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0.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D:\Chrome Downloads\"/>
    </mc:Choice>
  </mc:AlternateContent>
  <xr:revisionPtr revIDLastSave="0" documentId="13_ncr:1_{23B93D09-B911-4A4F-B1FE-11CDEFF803E7}" xr6:coauthVersionLast="47" xr6:coauthVersionMax="47" xr10:uidLastSave="{00000000-0000-0000-0000-000000000000}"/>
  <bookViews>
    <workbookView xWindow="-108" yWindow="-108" windowWidth="23256" windowHeight="12456" tabRatio="874" activeTab="4" xr2:uid="{00000000-000D-0000-FFFF-FFFF00000000}"/>
  </bookViews>
  <sheets>
    <sheet name="Finance Customer Loan Data" sheetId="1" r:id="rId1"/>
    <sheet name="Pivot table" sheetId="2" r:id="rId2"/>
    <sheet name="Avg age by account type" sheetId="4" r:id="rId3"/>
    <sheet name="KPI's pivot table" sheetId="5" r:id="rId4"/>
    <sheet name="Finance Insights Dashboard" sheetId="3" r:id="rId5"/>
  </sheets>
  <definedNames>
    <definedName name="_xlnm._FilterDatabase" localSheetId="0" hidden="1">'Finance Customer Loan Data'!$H$1:$H$501</definedName>
    <definedName name="Slicer_Branch">#N/A</definedName>
    <definedName name="Slicer_Gender">#N/A</definedName>
    <definedName name="Slicer_Year">#N/A</definedName>
  </definedNames>
  <calcPr calcId="191029"/>
  <pivotCaches>
    <pivotCache cacheId="50" r:id="rId6"/>
    <pivotCache cacheId="51" r:id="rId7"/>
    <pivotCache cacheId="4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9" i="2"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<sst xmlns="http://schemas.openxmlformats.org/spreadsheetml/2006/main" count="2087" uniqueCount="561">
  <si>
    <t>Customer_ID</t>
  </si>
  <si>
    <t>Gender</t>
  </si>
  <si>
    <t>Age</t>
  </si>
  <si>
    <t>Account_Type</t>
  </si>
  <si>
    <t>Account_Balance</t>
  </si>
  <si>
    <t>Loan_Amount</t>
  </si>
  <si>
    <t>Transaction_Frequency</t>
  </si>
  <si>
    <t>Branch</t>
  </si>
  <si>
    <t>Join_Date</t>
  </si>
  <si>
    <t>Credit_Score</t>
  </si>
  <si>
    <t>Review_Rating</t>
  </si>
  <si>
    <t>C1000</t>
  </si>
  <si>
    <t>C1001</t>
  </si>
  <si>
    <t>C1002</t>
  </si>
  <si>
    <t>C1003</t>
  </si>
  <si>
    <t>C1004</t>
  </si>
  <si>
    <t>C1005</t>
  </si>
  <si>
    <t>C1006</t>
  </si>
  <si>
    <t>C1007</t>
  </si>
  <si>
    <t>C1008</t>
  </si>
  <si>
    <t>C1009</t>
  </si>
  <si>
    <t>C1010</t>
  </si>
  <si>
    <t>C1011</t>
  </si>
  <si>
    <t>C1012</t>
  </si>
  <si>
    <t>C1013</t>
  </si>
  <si>
    <t>C1014</t>
  </si>
  <si>
    <t>C1015</t>
  </si>
  <si>
    <t>C1016</t>
  </si>
  <si>
    <t>C1017</t>
  </si>
  <si>
    <t>C1018</t>
  </si>
  <si>
    <t>C1019</t>
  </si>
  <si>
    <t>C1020</t>
  </si>
  <si>
    <t>C1021</t>
  </si>
  <si>
    <t>C1022</t>
  </si>
  <si>
    <t>C1023</t>
  </si>
  <si>
    <t>C1024</t>
  </si>
  <si>
    <t>C1025</t>
  </si>
  <si>
    <t>C1026</t>
  </si>
  <si>
    <t>C1027</t>
  </si>
  <si>
    <t>C1028</t>
  </si>
  <si>
    <t>C1029</t>
  </si>
  <si>
    <t>C1030</t>
  </si>
  <si>
    <t>C1031</t>
  </si>
  <si>
    <t>C1032</t>
  </si>
  <si>
    <t>C1033</t>
  </si>
  <si>
    <t>C1034</t>
  </si>
  <si>
    <t>C1035</t>
  </si>
  <si>
    <t>C1036</t>
  </si>
  <si>
    <t>C1037</t>
  </si>
  <si>
    <t>C1038</t>
  </si>
  <si>
    <t>C1039</t>
  </si>
  <si>
    <t>C1040</t>
  </si>
  <si>
    <t>C1041</t>
  </si>
  <si>
    <t>C1042</t>
  </si>
  <si>
    <t>C1043</t>
  </si>
  <si>
    <t>C1044</t>
  </si>
  <si>
    <t>C1045</t>
  </si>
  <si>
    <t>C1046</t>
  </si>
  <si>
    <t>C1047</t>
  </si>
  <si>
    <t>C1048</t>
  </si>
  <si>
    <t>C1049</t>
  </si>
  <si>
    <t>C1050</t>
  </si>
  <si>
    <t>C1051</t>
  </si>
  <si>
    <t>C1052</t>
  </si>
  <si>
    <t>C1053</t>
  </si>
  <si>
    <t>C1054</t>
  </si>
  <si>
    <t>C1055</t>
  </si>
  <si>
    <t>C1056</t>
  </si>
  <si>
    <t>C1057</t>
  </si>
  <si>
    <t>C1058</t>
  </si>
  <si>
    <t>C1059</t>
  </si>
  <si>
    <t>C1060</t>
  </si>
  <si>
    <t>C1061</t>
  </si>
  <si>
    <t>C1062</t>
  </si>
  <si>
    <t>C1063</t>
  </si>
  <si>
    <t>C1064</t>
  </si>
  <si>
    <t>C1065</t>
  </si>
  <si>
    <t>C1066</t>
  </si>
  <si>
    <t>C1067</t>
  </si>
  <si>
    <t>C1068</t>
  </si>
  <si>
    <t>C1069</t>
  </si>
  <si>
    <t>C1070</t>
  </si>
  <si>
    <t>C1071</t>
  </si>
  <si>
    <t>C1072</t>
  </si>
  <si>
    <t>C1073</t>
  </si>
  <si>
    <t>C1074</t>
  </si>
  <si>
    <t>C1075</t>
  </si>
  <si>
    <t>C1076</t>
  </si>
  <si>
    <t>C1077</t>
  </si>
  <si>
    <t>C1078</t>
  </si>
  <si>
    <t>C1079</t>
  </si>
  <si>
    <t>C1080</t>
  </si>
  <si>
    <t>C1081</t>
  </si>
  <si>
    <t>C1082</t>
  </si>
  <si>
    <t>C1083</t>
  </si>
  <si>
    <t>C1084</t>
  </si>
  <si>
    <t>C1085</t>
  </si>
  <si>
    <t>C1086</t>
  </si>
  <si>
    <t>C1087</t>
  </si>
  <si>
    <t>C1088</t>
  </si>
  <si>
    <t>C1089</t>
  </si>
  <si>
    <t>C1090</t>
  </si>
  <si>
    <t>C1091</t>
  </si>
  <si>
    <t>C1092</t>
  </si>
  <si>
    <t>C1093</t>
  </si>
  <si>
    <t>C1094</t>
  </si>
  <si>
    <t>C1095</t>
  </si>
  <si>
    <t>C1096</t>
  </si>
  <si>
    <t>C1097</t>
  </si>
  <si>
    <t>C1098</t>
  </si>
  <si>
    <t>C1099</t>
  </si>
  <si>
    <t>C1100</t>
  </si>
  <si>
    <t>C1101</t>
  </si>
  <si>
    <t>C1102</t>
  </si>
  <si>
    <t>C1103</t>
  </si>
  <si>
    <t>C1104</t>
  </si>
  <si>
    <t>C1105</t>
  </si>
  <si>
    <t>C1106</t>
  </si>
  <si>
    <t>C1107</t>
  </si>
  <si>
    <t>C1108</t>
  </si>
  <si>
    <t>C1109</t>
  </si>
  <si>
    <t>C1110</t>
  </si>
  <si>
    <t>C1111</t>
  </si>
  <si>
    <t>C1112</t>
  </si>
  <si>
    <t>C1113</t>
  </si>
  <si>
    <t>C1114</t>
  </si>
  <si>
    <t>C1115</t>
  </si>
  <si>
    <t>C1116</t>
  </si>
  <si>
    <t>C1117</t>
  </si>
  <si>
    <t>C1118</t>
  </si>
  <si>
    <t>C1119</t>
  </si>
  <si>
    <t>C1120</t>
  </si>
  <si>
    <t>C1121</t>
  </si>
  <si>
    <t>C1122</t>
  </si>
  <si>
    <t>C1123</t>
  </si>
  <si>
    <t>C1124</t>
  </si>
  <si>
    <t>C1125</t>
  </si>
  <si>
    <t>C1126</t>
  </si>
  <si>
    <t>C1127</t>
  </si>
  <si>
    <t>C1128</t>
  </si>
  <si>
    <t>C1129</t>
  </si>
  <si>
    <t>C1130</t>
  </si>
  <si>
    <t>C1131</t>
  </si>
  <si>
    <t>C1132</t>
  </si>
  <si>
    <t>C1133</t>
  </si>
  <si>
    <t>C1134</t>
  </si>
  <si>
    <t>C1135</t>
  </si>
  <si>
    <t>C1136</t>
  </si>
  <si>
    <t>C1137</t>
  </si>
  <si>
    <t>C1138</t>
  </si>
  <si>
    <t>C1139</t>
  </si>
  <si>
    <t>C1140</t>
  </si>
  <si>
    <t>C1141</t>
  </si>
  <si>
    <t>C1142</t>
  </si>
  <si>
    <t>C1143</t>
  </si>
  <si>
    <t>C1144</t>
  </si>
  <si>
    <t>C1145</t>
  </si>
  <si>
    <t>C1146</t>
  </si>
  <si>
    <t>C1147</t>
  </si>
  <si>
    <t>C1148</t>
  </si>
  <si>
    <t>C1149</t>
  </si>
  <si>
    <t>C1150</t>
  </si>
  <si>
    <t>C1151</t>
  </si>
  <si>
    <t>C1152</t>
  </si>
  <si>
    <t>C1153</t>
  </si>
  <si>
    <t>C1154</t>
  </si>
  <si>
    <t>C1155</t>
  </si>
  <si>
    <t>C1156</t>
  </si>
  <si>
    <t>C1157</t>
  </si>
  <si>
    <t>C1158</t>
  </si>
  <si>
    <t>C1159</t>
  </si>
  <si>
    <t>C1160</t>
  </si>
  <si>
    <t>C1161</t>
  </si>
  <si>
    <t>C1162</t>
  </si>
  <si>
    <t>C1163</t>
  </si>
  <si>
    <t>C1164</t>
  </si>
  <si>
    <t>C1165</t>
  </si>
  <si>
    <t>C1166</t>
  </si>
  <si>
    <t>C1167</t>
  </si>
  <si>
    <t>C1168</t>
  </si>
  <si>
    <t>C1169</t>
  </si>
  <si>
    <t>C1170</t>
  </si>
  <si>
    <t>C1171</t>
  </si>
  <si>
    <t>C1172</t>
  </si>
  <si>
    <t>C1173</t>
  </si>
  <si>
    <t>C1174</t>
  </si>
  <si>
    <t>C1175</t>
  </si>
  <si>
    <t>C1176</t>
  </si>
  <si>
    <t>C1177</t>
  </si>
  <si>
    <t>C1178</t>
  </si>
  <si>
    <t>C1179</t>
  </si>
  <si>
    <t>C1180</t>
  </si>
  <si>
    <t>C1181</t>
  </si>
  <si>
    <t>C1182</t>
  </si>
  <si>
    <t>C1183</t>
  </si>
  <si>
    <t>C1184</t>
  </si>
  <si>
    <t>C1185</t>
  </si>
  <si>
    <t>C1186</t>
  </si>
  <si>
    <t>C1187</t>
  </si>
  <si>
    <t>C1188</t>
  </si>
  <si>
    <t>C1189</t>
  </si>
  <si>
    <t>C1190</t>
  </si>
  <si>
    <t>C1191</t>
  </si>
  <si>
    <t>C1192</t>
  </si>
  <si>
    <t>C1193</t>
  </si>
  <si>
    <t>C1194</t>
  </si>
  <si>
    <t>C1195</t>
  </si>
  <si>
    <t>C1196</t>
  </si>
  <si>
    <t>C1197</t>
  </si>
  <si>
    <t>C1198</t>
  </si>
  <si>
    <t>C1199</t>
  </si>
  <si>
    <t>C1200</t>
  </si>
  <si>
    <t>C1201</t>
  </si>
  <si>
    <t>C1202</t>
  </si>
  <si>
    <t>C1203</t>
  </si>
  <si>
    <t>C1204</t>
  </si>
  <si>
    <t>C1205</t>
  </si>
  <si>
    <t>C1206</t>
  </si>
  <si>
    <t>C1207</t>
  </si>
  <si>
    <t>C1208</t>
  </si>
  <si>
    <t>C1209</t>
  </si>
  <si>
    <t>C1210</t>
  </si>
  <si>
    <t>C1211</t>
  </si>
  <si>
    <t>C1212</t>
  </si>
  <si>
    <t>C1213</t>
  </si>
  <si>
    <t>C1214</t>
  </si>
  <si>
    <t>C1215</t>
  </si>
  <si>
    <t>C1216</t>
  </si>
  <si>
    <t>C1217</t>
  </si>
  <si>
    <t>C1218</t>
  </si>
  <si>
    <t>C1219</t>
  </si>
  <si>
    <t>C1220</t>
  </si>
  <si>
    <t>C1221</t>
  </si>
  <si>
    <t>C1222</t>
  </si>
  <si>
    <t>C1223</t>
  </si>
  <si>
    <t>C1224</t>
  </si>
  <si>
    <t>C1225</t>
  </si>
  <si>
    <t>C1226</t>
  </si>
  <si>
    <t>C1227</t>
  </si>
  <si>
    <t>C1228</t>
  </si>
  <si>
    <t>C1229</t>
  </si>
  <si>
    <t>C1230</t>
  </si>
  <si>
    <t>C1231</t>
  </si>
  <si>
    <t>C1232</t>
  </si>
  <si>
    <t>C1233</t>
  </si>
  <si>
    <t>C1234</t>
  </si>
  <si>
    <t>C1235</t>
  </si>
  <si>
    <t>C1236</t>
  </si>
  <si>
    <t>C1237</t>
  </si>
  <si>
    <t>C1238</t>
  </si>
  <si>
    <t>C1239</t>
  </si>
  <si>
    <t>C1240</t>
  </si>
  <si>
    <t>C1241</t>
  </si>
  <si>
    <t>C1242</t>
  </si>
  <si>
    <t>C1243</t>
  </si>
  <si>
    <t>C1244</t>
  </si>
  <si>
    <t>C1245</t>
  </si>
  <si>
    <t>C1246</t>
  </si>
  <si>
    <t>C1247</t>
  </si>
  <si>
    <t>C1248</t>
  </si>
  <si>
    <t>C1249</t>
  </si>
  <si>
    <t>C1250</t>
  </si>
  <si>
    <t>C1251</t>
  </si>
  <si>
    <t>C1252</t>
  </si>
  <si>
    <t>C1253</t>
  </si>
  <si>
    <t>C1254</t>
  </si>
  <si>
    <t>C1255</t>
  </si>
  <si>
    <t>C1256</t>
  </si>
  <si>
    <t>C1257</t>
  </si>
  <si>
    <t>C1258</t>
  </si>
  <si>
    <t>C1259</t>
  </si>
  <si>
    <t>C1260</t>
  </si>
  <si>
    <t>C1261</t>
  </si>
  <si>
    <t>C1262</t>
  </si>
  <si>
    <t>C1263</t>
  </si>
  <si>
    <t>C1264</t>
  </si>
  <si>
    <t>C1265</t>
  </si>
  <si>
    <t>C1266</t>
  </si>
  <si>
    <t>C1267</t>
  </si>
  <si>
    <t>C1268</t>
  </si>
  <si>
    <t>C1269</t>
  </si>
  <si>
    <t>C1270</t>
  </si>
  <si>
    <t>C1271</t>
  </si>
  <si>
    <t>C1272</t>
  </si>
  <si>
    <t>C1273</t>
  </si>
  <si>
    <t>C1274</t>
  </si>
  <si>
    <t>C1275</t>
  </si>
  <si>
    <t>C1276</t>
  </si>
  <si>
    <t>C1277</t>
  </si>
  <si>
    <t>C1278</t>
  </si>
  <si>
    <t>C1279</t>
  </si>
  <si>
    <t>C1280</t>
  </si>
  <si>
    <t>C1281</t>
  </si>
  <si>
    <t>C1282</t>
  </si>
  <si>
    <t>C1283</t>
  </si>
  <si>
    <t>C1284</t>
  </si>
  <si>
    <t>C1285</t>
  </si>
  <si>
    <t>C1286</t>
  </si>
  <si>
    <t>C1287</t>
  </si>
  <si>
    <t>C1288</t>
  </si>
  <si>
    <t>C1289</t>
  </si>
  <si>
    <t>C1290</t>
  </si>
  <si>
    <t>C1291</t>
  </si>
  <si>
    <t>C1292</t>
  </si>
  <si>
    <t>C1293</t>
  </si>
  <si>
    <t>C1294</t>
  </si>
  <si>
    <t>C1295</t>
  </si>
  <si>
    <t>C1296</t>
  </si>
  <si>
    <t>C1297</t>
  </si>
  <si>
    <t>C1298</t>
  </si>
  <si>
    <t>C1299</t>
  </si>
  <si>
    <t>C1300</t>
  </si>
  <si>
    <t>C1301</t>
  </si>
  <si>
    <t>C1302</t>
  </si>
  <si>
    <t>C1303</t>
  </si>
  <si>
    <t>C1304</t>
  </si>
  <si>
    <t>C1305</t>
  </si>
  <si>
    <t>C1306</t>
  </si>
  <si>
    <t>C1307</t>
  </si>
  <si>
    <t>C1308</t>
  </si>
  <si>
    <t>C1309</t>
  </si>
  <si>
    <t>C1310</t>
  </si>
  <si>
    <t>C1311</t>
  </si>
  <si>
    <t>C1312</t>
  </si>
  <si>
    <t>C1313</t>
  </si>
  <si>
    <t>C1314</t>
  </si>
  <si>
    <t>C1315</t>
  </si>
  <si>
    <t>C1316</t>
  </si>
  <si>
    <t>C1317</t>
  </si>
  <si>
    <t>C1318</t>
  </si>
  <si>
    <t>C1319</t>
  </si>
  <si>
    <t>C1320</t>
  </si>
  <si>
    <t>C1321</t>
  </si>
  <si>
    <t>C1322</t>
  </si>
  <si>
    <t>C1323</t>
  </si>
  <si>
    <t>C1324</t>
  </si>
  <si>
    <t>C1325</t>
  </si>
  <si>
    <t>C1326</t>
  </si>
  <si>
    <t>C1327</t>
  </si>
  <si>
    <t>C1328</t>
  </si>
  <si>
    <t>C1329</t>
  </si>
  <si>
    <t>C1330</t>
  </si>
  <si>
    <t>C1331</t>
  </si>
  <si>
    <t>C1332</t>
  </si>
  <si>
    <t>C1333</t>
  </si>
  <si>
    <t>C1334</t>
  </si>
  <si>
    <t>C1335</t>
  </si>
  <si>
    <t>C1336</t>
  </si>
  <si>
    <t>C1337</t>
  </si>
  <si>
    <t>C1338</t>
  </si>
  <si>
    <t>C1339</t>
  </si>
  <si>
    <t>C1340</t>
  </si>
  <si>
    <t>C1341</t>
  </si>
  <si>
    <t>C1342</t>
  </si>
  <si>
    <t>C1343</t>
  </si>
  <si>
    <t>C1344</t>
  </si>
  <si>
    <t>C1345</t>
  </si>
  <si>
    <t>C1346</t>
  </si>
  <si>
    <t>C1347</t>
  </si>
  <si>
    <t>C1348</t>
  </si>
  <si>
    <t>C1349</t>
  </si>
  <si>
    <t>C1350</t>
  </si>
  <si>
    <t>C1351</t>
  </si>
  <si>
    <t>C1352</t>
  </si>
  <si>
    <t>C1353</t>
  </si>
  <si>
    <t>C1354</t>
  </si>
  <si>
    <t>C1355</t>
  </si>
  <si>
    <t>C1356</t>
  </si>
  <si>
    <t>C1357</t>
  </si>
  <si>
    <t>C1358</t>
  </si>
  <si>
    <t>C1359</t>
  </si>
  <si>
    <t>C1360</t>
  </si>
  <si>
    <t>C1361</t>
  </si>
  <si>
    <t>C1362</t>
  </si>
  <si>
    <t>C1363</t>
  </si>
  <si>
    <t>C1364</t>
  </si>
  <si>
    <t>C1365</t>
  </si>
  <si>
    <t>C1366</t>
  </si>
  <si>
    <t>C1367</t>
  </si>
  <si>
    <t>C1368</t>
  </si>
  <si>
    <t>C1369</t>
  </si>
  <si>
    <t>C1370</t>
  </si>
  <si>
    <t>C1371</t>
  </si>
  <si>
    <t>C1372</t>
  </si>
  <si>
    <t>C1373</t>
  </si>
  <si>
    <t>C1374</t>
  </si>
  <si>
    <t>C1375</t>
  </si>
  <si>
    <t>C1376</t>
  </si>
  <si>
    <t>C1377</t>
  </si>
  <si>
    <t>C1378</t>
  </si>
  <si>
    <t>C1379</t>
  </si>
  <si>
    <t>C1380</t>
  </si>
  <si>
    <t>C1381</t>
  </si>
  <si>
    <t>C1382</t>
  </si>
  <si>
    <t>C1383</t>
  </si>
  <si>
    <t>C1384</t>
  </si>
  <si>
    <t>C1385</t>
  </si>
  <si>
    <t>C1386</t>
  </si>
  <si>
    <t>C1387</t>
  </si>
  <si>
    <t>C1388</t>
  </si>
  <si>
    <t>C1389</t>
  </si>
  <si>
    <t>C1390</t>
  </si>
  <si>
    <t>C1391</t>
  </si>
  <si>
    <t>C1392</t>
  </si>
  <si>
    <t>C1393</t>
  </si>
  <si>
    <t>C1394</t>
  </si>
  <si>
    <t>C1395</t>
  </si>
  <si>
    <t>C1396</t>
  </si>
  <si>
    <t>C1397</t>
  </si>
  <si>
    <t>C1398</t>
  </si>
  <si>
    <t>C1399</t>
  </si>
  <si>
    <t>C1400</t>
  </si>
  <si>
    <t>C1401</t>
  </si>
  <si>
    <t>C1402</t>
  </si>
  <si>
    <t>C1403</t>
  </si>
  <si>
    <t>C1404</t>
  </si>
  <si>
    <t>C1405</t>
  </si>
  <si>
    <t>C1406</t>
  </si>
  <si>
    <t>C1407</t>
  </si>
  <si>
    <t>C1408</t>
  </si>
  <si>
    <t>C1409</t>
  </si>
  <si>
    <t>C1410</t>
  </si>
  <si>
    <t>C1411</t>
  </si>
  <si>
    <t>C1412</t>
  </si>
  <si>
    <t>C1413</t>
  </si>
  <si>
    <t>C1414</t>
  </si>
  <si>
    <t>C1415</t>
  </si>
  <si>
    <t>C1416</t>
  </si>
  <si>
    <t>C1417</t>
  </si>
  <si>
    <t>C1418</t>
  </si>
  <si>
    <t>C1419</t>
  </si>
  <si>
    <t>C1420</t>
  </si>
  <si>
    <t>C1421</t>
  </si>
  <si>
    <t>C1422</t>
  </si>
  <si>
    <t>C1423</t>
  </si>
  <si>
    <t>C1424</t>
  </si>
  <si>
    <t>C1425</t>
  </si>
  <si>
    <t>C1426</t>
  </si>
  <si>
    <t>C1427</t>
  </si>
  <si>
    <t>C1428</t>
  </si>
  <si>
    <t>C1429</t>
  </si>
  <si>
    <t>C1430</t>
  </si>
  <si>
    <t>C1431</t>
  </si>
  <si>
    <t>C1432</t>
  </si>
  <si>
    <t>C1433</t>
  </si>
  <si>
    <t>C1434</t>
  </si>
  <si>
    <t>C1435</t>
  </si>
  <si>
    <t>C1436</t>
  </si>
  <si>
    <t>C1437</t>
  </si>
  <si>
    <t>C1438</t>
  </si>
  <si>
    <t>C1439</t>
  </si>
  <si>
    <t>C1440</t>
  </si>
  <si>
    <t>C1441</t>
  </si>
  <si>
    <t>C1442</t>
  </si>
  <si>
    <t>C1443</t>
  </si>
  <si>
    <t>C1444</t>
  </si>
  <si>
    <t>C1445</t>
  </si>
  <si>
    <t>C1446</t>
  </si>
  <si>
    <t>C1447</t>
  </si>
  <si>
    <t>C1448</t>
  </si>
  <si>
    <t>C1449</t>
  </si>
  <si>
    <t>C1450</t>
  </si>
  <si>
    <t>C1451</t>
  </si>
  <si>
    <t>C1452</t>
  </si>
  <si>
    <t>C1453</t>
  </si>
  <si>
    <t>C1454</t>
  </si>
  <si>
    <t>C1455</t>
  </si>
  <si>
    <t>C1456</t>
  </si>
  <si>
    <t>C1457</t>
  </si>
  <si>
    <t>C1458</t>
  </si>
  <si>
    <t>C1459</t>
  </si>
  <si>
    <t>C1460</t>
  </si>
  <si>
    <t>C1461</t>
  </si>
  <si>
    <t>C1462</t>
  </si>
  <si>
    <t>C1463</t>
  </si>
  <si>
    <t>C1464</t>
  </si>
  <si>
    <t>C1465</t>
  </si>
  <si>
    <t>C1466</t>
  </si>
  <si>
    <t>C1467</t>
  </si>
  <si>
    <t>C1468</t>
  </si>
  <si>
    <t>C1469</t>
  </si>
  <si>
    <t>C1470</t>
  </si>
  <si>
    <t>C1471</t>
  </si>
  <si>
    <t>C1472</t>
  </si>
  <si>
    <t>C1473</t>
  </si>
  <si>
    <t>C1474</t>
  </si>
  <si>
    <t>C1475</t>
  </si>
  <si>
    <t>C1476</t>
  </si>
  <si>
    <t>C1477</t>
  </si>
  <si>
    <t>C1478</t>
  </si>
  <si>
    <t>C1479</t>
  </si>
  <si>
    <t>C1480</t>
  </si>
  <si>
    <t>C1481</t>
  </si>
  <si>
    <t>C1482</t>
  </si>
  <si>
    <t>C1483</t>
  </si>
  <si>
    <t>C1484</t>
  </si>
  <si>
    <t>C1485</t>
  </si>
  <si>
    <t>C1486</t>
  </si>
  <si>
    <t>C1487</t>
  </si>
  <si>
    <t>C1488</t>
  </si>
  <si>
    <t>C1489</t>
  </si>
  <si>
    <t>C1490</t>
  </si>
  <si>
    <t>C1491</t>
  </si>
  <si>
    <t>C1492</t>
  </si>
  <si>
    <t>C1493</t>
  </si>
  <si>
    <t>C1494</t>
  </si>
  <si>
    <t>C1495</t>
  </si>
  <si>
    <t>C1496</t>
  </si>
  <si>
    <t>C1497</t>
  </si>
  <si>
    <t>C1498</t>
  </si>
  <si>
    <t>C1499</t>
  </si>
  <si>
    <t>Female</t>
  </si>
  <si>
    <t>Male</t>
  </si>
  <si>
    <t>Savings</t>
  </si>
  <si>
    <t>Business</t>
  </si>
  <si>
    <t>Riyadh</t>
  </si>
  <si>
    <t>Dammam</t>
  </si>
  <si>
    <t>Jeddah</t>
  </si>
  <si>
    <t>Khobar</t>
  </si>
  <si>
    <t>Year</t>
  </si>
  <si>
    <t>Month</t>
  </si>
  <si>
    <t>Days</t>
  </si>
  <si>
    <t>Row Labels</t>
  </si>
  <si>
    <t>Sum of Account_Balance</t>
  </si>
  <si>
    <t>Average of Account_Balance</t>
  </si>
  <si>
    <t>1. How are account balances distributed by gender?</t>
  </si>
  <si>
    <t>Sum of Loan_Amount</t>
  </si>
  <si>
    <t>3. Which month had the highest number of customers joined?</t>
  </si>
  <si>
    <t>Jan</t>
  </si>
  <si>
    <t>Feb</t>
  </si>
  <si>
    <t>Mar</t>
  </si>
  <si>
    <t>Apr</t>
  </si>
  <si>
    <t>May</t>
  </si>
  <si>
    <t>Jun</t>
  </si>
  <si>
    <t>Jul</t>
  </si>
  <si>
    <t>Aug</t>
  </si>
  <si>
    <t>Sept</t>
  </si>
  <si>
    <t>Oct</t>
  </si>
  <si>
    <t>Nov</t>
  </si>
  <si>
    <t>Dec</t>
  </si>
  <si>
    <t>Count of Customer_ID</t>
  </si>
  <si>
    <t>4. What’s the average transaction frequency by branch?</t>
  </si>
  <si>
    <t>Average of Transaction_Frequency</t>
  </si>
  <si>
    <t>5. What is the average review rating by credit score group?</t>
  </si>
  <si>
    <t>Average of Review_Rating</t>
  </si>
  <si>
    <t>credit_Group</t>
  </si>
  <si>
    <t>High</t>
  </si>
  <si>
    <t>Medium</t>
  </si>
  <si>
    <t>6. Is there a correlation between account balance and loan amount?</t>
  </si>
  <si>
    <t>7. Branch-wise customer distribution</t>
  </si>
  <si>
    <t>8. Which gender has the highest average credit score?</t>
  </si>
  <si>
    <t>Average of Credit_Score</t>
  </si>
  <si>
    <t>9. What is the trend of customer joining over years?</t>
  </si>
  <si>
    <t>10. Top 5 branches with highest total loan amount</t>
  </si>
  <si>
    <t>2. What is the total loan amount by account type?</t>
  </si>
  <si>
    <t>This means: having a high or low account balance does not significantly affect the loan amount given to a customer in this dataset.</t>
  </si>
  <si>
    <t>there is no correalaion between  account balance  and loan amount</t>
  </si>
  <si>
    <t>Avg Age by Account Type</t>
  </si>
  <si>
    <t>Average of Age</t>
  </si>
  <si>
    <t>Average of Loan_Amount</t>
  </si>
  <si>
    <t>corr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</si>
</sst>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70" formatCode="0.00000"/>
    <numFmt numFmtId="173" formatCode="0.0"/>
  </numFmts>
  <fonts count="5"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8" tint="0.39997558519241921"/>
        <bgColor indexed="64"/>
      </patternFill>
    </fill>
  </fills>
  <borders count="7">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diagonal/>
    </border>
  </borders>
  <cellStyleXfs count="1">
    <xf numFmtId="0" fontId="0" fillId="0" borderId="0"/>
  </cellStyleXfs>
  <cellXfs count="26">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170" fontId="0" fillId="0" borderId="0" xfId="0" applyNumberFormat="1"/>
    <xf numFmtId="173" fontId="0" fillId="0" borderId="0" xfId="0" applyNumberForma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164" fontId="1" fillId="0" borderId="6" xfId="0" applyNumberFormat="1" applyFont="1" applyFill="1" applyBorder="1" applyAlignment="1">
      <alignment horizontal="center" vertical="top"/>
    </xf>
    <xf numFmtId="1" fontId="0" fillId="0" borderId="0" xfId="0" applyNumberFormat="1"/>
    <xf numFmtId="0" fontId="0" fillId="0" borderId="0" xfId="0" applyAlignment="1"/>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1" fillId="2" borderId="2" xfId="0" applyFont="1" applyFill="1" applyBorder="1"/>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0" borderId="2" xfId="0" applyFont="1" applyBorder="1"/>
  </cellXfs>
  <cellStyles count="1">
    <cellStyle name="Normal" xfId="0" builtinId="0"/>
  </cellStyles>
  <dxfs count="12">
    <dxf>
      <numFmt numFmtId="1" formatCode="0"/>
    </dxf>
    <dxf>
      <numFmt numFmtId="1" formatCode="0"/>
    </dxf>
    <dxf>
      <numFmt numFmtId="173" formatCode="0.0"/>
    </dxf>
    <dxf>
      <numFmt numFmtId="1" formatCode="0"/>
    </dxf>
    <dxf>
      <numFmt numFmtId="173" formatCode="0.0"/>
    </dxf>
    <dxf>
      <numFmt numFmtId="173" formatCode="0.0"/>
    </dxf>
    <dxf>
      <numFmt numFmtId="173" formatCode="0.0"/>
    </dxf>
    <dxf>
      <numFmt numFmtId="173" formatCode="0.0"/>
    </dxf>
    <dxf>
      <numFmt numFmtId="170" formatCode="0.00000"/>
    </dxf>
    <dxf>
      <numFmt numFmtId="173" formatCode="0.0"/>
    </dxf>
    <dxf>
      <numFmt numFmtId="173" formatCode="0.0"/>
    </dxf>
    <dxf>
      <numFmt numFmtId="173"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[Finance_Customer_Loan_Data.xlsx]Finance Customer Loan Data!PivotTable7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Customer Loan Data'!$Q$13</c:f>
              <c:strCache>
                <c:ptCount val="1"/>
                <c:pt idx="0">
                  <c:v>Total</c:v>
                </c:pt>
              </c:strCache>
            </c:strRef>
          </c:tx>
          <c:spPr>
            <a:solidFill>
              <a:schemeClr val="accent1"/>
            </a:solidFill>
            <a:ln>
              <a:noFill/>
            </a:ln>
            <a:effectLst/>
          </c:spPr>
          <c:invertIfNegative val="0"/>
          <c:cat>
            <c:strRef>
              <c:f>'Finance Customer Loan Data'!$P$14:$P$15</c:f>
              <c:strCache>
                <c:ptCount val="2"/>
                <c:pt idx="0">
                  <c:v>High</c:v>
                </c:pt>
                <c:pt idx="1">
                  <c:v>Medium</c:v>
                </c:pt>
              </c:strCache>
            </c:strRef>
          </c:cat>
          <c:val>
            <c:numRef>
              <c:f>'Finance Customer Loan Data'!$Q$14:$Q$15</c:f>
              <c:numCache>
                <c:formatCode>0.00000</c:formatCode>
                <c:ptCount val="2"/>
                <c:pt idx="0">
                  <c:v>2.9190600522193213</c:v>
                </c:pt>
                <c:pt idx="1">
                  <c:v>2.9401709401709404</c:v>
                </c:pt>
              </c:numCache>
            </c:numRef>
          </c:val>
          <c:extLst>
            <c:ext xmlns:c16="http://schemas.microsoft.com/office/drawing/2014/chart" uri="{C3380CC4-5D6E-409C-BE32-E72D297353CC}">
              <c16:uniqueId val="{00000000-87BA-46D6-8454-26EF4DD5ED91}"/>
            </c:ext>
          </c:extLst>
        </c:ser>
        <c:dLbls>
          <c:showLegendKey val="0"/>
          <c:showVal val="0"/>
          <c:showCatName val="0"/>
          <c:showSerName val="0"/>
          <c:showPercent val="0"/>
          <c:showBubbleSize val="0"/>
        </c:dLbls>
        <c:gapWidth val="219"/>
        <c:overlap val="-27"/>
        <c:axId val="1312681519"/>
        <c:axId val="1312674799"/>
      </c:barChart>
      <c:catAx>
        <c:axId val="131268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12674799"/>
        <c:crosses val="autoZero"/>
        <c:auto val="1"/>
        <c:lblAlgn val="ctr"/>
        <c:lblOffset val="100"/>
        <c:noMultiLvlLbl val="0"/>
      </c:catAx>
      <c:valAx>
        <c:axId val="1312674799"/>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1268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[Finance_Customer_Loan_Data.xlsx]Pivot table!PivotTable10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branch with total loan amount</a:t>
            </a:r>
            <a:endParaRPr lang="en-US" b="1"/>
          </a:p>
        </c:rich>
      </c:tx>
      <c:layout>
        <c:manualLayout>
          <c:xMode val="edge"/>
          <c:yMode val="edge"/>
          <c:x val="0.24925"/>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rgbClr val="92D050"/>
          </a:soli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table'!$C$170</c:f>
              <c:strCache>
                <c:ptCount val="1"/>
                <c:pt idx="0">
                  <c:v>Total</c:v>
                </c:pt>
              </c:strCache>
            </c:strRef>
          </c:tx>
          <c:spPr>
            <a:solidFill>
              <a:srgbClr val="92D050"/>
            </a:solidFill>
            <a:ln>
              <a:solidFill>
                <a:srgbClr val="92D05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table'!$B$171:$B$174</c:f>
              <c:strCache>
                <c:ptCount val="4"/>
                <c:pt idx="0">
                  <c:v>Khobar</c:v>
                </c:pt>
                <c:pt idx="1">
                  <c:v>Dammam</c:v>
                </c:pt>
                <c:pt idx="2">
                  <c:v>Jeddah</c:v>
                </c:pt>
                <c:pt idx="3">
                  <c:v>Riyadh</c:v>
                </c:pt>
              </c:strCache>
            </c:strRef>
          </c:cat>
          <c:val>
            <c:numRef>
              <c:f>'Pivot table'!$C$171:$C$174</c:f>
              <c:numCache>
                <c:formatCode>0.0</c:formatCode>
                <c:ptCount val="4"/>
                <c:pt idx="0">
                  <c:v>4143810.5699999966</c:v>
                </c:pt>
                <c:pt idx="1">
                  <c:v>3715160.4699999951</c:v>
                </c:pt>
                <c:pt idx="2">
                  <c:v>3697809.7999999975</c:v>
                </c:pt>
                <c:pt idx="3">
                  <c:v>3543300.239999997</c:v>
                </c:pt>
              </c:numCache>
            </c:numRef>
          </c:val>
          <c:extLst>
            <c:ext xmlns:c16="http://schemas.microsoft.com/office/drawing/2014/chart" uri="{C3380CC4-5D6E-409C-BE32-E72D297353CC}">
              <c16:uniqueId val="{00000000-5940-4E7A-90DB-3030162B7E59}"/>
            </c:ext>
          </c:extLst>
        </c:ser>
        <c:dLbls>
          <c:dLblPos val="outEnd"/>
          <c:showLegendKey val="0"/>
          <c:showVal val="1"/>
          <c:showCatName val="0"/>
          <c:showSerName val="0"/>
          <c:showPercent val="0"/>
          <c:showBubbleSize val="0"/>
        </c:dLbls>
        <c:gapWidth val="219"/>
        <c:overlap val="-27"/>
        <c:axId val="1323594319"/>
        <c:axId val="1323594799"/>
      </c:barChart>
      <c:catAx>
        <c:axId val="1323594319"/>
        <c:scaling>
          <c:orientation val="minMax"/>
        </c:scaling>
        <c:delete val="1"/>
        <c:axPos val="b"/>
        <c:numFmt formatCode="General" sourceLinked="1"/>
        <c:majorTickMark val="out"/>
        <c:minorTickMark val="none"/>
        <c:tickLblPos val="nextTo"/>
        <c:crossAx val="1323594799"/>
        <c:crosses val="autoZero"/>
        <c:auto val="1"/>
        <c:lblAlgn val="ctr"/>
        <c:lblOffset val="100"/>
        <c:noMultiLvlLbl val="0"/>
      </c:catAx>
      <c:valAx>
        <c:axId val="1323594799"/>
        <c:scaling>
          <c:orientation val="minMax"/>
        </c:scaling>
        <c:delete val="1"/>
        <c:axPos val="l"/>
        <c:numFmt formatCode="0.0" sourceLinked="1"/>
        <c:majorTickMark val="out"/>
        <c:minorTickMark val="none"/>
        <c:tickLblPos val="nextTo"/>
        <c:crossAx val="132359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Corr</a:t>
            </a:r>
            <a:r>
              <a:rPr lang="en-US" b="1" baseline="0"/>
              <a:t> b/w account balance &amp; Loan amount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lotArea>
      <c:layout/>
      <c:scatterChart>
        <c:scatterStyle val="lineMarker"/>
        <c:varyColors val="0"/>
        <c:ser>
          <c:idx val="0"/>
          <c:order val="0"/>
          <c:tx>
            <c:strRef>
              <c:f>'Finance Customer Loan Data'!$F$1</c:f>
              <c:strCache>
                <c:ptCount val="1"/>
                <c:pt idx="0">
                  <c:v>Loan_Amount</c:v>
                </c:pt>
              </c:strCache>
            </c:strRef>
          </c:tx>
          <c:spPr>
            <a:ln w="28575" cap="rnd">
              <a:noFill/>
              <a:round/>
            </a:ln>
            <a:effectLst/>
          </c:spPr>
          <c:marker>
            <c:symbol val="circle"/>
            <c:size val="5"/>
            <c:spPr>
              <a:solidFill>
                <a:schemeClr val="accent1"/>
              </a:solidFill>
              <a:ln w="9525">
                <a:solidFill>
                  <a:schemeClr val="accent1"/>
                </a:solidFill>
              </a:ln>
              <a:effectLst/>
            </c:spPr>
          </c:marker>
          <c:xVal>
            <c:numRef>
              <c:f>'Finance Customer Loan Data'!$E$2:$E$501</c:f>
              <c:numCache>
                <c:formatCode>General</c:formatCode>
                <c:ptCount val="500"/>
                <c:pt idx="0">
                  <c:v>2308.09</c:v>
                </c:pt>
                <c:pt idx="1">
                  <c:v>10357.83</c:v>
                </c:pt>
                <c:pt idx="2">
                  <c:v>11938.62</c:v>
                </c:pt>
                <c:pt idx="3">
                  <c:v>4060.32</c:v>
                </c:pt>
                <c:pt idx="4">
                  <c:v>9813.99</c:v>
                </c:pt>
                <c:pt idx="5">
                  <c:v>12271.47</c:v>
                </c:pt>
                <c:pt idx="6">
                  <c:v>7068.3</c:v>
                </c:pt>
                <c:pt idx="7">
                  <c:v>12539.52</c:v>
                </c:pt>
                <c:pt idx="8">
                  <c:v>11938.62</c:v>
                </c:pt>
                <c:pt idx="9">
                  <c:v>19053.900000000001</c:v>
                </c:pt>
                <c:pt idx="10">
                  <c:v>11938.62</c:v>
                </c:pt>
                <c:pt idx="11">
                  <c:v>2332.0700000000002</c:v>
                </c:pt>
                <c:pt idx="12">
                  <c:v>11938.62</c:v>
                </c:pt>
                <c:pt idx="13">
                  <c:v>2811.04</c:v>
                </c:pt>
                <c:pt idx="14">
                  <c:v>4587.2</c:v>
                </c:pt>
                <c:pt idx="15">
                  <c:v>15072.38</c:v>
                </c:pt>
                <c:pt idx="16">
                  <c:v>11938.62</c:v>
                </c:pt>
                <c:pt idx="17">
                  <c:v>11938.62</c:v>
                </c:pt>
                <c:pt idx="18">
                  <c:v>11938.62</c:v>
                </c:pt>
                <c:pt idx="19">
                  <c:v>11938.62</c:v>
                </c:pt>
                <c:pt idx="20">
                  <c:v>18583.66</c:v>
                </c:pt>
                <c:pt idx="21">
                  <c:v>8971.68</c:v>
                </c:pt>
                <c:pt idx="22">
                  <c:v>8779.19</c:v>
                </c:pt>
                <c:pt idx="23">
                  <c:v>11938.62</c:v>
                </c:pt>
                <c:pt idx="24">
                  <c:v>11935.11</c:v>
                </c:pt>
                <c:pt idx="25">
                  <c:v>8250.32</c:v>
                </c:pt>
                <c:pt idx="26">
                  <c:v>12183.8</c:v>
                </c:pt>
                <c:pt idx="27">
                  <c:v>12002.27</c:v>
                </c:pt>
                <c:pt idx="28">
                  <c:v>11938.62</c:v>
                </c:pt>
                <c:pt idx="29">
                  <c:v>11938.62</c:v>
                </c:pt>
                <c:pt idx="30">
                  <c:v>18563.580000000002</c:v>
                </c:pt>
                <c:pt idx="31">
                  <c:v>6742.06</c:v>
                </c:pt>
                <c:pt idx="32">
                  <c:v>11512.76</c:v>
                </c:pt>
                <c:pt idx="33">
                  <c:v>11938.62</c:v>
                </c:pt>
                <c:pt idx="34">
                  <c:v>11938.62</c:v>
                </c:pt>
                <c:pt idx="35">
                  <c:v>11938.62</c:v>
                </c:pt>
                <c:pt idx="36">
                  <c:v>11938.62</c:v>
                </c:pt>
                <c:pt idx="37">
                  <c:v>19552.5</c:v>
                </c:pt>
                <c:pt idx="38">
                  <c:v>14949.77</c:v>
                </c:pt>
                <c:pt idx="39">
                  <c:v>11938.62</c:v>
                </c:pt>
                <c:pt idx="40">
                  <c:v>11938.62</c:v>
                </c:pt>
                <c:pt idx="41">
                  <c:v>11938.62</c:v>
                </c:pt>
                <c:pt idx="42">
                  <c:v>3212.57</c:v>
                </c:pt>
                <c:pt idx="43">
                  <c:v>11938.62</c:v>
                </c:pt>
                <c:pt idx="44">
                  <c:v>11938.62</c:v>
                </c:pt>
                <c:pt idx="45">
                  <c:v>3980.58</c:v>
                </c:pt>
                <c:pt idx="46">
                  <c:v>2658.59</c:v>
                </c:pt>
                <c:pt idx="47">
                  <c:v>11938.62</c:v>
                </c:pt>
                <c:pt idx="48">
                  <c:v>12326.9</c:v>
                </c:pt>
                <c:pt idx="49">
                  <c:v>11938.62</c:v>
                </c:pt>
                <c:pt idx="50">
                  <c:v>13572.63</c:v>
                </c:pt>
                <c:pt idx="51">
                  <c:v>13130.06</c:v>
                </c:pt>
                <c:pt idx="52">
                  <c:v>12709.34</c:v>
                </c:pt>
                <c:pt idx="53">
                  <c:v>11938.62</c:v>
                </c:pt>
                <c:pt idx="54">
                  <c:v>11938.62</c:v>
                </c:pt>
                <c:pt idx="55">
                  <c:v>15985.86</c:v>
                </c:pt>
                <c:pt idx="56">
                  <c:v>11938.62</c:v>
                </c:pt>
                <c:pt idx="57">
                  <c:v>11938.62</c:v>
                </c:pt>
                <c:pt idx="58">
                  <c:v>11938.62</c:v>
                </c:pt>
                <c:pt idx="59">
                  <c:v>11938.62</c:v>
                </c:pt>
                <c:pt idx="60">
                  <c:v>11938.62</c:v>
                </c:pt>
                <c:pt idx="61">
                  <c:v>11938.62</c:v>
                </c:pt>
                <c:pt idx="62">
                  <c:v>3914.46</c:v>
                </c:pt>
                <c:pt idx="63">
                  <c:v>11938.62</c:v>
                </c:pt>
                <c:pt idx="64">
                  <c:v>9076.69</c:v>
                </c:pt>
                <c:pt idx="65">
                  <c:v>9074.9599999999991</c:v>
                </c:pt>
                <c:pt idx="66">
                  <c:v>11938.62</c:v>
                </c:pt>
                <c:pt idx="67">
                  <c:v>15431.41</c:v>
                </c:pt>
                <c:pt idx="68">
                  <c:v>11938.62</c:v>
                </c:pt>
                <c:pt idx="69">
                  <c:v>19459.330000000002</c:v>
                </c:pt>
                <c:pt idx="70">
                  <c:v>15214.75</c:v>
                </c:pt>
                <c:pt idx="71">
                  <c:v>13059.75</c:v>
                </c:pt>
                <c:pt idx="72">
                  <c:v>12626.46</c:v>
                </c:pt>
                <c:pt idx="73">
                  <c:v>11938.62</c:v>
                </c:pt>
                <c:pt idx="74">
                  <c:v>3755.19</c:v>
                </c:pt>
                <c:pt idx="75">
                  <c:v>11938.62</c:v>
                </c:pt>
                <c:pt idx="76">
                  <c:v>19380.46</c:v>
                </c:pt>
                <c:pt idx="77">
                  <c:v>11938.62</c:v>
                </c:pt>
                <c:pt idx="78">
                  <c:v>15125.75</c:v>
                </c:pt>
                <c:pt idx="79">
                  <c:v>11938.62</c:v>
                </c:pt>
                <c:pt idx="80">
                  <c:v>19926.7</c:v>
                </c:pt>
                <c:pt idx="81">
                  <c:v>18826.95</c:v>
                </c:pt>
                <c:pt idx="82">
                  <c:v>11938.62</c:v>
                </c:pt>
                <c:pt idx="83">
                  <c:v>13463.78</c:v>
                </c:pt>
                <c:pt idx="84">
                  <c:v>9233.7900000000009</c:v>
                </c:pt>
                <c:pt idx="85">
                  <c:v>11938.62</c:v>
                </c:pt>
                <c:pt idx="86">
                  <c:v>11938.62</c:v>
                </c:pt>
                <c:pt idx="87">
                  <c:v>11938.62</c:v>
                </c:pt>
                <c:pt idx="88">
                  <c:v>11938.62</c:v>
                </c:pt>
                <c:pt idx="89">
                  <c:v>14543.02</c:v>
                </c:pt>
                <c:pt idx="90">
                  <c:v>11938.62</c:v>
                </c:pt>
                <c:pt idx="91">
                  <c:v>2766.55</c:v>
                </c:pt>
                <c:pt idx="92">
                  <c:v>18685.009999999998</c:v>
                </c:pt>
                <c:pt idx="93">
                  <c:v>5431.81</c:v>
                </c:pt>
                <c:pt idx="94">
                  <c:v>11938.62</c:v>
                </c:pt>
                <c:pt idx="95">
                  <c:v>8966.08</c:v>
                </c:pt>
                <c:pt idx="96">
                  <c:v>11938.62</c:v>
                </c:pt>
                <c:pt idx="97">
                  <c:v>19033.349999999999</c:v>
                </c:pt>
                <c:pt idx="98">
                  <c:v>11938.62</c:v>
                </c:pt>
                <c:pt idx="99">
                  <c:v>15357.67</c:v>
                </c:pt>
                <c:pt idx="100">
                  <c:v>11938.62</c:v>
                </c:pt>
                <c:pt idx="101">
                  <c:v>9370.8700000000008</c:v>
                </c:pt>
                <c:pt idx="102">
                  <c:v>11938.62</c:v>
                </c:pt>
                <c:pt idx="103">
                  <c:v>11938.62</c:v>
                </c:pt>
                <c:pt idx="104">
                  <c:v>11938.62</c:v>
                </c:pt>
                <c:pt idx="105">
                  <c:v>14902.47</c:v>
                </c:pt>
                <c:pt idx="106">
                  <c:v>12556.64</c:v>
                </c:pt>
                <c:pt idx="107">
                  <c:v>11938.62</c:v>
                </c:pt>
                <c:pt idx="108">
                  <c:v>11938.62</c:v>
                </c:pt>
                <c:pt idx="109">
                  <c:v>11938.62</c:v>
                </c:pt>
                <c:pt idx="110">
                  <c:v>11938.62</c:v>
                </c:pt>
                <c:pt idx="111">
                  <c:v>11938.62</c:v>
                </c:pt>
                <c:pt idx="112">
                  <c:v>11938.62</c:v>
                </c:pt>
                <c:pt idx="113">
                  <c:v>11938.62</c:v>
                </c:pt>
                <c:pt idx="114">
                  <c:v>11938.62</c:v>
                </c:pt>
                <c:pt idx="115">
                  <c:v>3472.9</c:v>
                </c:pt>
                <c:pt idx="116">
                  <c:v>11938.62</c:v>
                </c:pt>
                <c:pt idx="117">
                  <c:v>11938.62</c:v>
                </c:pt>
                <c:pt idx="118">
                  <c:v>11143.88</c:v>
                </c:pt>
                <c:pt idx="119">
                  <c:v>6520.68</c:v>
                </c:pt>
                <c:pt idx="120">
                  <c:v>11938.62</c:v>
                </c:pt>
                <c:pt idx="121">
                  <c:v>11938.62</c:v>
                </c:pt>
                <c:pt idx="122">
                  <c:v>12397.26</c:v>
                </c:pt>
                <c:pt idx="123">
                  <c:v>11938.62</c:v>
                </c:pt>
                <c:pt idx="124">
                  <c:v>11938.62</c:v>
                </c:pt>
                <c:pt idx="125">
                  <c:v>11938.62</c:v>
                </c:pt>
                <c:pt idx="126">
                  <c:v>16380.8</c:v>
                </c:pt>
                <c:pt idx="127">
                  <c:v>2578.56</c:v>
                </c:pt>
                <c:pt idx="128">
                  <c:v>15373.96</c:v>
                </c:pt>
                <c:pt idx="129">
                  <c:v>11938.62</c:v>
                </c:pt>
                <c:pt idx="130">
                  <c:v>15392.18</c:v>
                </c:pt>
                <c:pt idx="131">
                  <c:v>4194.96</c:v>
                </c:pt>
                <c:pt idx="132">
                  <c:v>17112.02</c:v>
                </c:pt>
                <c:pt idx="133">
                  <c:v>11938.62</c:v>
                </c:pt>
                <c:pt idx="134">
                  <c:v>10511.81</c:v>
                </c:pt>
                <c:pt idx="135">
                  <c:v>4666.34</c:v>
                </c:pt>
                <c:pt idx="136">
                  <c:v>5623.37</c:v>
                </c:pt>
                <c:pt idx="137">
                  <c:v>11938.62</c:v>
                </c:pt>
                <c:pt idx="138">
                  <c:v>18782.39</c:v>
                </c:pt>
                <c:pt idx="139">
                  <c:v>11938.62</c:v>
                </c:pt>
                <c:pt idx="140">
                  <c:v>11938.62</c:v>
                </c:pt>
                <c:pt idx="141">
                  <c:v>11938.62</c:v>
                </c:pt>
                <c:pt idx="142">
                  <c:v>11938.62</c:v>
                </c:pt>
                <c:pt idx="143">
                  <c:v>12963.06</c:v>
                </c:pt>
                <c:pt idx="144">
                  <c:v>11938.62</c:v>
                </c:pt>
                <c:pt idx="145">
                  <c:v>11938.62</c:v>
                </c:pt>
                <c:pt idx="146">
                  <c:v>11938.62</c:v>
                </c:pt>
                <c:pt idx="147">
                  <c:v>7150.83</c:v>
                </c:pt>
                <c:pt idx="148">
                  <c:v>7297.89</c:v>
                </c:pt>
                <c:pt idx="149">
                  <c:v>11938.62</c:v>
                </c:pt>
                <c:pt idx="150">
                  <c:v>6461.96</c:v>
                </c:pt>
                <c:pt idx="151">
                  <c:v>11938.62</c:v>
                </c:pt>
                <c:pt idx="152">
                  <c:v>18461.22</c:v>
                </c:pt>
                <c:pt idx="153">
                  <c:v>11938.62</c:v>
                </c:pt>
                <c:pt idx="154">
                  <c:v>4356.92</c:v>
                </c:pt>
                <c:pt idx="155">
                  <c:v>11254.47</c:v>
                </c:pt>
                <c:pt idx="156">
                  <c:v>15895.53</c:v>
                </c:pt>
                <c:pt idx="157">
                  <c:v>7437.36</c:v>
                </c:pt>
                <c:pt idx="158">
                  <c:v>12845.63</c:v>
                </c:pt>
                <c:pt idx="159">
                  <c:v>11938.62</c:v>
                </c:pt>
                <c:pt idx="160">
                  <c:v>13355.73</c:v>
                </c:pt>
                <c:pt idx="161">
                  <c:v>16817.900000000001</c:v>
                </c:pt>
                <c:pt idx="162">
                  <c:v>11938.62</c:v>
                </c:pt>
                <c:pt idx="163">
                  <c:v>12621.86</c:v>
                </c:pt>
                <c:pt idx="164">
                  <c:v>11938.62</c:v>
                </c:pt>
                <c:pt idx="165">
                  <c:v>11938.62</c:v>
                </c:pt>
                <c:pt idx="166">
                  <c:v>11938.62</c:v>
                </c:pt>
                <c:pt idx="167">
                  <c:v>11938.62</c:v>
                </c:pt>
                <c:pt idx="168">
                  <c:v>11938.62</c:v>
                </c:pt>
                <c:pt idx="169">
                  <c:v>17454.77</c:v>
                </c:pt>
                <c:pt idx="170">
                  <c:v>13878.35</c:v>
                </c:pt>
                <c:pt idx="171">
                  <c:v>11938.62</c:v>
                </c:pt>
                <c:pt idx="172">
                  <c:v>5945.58</c:v>
                </c:pt>
                <c:pt idx="173">
                  <c:v>15275.22</c:v>
                </c:pt>
                <c:pt idx="174">
                  <c:v>17211.28</c:v>
                </c:pt>
                <c:pt idx="175">
                  <c:v>11938.62</c:v>
                </c:pt>
                <c:pt idx="176">
                  <c:v>15470.07</c:v>
                </c:pt>
                <c:pt idx="177">
                  <c:v>14361.57</c:v>
                </c:pt>
                <c:pt idx="178">
                  <c:v>2993.64</c:v>
                </c:pt>
                <c:pt idx="179">
                  <c:v>11938.62</c:v>
                </c:pt>
                <c:pt idx="180">
                  <c:v>11938.62</c:v>
                </c:pt>
                <c:pt idx="181">
                  <c:v>11938.62</c:v>
                </c:pt>
                <c:pt idx="182">
                  <c:v>11938.62</c:v>
                </c:pt>
                <c:pt idx="183">
                  <c:v>11938.62</c:v>
                </c:pt>
                <c:pt idx="184">
                  <c:v>11938.62</c:v>
                </c:pt>
                <c:pt idx="185">
                  <c:v>11938.62</c:v>
                </c:pt>
                <c:pt idx="186">
                  <c:v>15705.57</c:v>
                </c:pt>
                <c:pt idx="187">
                  <c:v>14476.64</c:v>
                </c:pt>
                <c:pt idx="188">
                  <c:v>16988.71</c:v>
                </c:pt>
                <c:pt idx="189">
                  <c:v>11938.62</c:v>
                </c:pt>
                <c:pt idx="190">
                  <c:v>13916.35</c:v>
                </c:pt>
                <c:pt idx="191">
                  <c:v>11942.13</c:v>
                </c:pt>
                <c:pt idx="192">
                  <c:v>11938.62</c:v>
                </c:pt>
                <c:pt idx="193">
                  <c:v>11938.62</c:v>
                </c:pt>
                <c:pt idx="194">
                  <c:v>7497.24</c:v>
                </c:pt>
                <c:pt idx="195">
                  <c:v>5308.4</c:v>
                </c:pt>
                <c:pt idx="196">
                  <c:v>11938.62</c:v>
                </c:pt>
                <c:pt idx="197">
                  <c:v>11938.62</c:v>
                </c:pt>
                <c:pt idx="198">
                  <c:v>16205.34</c:v>
                </c:pt>
                <c:pt idx="199">
                  <c:v>9654.5400000000009</c:v>
                </c:pt>
                <c:pt idx="200">
                  <c:v>11938.62</c:v>
                </c:pt>
                <c:pt idx="201">
                  <c:v>11938.62</c:v>
                </c:pt>
                <c:pt idx="202">
                  <c:v>5616.62</c:v>
                </c:pt>
                <c:pt idx="203">
                  <c:v>19383.16</c:v>
                </c:pt>
                <c:pt idx="204">
                  <c:v>9761.86</c:v>
                </c:pt>
                <c:pt idx="205">
                  <c:v>11938.62</c:v>
                </c:pt>
                <c:pt idx="206">
                  <c:v>11938.62</c:v>
                </c:pt>
                <c:pt idx="207">
                  <c:v>11938.62</c:v>
                </c:pt>
                <c:pt idx="208">
                  <c:v>11476.6</c:v>
                </c:pt>
                <c:pt idx="209">
                  <c:v>11331</c:v>
                </c:pt>
                <c:pt idx="210">
                  <c:v>11938.62</c:v>
                </c:pt>
                <c:pt idx="211">
                  <c:v>7950.53</c:v>
                </c:pt>
                <c:pt idx="212">
                  <c:v>5797.63</c:v>
                </c:pt>
                <c:pt idx="213">
                  <c:v>11938.62</c:v>
                </c:pt>
                <c:pt idx="214">
                  <c:v>11938.62</c:v>
                </c:pt>
                <c:pt idx="215">
                  <c:v>2704.04</c:v>
                </c:pt>
                <c:pt idx="216">
                  <c:v>11938.62</c:v>
                </c:pt>
                <c:pt idx="217">
                  <c:v>12377.92</c:v>
                </c:pt>
                <c:pt idx="218">
                  <c:v>11938.62</c:v>
                </c:pt>
                <c:pt idx="219">
                  <c:v>5680.69</c:v>
                </c:pt>
                <c:pt idx="220">
                  <c:v>11938.62</c:v>
                </c:pt>
                <c:pt idx="221">
                  <c:v>11938.62</c:v>
                </c:pt>
                <c:pt idx="222">
                  <c:v>11938.62</c:v>
                </c:pt>
                <c:pt idx="223">
                  <c:v>11938.62</c:v>
                </c:pt>
                <c:pt idx="224">
                  <c:v>3254.17</c:v>
                </c:pt>
                <c:pt idx="225">
                  <c:v>11938.62</c:v>
                </c:pt>
                <c:pt idx="226">
                  <c:v>11938.62</c:v>
                </c:pt>
                <c:pt idx="227">
                  <c:v>11938.62</c:v>
                </c:pt>
                <c:pt idx="228">
                  <c:v>8776.75</c:v>
                </c:pt>
                <c:pt idx="229">
                  <c:v>16647.009999999998</c:v>
                </c:pt>
                <c:pt idx="230">
                  <c:v>11158.24</c:v>
                </c:pt>
                <c:pt idx="231">
                  <c:v>18981.77</c:v>
                </c:pt>
                <c:pt idx="232">
                  <c:v>15716.58</c:v>
                </c:pt>
                <c:pt idx="233">
                  <c:v>18111.099999999999</c:v>
                </c:pt>
                <c:pt idx="234">
                  <c:v>11938.62</c:v>
                </c:pt>
                <c:pt idx="235">
                  <c:v>11938.62</c:v>
                </c:pt>
                <c:pt idx="236">
                  <c:v>4090.53</c:v>
                </c:pt>
                <c:pt idx="237">
                  <c:v>11938.62</c:v>
                </c:pt>
                <c:pt idx="238">
                  <c:v>17198.97</c:v>
                </c:pt>
                <c:pt idx="239">
                  <c:v>11938.62</c:v>
                </c:pt>
                <c:pt idx="240">
                  <c:v>11165.93</c:v>
                </c:pt>
                <c:pt idx="241">
                  <c:v>7491.98</c:v>
                </c:pt>
                <c:pt idx="242">
                  <c:v>11938.62</c:v>
                </c:pt>
                <c:pt idx="243">
                  <c:v>11938.62</c:v>
                </c:pt>
                <c:pt idx="244">
                  <c:v>11938.62</c:v>
                </c:pt>
                <c:pt idx="245">
                  <c:v>17499.12</c:v>
                </c:pt>
                <c:pt idx="246">
                  <c:v>11938.62</c:v>
                </c:pt>
                <c:pt idx="247">
                  <c:v>11938.62</c:v>
                </c:pt>
                <c:pt idx="248">
                  <c:v>6043.71</c:v>
                </c:pt>
                <c:pt idx="249">
                  <c:v>11938.62</c:v>
                </c:pt>
                <c:pt idx="250">
                  <c:v>11938.62</c:v>
                </c:pt>
                <c:pt idx="251">
                  <c:v>11938.62</c:v>
                </c:pt>
                <c:pt idx="252">
                  <c:v>14093.72</c:v>
                </c:pt>
                <c:pt idx="253">
                  <c:v>11938.62</c:v>
                </c:pt>
                <c:pt idx="254">
                  <c:v>10314.16</c:v>
                </c:pt>
                <c:pt idx="255">
                  <c:v>11938.62</c:v>
                </c:pt>
                <c:pt idx="256">
                  <c:v>11938.62</c:v>
                </c:pt>
                <c:pt idx="257">
                  <c:v>11938.62</c:v>
                </c:pt>
                <c:pt idx="258">
                  <c:v>11284.66</c:v>
                </c:pt>
                <c:pt idx="259">
                  <c:v>6977.08</c:v>
                </c:pt>
                <c:pt idx="260">
                  <c:v>11938.62</c:v>
                </c:pt>
                <c:pt idx="261">
                  <c:v>11938.62</c:v>
                </c:pt>
                <c:pt idx="262">
                  <c:v>11938.62</c:v>
                </c:pt>
                <c:pt idx="263">
                  <c:v>18694.72</c:v>
                </c:pt>
                <c:pt idx="264">
                  <c:v>11938.62</c:v>
                </c:pt>
                <c:pt idx="265">
                  <c:v>11938.62</c:v>
                </c:pt>
                <c:pt idx="266">
                  <c:v>10328.23</c:v>
                </c:pt>
                <c:pt idx="267">
                  <c:v>4189.74</c:v>
                </c:pt>
                <c:pt idx="268">
                  <c:v>16649.22</c:v>
                </c:pt>
                <c:pt idx="269">
                  <c:v>17069.25</c:v>
                </c:pt>
                <c:pt idx="270">
                  <c:v>11938.62</c:v>
                </c:pt>
                <c:pt idx="271">
                  <c:v>11938.62</c:v>
                </c:pt>
                <c:pt idx="272">
                  <c:v>12631.2</c:v>
                </c:pt>
                <c:pt idx="273">
                  <c:v>11938.62</c:v>
                </c:pt>
                <c:pt idx="274">
                  <c:v>12213.44</c:v>
                </c:pt>
                <c:pt idx="275">
                  <c:v>11938.62</c:v>
                </c:pt>
                <c:pt idx="276">
                  <c:v>4473.79</c:v>
                </c:pt>
                <c:pt idx="277">
                  <c:v>11938.62</c:v>
                </c:pt>
                <c:pt idx="278">
                  <c:v>11938.62</c:v>
                </c:pt>
                <c:pt idx="279">
                  <c:v>7908.61</c:v>
                </c:pt>
                <c:pt idx="280">
                  <c:v>2421.0500000000002</c:v>
                </c:pt>
                <c:pt idx="281">
                  <c:v>17666.21</c:v>
                </c:pt>
                <c:pt idx="282">
                  <c:v>14633.53</c:v>
                </c:pt>
                <c:pt idx="283">
                  <c:v>11938.62</c:v>
                </c:pt>
                <c:pt idx="284">
                  <c:v>8889.82</c:v>
                </c:pt>
                <c:pt idx="285">
                  <c:v>15944.76</c:v>
                </c:pt>
                <c:pt idx="286">
                  <c:v>11938.62</c:v>
                </c:pt>
                <c:pt idx="287">
                  <c:v>11938.62</c:v>
                </c:pt>
                <c:pt idx="288">
                  <c:v>19376.93</c:v>
                </c:pt>
                <c:pt idx="289">
                  <c:v>4435.91</c:v>
                </c:pt>
                <c:pt idx="290">
                  <c:v>16672.22</c:v>
                </c:pt>
                <c:pt idx="291">
                  <c:v>8541.4</c:v>
                </c:pt>
                <c:pt idx="292">
                  <c:v>11938.62</c:v>
                </c:pt>
                <c:pt idx="293">
                  <c:v>11938.62</c:v>
                </c:pt>
                <c:pt idx="294">
                  <c:v>17938.169999999998</c:v>
                </c:pt>
                <c:pt idx="295">
                  <c:v>11938.62</c:v>
                </c:pt>
                <c:pt idx="296">
                  <c:v>19091.45</c:v>
                </c:pt>
                <c:pt idx="297">
                  <c:v>14498.92</c:v>
                </c:pt>
                <c:pt idx="298">
                  <c:v>12286.35</c:v>
                </c:pt>
                <c:pt idx="299">
                  <c:v>7262.01</c:v>
                </c:pt>
                <c:pt idx="300">
                  <c:v>8714.42</c:v>
                </c:pt>
                <c:pt idx="301">
                  <c:v>11938.62</c:v>
                </c:pt>
                <c:pt idx="302">
                  <c:v>13237.44</c:v>
                </c:pt>
                <c:pt idx="303">
                  <c:v>11938.62</c:v>
                </c:pt>
                <c:pt idx="304">
                  <c:v>19237.349999999999</c:v>
                </c:pt>
                <c:pt idx="305">
                  <c:v>10781.8</c:v>
                </c:pt>
                <c:pt idx="306">
                  <c:v>5685.37</c:v>
                </c:pt>
                <c:pt idx="307">
                  <c:v>12497.79</c:v>
                </c:pt>
                <c:pt idx="308">
                  <c:v>11938.62</c:v>
                </c:pt>
                <c:pt idx="309">
                  <c:v>8474.6299999999992</c:v>
                </c:pt>
                <c:pt idx="310">
                  <c:v>11938.62</c:v>
                </c:pt>
                <c:pt idx="311">
                  <c:v>16874.64</c:v>
                </c:pt>
                <c:pt idx="312">
                  <c:v>11938.62</c:v>
                </c:pt>
                <c:pt idx="313">
                  <c:v>11938.62</c:v>
                </c:pt>
                <c:pt idx="314">
                  <c:v>11938.62</c:v>
                </c:pt>
                <c:pt idx="315">
                  <c:v>11938.62</c:v>
                </c:pt>
                <c:pt idx="316">
                  <c:v>17895.25</c:v>
                </c:pt>
                <c:pt idx="317">
                  <c:v>14419.68</c:v>
                </c:pt>
                <c:pt idx="318">
                  <c:v>9943.9500000000007</c:v>
                </c:pt>
                <c:pt idx="319">
                  <c:v>5246.13</c:v>
                </c:pt>
                <c:pt idx="320">
                  <c:v>19239.53</c:v>
                </c:pt>
                <c:pt idx="321">
                  <c:v>10943.24</c:v>
                </c:pt>
                <c:pt idx="322">
                  <c:v>11938.62</c:v>
                </c:pt>
                <c:pt idx="323">
                  <c:v>11938.62</c:v>
                </c:pt>
                <c:pt idx="324">
                  <c:v>3335.59</c:v>
                </c:pt>
                <c:pt idx="325">
                  <c:v>11938.62</c:v>
                </c:pt>
                <c:pt idx="326">
                  <c:v>14158.36</c:v>
                </c:pt>
                <c:pt idx="327">
                  <c:v>11938.62</c:v>
                </c:pt>
                <c:pt idx="328">
                  <c:v>11938.62</c:v>
                </c:pt>
                <c:pt idx="329">
                  <c:v>7490.39</c:v>
                </c:pt>
                <c:pt idx="330">
                  <c:v>8412.7900000000009</c:v>
                </c:pt>
                <c:pt idx="331">
                  <c:v>3178.03</c:v>
                </c:pt>
                <c:pt idx="332">
                  <c:v>11938.62</c:v>
                </c:pt>
                <c:pt idx="333">
                  <c:v>11938.62</c:v>
                </c:pt>
                <c:pt idx="334">
                  <c:v>11938.62</c:v>
                </c:pt>
                <c:pt idx="335">
                  <c:v>11938.62</c:v>
                </c:pt>
                <c:pt idx="336">
                  <c:v>7937.93</c:v>
                </c:pt>
                <c:pt idx="337">
                  <c:v>2210.67</c:v>
                </c:pt>
                <c:pt idx="338">
                  <c:v>11938.62</c:v>
                </c:pt>
                <c:pt idx="339">
                  <c:v>11938.62</c:v>
                </c:pt>
                <c:pt idx="340">
                  <c:v>2102.66</c:v>
                </c:pt>
                <c:pt idx="341">
                  <c:v>11938.62</c:v>
                </c:pt>
                <c:pt idx="342">
                  <c:v>11938.62</c:v>
                </c:pt>
                <c:pt idx="343">
                  <c:v>11242.51</c:v>
                </c:pt>
                <c:pt idx="344">
                  <c:v>13496.3</c:v>
                </c:pt>
                <c:pt idx="345">
                  <c:v>9509.73</c:v>
                </c:pt>
                <c:pt idx="346">
                  <c:v>11938.62</c:v>
                </c:pt>
                <c:pt idx="347">
                  <c:v>9293.7199999999993</c:v>
                </c:pt>
                <c:pt idx="348">
                  <c:v>11938.62</c:v>
                </c:pt>
                <c:pt idx="349">
                  <c:v>11938.62</c:v>
                </c:pt>
                <c:pt idx="350">
                  <c:v>11938.62</c:v>
                </c:pt>
                <c:pt idx="351">
                  <c:v>15549.36</c:v>
                </c:pt>
                <c:pt idx="352">
                  <c:v>11938.62</c:v>
                </c:pt>
                <c:pt idx="353">
                  <c:v>11938.62</c:v>
                </c:pt>
                <c:pt idx="354">
                  <c:v>6053.38</c:v>
                </c:pt>
                <c:pt idx="355">
                  <c:v>11938.62</c:v>
                </c:pt>
                <c:pt idx="356">
                  <c:v>11938.62</c:v>
                </c:pt>
                <c:pt idx="357">
                  <c:v>7552.3</c:v>
                </c:pt>
                <c:pt idx="358">
                  <c:v>9375.9</c:v>
                </c:pt>
                <c:pt idx="359">
                  <c:v>12955.32</c:v>
                </c:pt>
                <c:pt idx="360">
                  <c:v>11938.62</c:v>
                </c:pt>
                <c:pt idx="361">
                  <c:v>11938.62</c:v>
                </c:pt>
                <c:pt idx="362">
                  <c:v>14722.84</c:v>
                </c:pt>
                <c:pt idx="363">
                  <c:v>11938.62</c:v>
                </c:pt>
                <c:pt idx="364">
                  <c:v>8191.82</c:v>
                </c:pt>
                <c:pt idx="365">
                  <c:v>11938.62</c:v>
                </c:pt>
                <c:pt idx="366">
                  <c:v>19610.43</c:v>
                </c:pt>
                <c:pt idx="367">
                  <c:v>11938.62</c:v>
                </c:pt>
                <c:pt idx="368">
                  <c:v>18299.93</c:v>
                </c:pt>
                <c:pt idx="369">
                  <c:v>19263.11</c:v>
                </c:pt>
                <c:pt idx="370">
                  <c:v>11938.62</c:v>
                </c:pt>
                <c:pt idx="371">
                  <c:v>17441.95</c:v>
                </c:pt>
                <c:pt idx="372">
                  <c:v>7476.98</c:v>
                </c:pt>
                <c:pt idx="373">
                  <c:v>9809.9500000000007</c:v>
                </c:pt>
                <c:pt idx="374">
                  <c:v>2956.12</c:v>
                </c:pt>
                <c:pt idx="375">
                  <c:v>11938.62</c:v>
                </c:pt>
                <c:pt idx="376">
                  <c:v>7741.97</c:v>
                </c:pt>
                <c:pt idx="377">
                  <c:v>11938.62</c:v>
                </c:pt>
                <c:pt idx="378">
                  <c:v>2524.35</c:v>
                </c:pt>
                <c:pt idx="379">
                  <c:v>18177.22</c:v>
                </c:pt>
                <c:pt idx="380">
                  <c:v>14008.05</c:v>
                </c:pt>
                <c:pt idx="381">
                  <c:v>11938.62</c:v>
                </c:pt>
                <c:pt idx="382">
                  <c:v>13080.3</c:v>
                </c:pt>
                <c:pt idx="383">
                  <c:v>11938.62</c:v>
                </c:pt>
                <c:pt idx="384">
                  <c:v>18677.669999999998</c:v>
                </c:pt>
                <c:pt idx="385">
                  <c:v>13311.52</c:v>
                </c:pt>
                <c:pt idx="386">
                  <c:v>11938.62</c:v>
                </c:pt>
                <c:pt idx="387">
                  <c:v>11938.62</c:v>
                </c:pt>
                <c:pt idx="388">
                  <c:v>7115.13</c:v>
                </c:pt>
                <c:pt idx="389">
                  <c:v>7538.46</c:v>
                </c:pt>
                <c:pt idx="390">
                  <c:v>11938.62</c:v>
                </c:pt>
                <c:pt idx="391">
                  <c:v>12333.8</c:v>
                </c:pt>
                <c:pt idx="392">
                  <c:v>18653.16</c:v>
                </c:pt>
                <c:pt idx="393">
                  <c:v>11938.62</c:v>
                </c:pt>
                <c:pt idx="394">
                  <c:v>6911.38</c:v>
                </c:pt>
                <c:pt idx="395">
                  <c:v>15486.2</c:v>
                </c:pt>
                <c:pt idx="396">
                  <c:v>14967.36</c:v>
                </c:pt>
                <c:pt idx="397">
                  <c:v>16824.2</c:v>
                </c:pt>
                <c:pt idx="398">
                  <c:v>11938.62</c:v>
                </c:pt>
                <c:pt idx="399">
                  <c:v>19060.57</c:v>
                </c:pt>
                <c:pt idx="400">
                  <c:v>8371.09</c:v>
                </c:pt>
                <c:pt idx="401">
                  <c:v>11938.62</c:v>
                </c:pt>
                <c:pt idx="402">
                  <c:v>17905.66</c:v>
                </c:pt>
                <c:pt idx="403">
                  <c:v>7624.61</c:v>
                </c:pt>
                <c:pt idx="404">
                  <c:v>11938.62</c:v>
                </c:pt>
                <c:pt idx="405">
                  <c:v>11938.62</c:v>
                </c:pt>
                <c:pt idx="406">
                  <c:v>11938.62</c:v>
                </c:pt>
                <c:pt idx="407">
                  <c:v>10275.49</c:v>
                </c:pt>
                <c:pt idx="408">
                  <c:v>11938.62</c:v>
                </c:pt>
                <c:pt idx="409">
                  <c:v>11938.62</c:v>
                </c:pt>
                <c:pt idx="410">
                  <c:v>18649.89</c:v>
                </c:pt>
                <c:pt idx="411">
                  <c:v>19950.13</c:v>
                </c:pt>
                <c:pt idx="412">
                  <c:v>16424.740000000002</c:v>
                </c:pt>
                <c:pt idx="413">
                  <c:v>11938.62</c:v>
                </c:pt>
                <c:pt idx="414">
                  <c:v>6083.67</c:v>
                </c:pt>
                <c:pt idx="415">
                  <c:v>11938.62</c:v>
                </c:pt>
                <c:pt idx="416">
                  <c:v>11938.62</c:v>
                </c:pt>
                <c:pt idx="417">
                  <c:v>3163.05</c:v>
                </c:pt>
                <c:pt idx="418">
                  <c:v>11938.62</c:v>
                </c:pt>
                <c:pt idx="419">
                  <c:v>3910.16</c:v>
                </c:pt>
                <c:pt idx="420">
                  <c:v>7159.51</c:v>
                </c:pt>
                <c:pt idx="421">
                  <c:v>8566.1200000000008</c:v>
                </c:pt>
                <c:pt idx="422">
                  <c:v>11938.62</c:v>
                </c:pt>
                <c:pt idx="423">
                  <c:v>11938.62</c:v>
                </c:pt>
                <c:pt idx="424">
                  <c:v>4454.42</c:v>
                </c:pt>
                <c:pt idx="425">
                  <c:v>2879.63</c:v>
                </c:pt>
                <c:pt idx="426">
                  <c:v>16736.38</c:v>
                </c:pt>
                <c:pt idx="427">
                  <c:v>11938.62</c:v>
                </c:pt>
                <c:pt idx="428">
                  <c:v>11938.62</c:v>
                </c:pt>
                <c:pt idx="429">
                  <c:v>11938.62</c:v>
                </c:pt>
                <c:pt idx="430">
                  <c:v>7595.76</c:v>
                </c:pt>
                <c:pt idx="431">
                  <c:v>19352.53</c:v>
                </c:pt>
                <c:pt idx="432">
                  <c:v>11938.62</c:v>
                </c:pt>
                <c:pt idx="433">
                  <c:v>10231.83</c:v>
                </c:pt>
                <c:pt idx="434">
                  <c:v>6688.32</c:v>
                </c:pt>
                <c:pt idx="435">
                  <c:v>18916.68</c:v>
                </c:pt>
                <c:pt idx="436">
                  <c:v>17845.89</c:v>
                </c:pt>
                <c:pt idx="437">
                  <c:v>16315.61</c:v>
                </c:pt>
                <c:pt idx="438">
                  <c:v>11938.62</c:v>
                </c:pt>
                <c:pt idx="439">
                  <c:v>8493.02</c:v>
                </c:pt>
                <c:pt idx="440">
                  <c:v>16800.54</c:v>
                </c:pt>
                <c:pt idx="441">
                  <c:v>8820.34</c:v>
                </c:pt>
                <c:pt idx="442">
                  <c:v>11938.62</c:v>
                </c:pt>
                <c:pt idx="443">
                  <c:v>12985.63</c:v>
                </c:pt>
                <c:pt idx="444">
                  <c:v>11938.62</c:v>
                </c:pt>
                <c:pt idx="445">
                  <c:v>16013.63</c:v>
                </c:pt>
                <c:pt idx="446">
                  <c:v>4061.38</c:v>
                </c:pt>
                <c:pt idx="447">
                  <c:v>11938.62</c:v>
                </c:pt>
                <c:pt idx="448">
                  <c:v>5243.81</c:v>
                </c:pt>
                <c:pt idx="449">
                  <c:v>14781.71</c:v>
                </c:pt>
                <c:pt idx="450">
                  <c:v>8398.91</c:v>
                </c:pt>
                <c:pt idx="451">
                  <c:v>5868.95</c:v>
                </c:pt>
                <c:pt idx="452">
                  <c:v>11938.62</c:v>
                </c:pt>
                <c:pt idx="453">
                  <c:v>11938.62</c:v>
                </c:pt>
                <c:pt idx="454">
                  <c:v>11938.62</c:v>
                </c:pt>
                <c:pt idx="455">
                  <c:v>16332.36</c:v>
                </c:pt>
                <c:pt idx="456">
                  <c:v>9215.84</c:v>
                </c:pt>
                <c:pt idx="457">
                  <c:v>11650.19</c:v>
                </c:pt>
                <c:pt idx="458">
                  <c:v>11938.62</c:v>
                </c:pt>
                <c:pt idx="459">
                  <c:v>11938.62</c:v>
                </c:pt>
                <c:pt idx="460">
                  <c:v>11938.62</c:v>
                </c:pt>
                <c:pt idx="461">
                  <c:v>11938.62</c:v>
                </c:pt>
                <c:pt idx="462">
                  <c:v>11938.62</c:v>
                </c:pt>
                <c:pt idx="463">
                  <c:v>19966.310000000001</c:v>
                </c:pt>
                <c:pt idx="464">
                  <c:v>14817.28</c:v>
                </c:pt>
                <c:pt idx="465">
                  <c:v>19880.88</c:v>
                </c:pt>
                <c:pt idx="466">
                  <c:v>14658.35</c:v>
                </c:pt>
                <c:pt idx="467">
                  <c:v>11938.62</c:v>
                </c:pt>
                <c:pt idx="468">
                  <c:v>11938.62</c:v>
                </c:pt>
                <c:pt idx="469">
                  <c:v>12346.96</c:v>
                </c:pt>
                <c:pt idx="470">
                  <c:v>4259.95</c:v>
                </c:pt>
                <c:pt idx="471">
                  <c:v>11938.62</c:v>
                </c:pt>
                <c:pt idx="472">
                  <c:v>19158.13</c:v>
                </c:pt>
                <c:pt idx="473">
                  <c:v>10197.61</c:v>
                </c:pt>
                <c:pt idx="474">
                  <c:v>11938.62</c:v>
                </c:pt>
                <c:pt idx="475">
                  <c:v>11938.62</c:v>
                </c:pt>
                <c:pt idx="476">
                  <c:v>2426.6799999999998</c:v>
                </c:pt>
                <c:pt idx="477">
                  <c:v>3819.28</c:v>
                </c:pt>
                <c:pt idx="478">
                  <c:v>11938.62</c:v>
                </c:pt>
                <c:pt idx="479">
                  <c:v>11639.43</c:v>
                </c:pt>
                <c:pt idx="480">
                  <c:v>8184.77</c:v>
                </c:pt>
                <c:pt idx="481">
                  <c:v>12227.43</c:v>
                </c:pt>
                <c:pt idx="482">
                  <c:v>11938.62</c:v>
                </c:pt>
                <c:pt idx="483">
                  <c:v>17223.93</c:v>
                </c:pt>
                <c:pt idx="484">
                  <c:v>11938.62</c:v>
                </c:pt>
                <c:pt idx="485">
                  <c:v>10393.280000000001</c:v>
                </c:pt>
                <c:pt idx="486">
                  <c:v>19730.810000000001</c:v>
                </c:pt>
                <c:pt idx="487">
                  <c:v>19968.939999999999</c:v>
                </c:pt>
                <c:pt idx="488">
                  <c:v>3960.89</c:v>
                </c:pt>
                <c:pt idx="489">
                  <c:v>17487.14</c:v>
                </c:pt>
                <c:pt idx="490">
                  <c:v>5753.27</c:v>
                </c:pt>
                <c:pt idx="491">
                  <c:v>15120.93</c:v>
                </c:pt>
                <c:pt idx="492">
                  <c:v>9465.48</c:v>
                </c:pt>
                <c:pt idx="493">
                  <c:v>11938.62</c:v>
                </c:pt>
                <c:pt idx="494">
                  <c:v>11938.62</c:v>
                </c:pt>
                <c:pt idx="495">
                  <c:v>11938.62</c:v>
                </c:pt>
                <c:pt idx="496">
                  <c:v>11938.62</c:v>
                </c:pt>
                <c:pt idx="497">
                  <c:v>11938.62</c:v>
                </c:pt>
                <c:pt idx="498">
                  <c:v>11938.62</c:v>
                </c:pt>
                <c:pt idx="499">
                  <c:v>11938.62</c:v>
                </c:pt>
              </c:numCache>
            </c:numRef>
          </c:xVal>
          <c:yVal>
            <c:numRef>
              <c:f>'Finance Customer Loan Data'!$F$2:$F$501</c:f>
              <c:numCache>
                <c:formatCode>General</c:formatCode>
                <c:ptCount val="500"/>
                <c:pt idx="0">
                  <c:v>30247.3</c:v>
                </c:pt>
                <c:pt idx="1">
                  <c:v>30247.3</c:v>
                </c:pt>
                <c:pt idx="2">
                  <c:v>35566.949999999997</c:v>
                </c:pt>
                <c:pt idx="3">
                  <c:v>30247.3</c:v>
                </c:pt>
                <c:pt idx="4">
                  <c:v>30247.3</c:v>
                </c:pt>
                <c:pt idx="5">
                  <c:v>30247.3</c:v>
                </c:pt>
                <c:pt idx="6">
                  <c:v>46482.46</c:v>
                </c:pt>
                <c:pt idx="7">
                  <c:v>15554.59</c:v>
                </c:pt>
                <c:pt idx="8">
                  <c:v>30247.3</c:v>
                </c:pt>
                <c:pt idx="9">
                  <c:v>30247.3</c:v>
                </c:pt>
                <c:pt idx="10">
                  <c:v>30247.3</c:v>
                </c:pt>
                <c:pt idx="11">
                  <c:v>35202.39</c:v>
                </c:pt>
                <c:pt idx="12">
                  <c:v>30247.3</c:v>
                </c:pt>
                <c:pt idx="13">
                  <c:v>49754.93</c:v>
                </c:pt>
                <c:pt idx="14">
                  <c:v>30247.3</c:v>
                </c:pt>
                <c:pt idx="15">
                  <c:v>30247.3</c:v>
                </c:pt>
                <c:pt idx="16">
                  <c:v>39741.72</c:v>
                </c:pt>
                <c:pt idx="17">
                  <c:v>30247.3</c:v>
                </c:pt>
                <c:pt idx="18">
                  <c:v>35762.68</c:v>
                </c:pt>
                <c:pt idx="19">
                  <c:v>30247.3</c:v>
                </c:pt>
                <c:pt idx="20">
                  <c:v>35256.050000000003</c:v>
                </c:pt>
                <c:pt idx="21">
                  <c:v>35257.51</c:v>
                </c:pt>
                <c:pt idx="22">
                  <c:v>30247.3</c:v>
                </c:pt>
                <c:pt idx="23">
                  <c:v>30247.3</c:v>
                </c:pt>
                <c:pt idx="24">
                  <c:v>30247.3</c:v>
                </c:pt>
                <c:pt idx="25">
                  <c:v>30854.77</c:v>
                </c:pt>
                <c:pt idx="26">
                  <c:v>30247.3</c:v>
                </c:pt>
                <c:pt idx="27">
                  <c:v>30247.3</c:v>
                </c:pt>
                <c:pt idx="28">
                  <c:v>48747.38</c:v>
                </c:pt>
                <c:pt idx="29">
                  <c:v>30247.3</c:v>
                </c:pt>
                <c:pt idx="30">
                  <c:v>30247.3</c:v>
                </c:pt>
                <c:pt idx="31">
                  <c:v>31139.32</c:v>
                </c:pt>
                <c:pt idx="32">
                  <c:v>30247.3</c:v>
                </c:pt>
                <c:pt idx="33">
                  <c:v>30247.3</c:v>
                </c:pt>
                <c:pt idx="34">
                  <c:v>30247.3</c:v>
                </c:pt>
                <c:pt idx="35">
                  <c:v>30247.3</c:v>
                </c:pt>
                <c:pt idx="36">
                  <c:v>21354.53</c:v>
                </c:pt>
                <c:pt idx="37">
                  <c:v>30247.3</c:v>
                </c:pt>
                <c:pt idx="38">
                  <c:v>30247.3</c:v>
                </c:pt>
                <c:pt idx="39">
                  <c:v>30247.3</c:v>
                </c:pt>
                <c:pt idx="40">
                  <c:v>43872.29</c:v>
                </c:pt>
                <c:pt idx="41">
                  <c:v>30247.3</c:v>
                </c:pt>
                <c:pt idx="42">
                  <c:v>48494.64</c:v>
                </c:pt>
                <c:pt idx="43">
                  <c:v>30247.3</c:v>
                </c:pt>
                <c:pt idx="44">
                  <c:v>18004.36</c:v>
                </c:pt>
                <c:pt idx="45">
                  <c:v>30247.3</c:v>
                </c:pt>
                <c:pt idx="46">
                  <c:v>30247.3</c:v>
                </c:pt>
                <c:pt idx="47">
                  <c:v>45463.17</c:v>
                </c:pt>
                <c:pt idx="48">
                  <c:v>30247.3</c:v>
                </c:pt>
                <c:pt idx="49">
                  <c:v>29667.84</c:v>
                </c:pt>
                <c:pt idx="50">
                  <c:v>30247.3</c:v>
                </c:pt>
                <c:pt idx="51">
                  <c:v>30959.11</c:v>
                </c:pt>
                <c:pt idx="52">
                  <c:v>30247.3</c:v>
                </c:pt>
                <c:pt idx="53">
                  <c:v>30247.3</c:v>
                </c:pt>
                <c:pt idx="54">
                  <c:v>37152.300000000003</c:v>
                </c:pt>
                <c:pt idx="55">
                  <c:v>40247.919999999998</c:v>
                </c:pt>
                <c:pt idx="56">
                  <c:v>10903.76</c:v>
                </c:pt>
                <c:pt idx="57">
                  <c:v>30247.3</c:v>
                </c:pt>
                <c:pt idx="58">
                  <c:v>24996.11</c:v>
                </c:pt>
                <c:pt idx="59">
                  <c:v>37161.449999999997</c:v>
                </c:pt>
                <c:pt idx="60">
                  <c:v>42044.3</c:v>
                </c:pt>
                <c:pt idx="61">
                  <c:v>30247.3</c:v>
                </c:pt>
                <c:pt idx="62">
                  <c:v>14704.37</c:v>
                </c:pt>
                <c:pt idx="63">
                  <c:v>33760.81</c:v>
                </c:pt>
                <c:pt idx="64">
                  <c:v>33712.28</c:v>
                </c:pt>
                <c:pt idx="65">
                  <c:v>34483.199999999997</c:v>
                </c:pt>
                <c:pt idx="66">
                  <c:v>30247.3</c:v>
                </c:pt>
                <c:pt idx="67">
                  <c:v>37487.9</c:v>
                </c:pt>
                <c:pt idx="68">
                  <c:v>30247.3</c:v>
                </c:pt>
                <c:pt idx="69">
                  <c:v>34715.51</c:v>
                </c:pt>
                <c:pt idx="70">
                  <c:v>30247.3</c:v>
                </c:pt>
                <c:pt idx="71">
                  <c:v>30247.3</c:v>
                </c:pt>
                <c:pt idx="72">
                  <c:v>30247.3</c:v>
                </c:pt>
                <c:pt idx="73">
                  <c:v>27430</c:v>
                </c:pt>
                <c:pt idx="74">
                  <c:v>30247.3</c:v>
                </c:pt>
                <c:pt idx="75">
                  <c:v>36108.26</c:v>
                </c:pt>
                <c:pt idx="76">
                  <c:v>30247.3</c:v>
                </c:pt>
                <c:pt idx="77">
                  <c:v>22680.52</c:v>
                </c:pt>
                <c:pt idx="78">
                  <c:v>30247.3</c:v>
                </c:pt>
                <c:pt idx="79">
                  <c:v>26544.61</c:v>
                </c:pt>
                <c:pt idx="80">
                  <c:v>20931.09</c:v>
                </c:pt>
                <c:pt idx="81">
                  <c:v>30247.3</c:v>
                </c:pt>
                <c:pt idx="82">
                  <c:v>30247.3</c:v>
                </c:pt>
                <c:pt idx="83">
                  <c:v>33773.33</c:v>
                </c:pt>
                <c:pt idx="84">
                  <c:v>47316.24</c:v>
                </c:pt>
                <c:pt idx="85">
                  <c:v>30247.3</c:v>
                </c:pt>
                <c:pt idx="86">
                  <c:v>30247.3</c:v>
                </c:pt>
                <c:pt idx="87">
                  <c:v>30247.3</c:v>
                </c:pt>
                <c:pt idx="88">
                  <c:v>49776.35</c:v>
                </c:pt>
                <c:pt idx="89">
                  <c:v>18278.8</c:v>
                </c:pt>
                <c:pt idx="90">
                  <c:v>39167.68</c:v>
                </c:pt>
                <c:pt idx="91">
                  <c:v>30247.3</c:v>
                </c:pt>
                <c:pt idx="92">
                  <c:v>30247.3</c:v>
                </c:pt>
                <c:pt idx="93">
                  <c:v>41592.9</c:v>
                </c:pt>
                <c:pt idx="94">
                  <c:v>10951.9</c:v>
                </c:pt>
                <c:pt idx="95">
                  <c:v>30247.3</c:v>
                </c:pt>
                <c:pt idx="96">
                  <c:v>32094.5</c:v>
                </c:pt>
                <c:pt idx="97">
                  <c:v>30247.3</c:v>
                </c:pt>
                <c:pt idx="98">
                  <c:v>36541.07</c:v>
                </c:pt>
                <c:pt idx="99">
                  <c:v>30247.3</c:v>
                </c:pt>
                <c:pt idx="100">
                  <c:v>30247.3</c:v>
                </c:pt>
                <c:pt idx="101">
                  <c:v>16864.03</c:v>
                </c:pt>
                <c:pt idx="102">
                  <c:v>21858.51</c:v>
                </c:pt>
                <c:pt idx="103">
                  <c:v>10018.66</c:v>
                </c:pt>
                <c:pt idx="104">
                  <c:v>30247.3</c:v>
                </c:pt>
                <c:pt idx="105">
                  <c:v>42477.06</c:v>
                </c:pt>
                <c:pt idx="106">
                  <c:v>30247.3</c:v>
                </c:pt>
                <c:pt idx="107">
                  <c:v>44373.86</c:v>
                </c:pt>
                <c:pt idx="108">
                  <c:v>30247.3</c:v>
                </c:pt>
                <c:pt idx="109">
                  <c:v>30247.3</c:v>
                </c:pt>
                <c:pt idx="110">
                  <c:v>30247.3</c:v>
                </c:pt>
                <c:pt idx="111">
                  <c:v>30247.3</c:v>
                </c:pt>
                <c:pt idx="112">
                  <c:v>30247.3</c:v>
                </c:pt>
                <c:pt idx="113">
                  <c:v>30247.3</c:v>
                </c:pt>
                <c:pt idx="114">
                  <c:v>15705.27</c:v>
                </c:pt>
                <c:pt idx="115">
                  <c:v>33966.18</c:v>
                </c:pt>
                <c:pt idx="116">
                  <c:v>30247.3</c:v>
                </c:pt>
                <c:pt idx="117">
                  <c:v>44539.21</c:v>
                </c:pt>
                <c:pt idx="118">
                  <c:v>32844.17</c:v>
                </c:pt>
                <c:pt idx="119">
                  <c:v>30247.3</c:v>
                </c:pt>
                <c:pt idx="120">
                  <c:v>48484.33</c:v>
                </c:pt>
                <c:pt idx="121">
                  <c:v>30247.3</c:v>
                </c:pt>
                <c:pt idx="122">
                  <c:v>30247.3</c:v>
                </c:pt>
                <c:pt idx="123">
                  <c:v>24062.75</c:v>
                </c:pt>
                <c:pt idx="124">
                  <c:v>28712.5</c:v>
                </c:pt>
                <c:pt idx="125">
                  <c:v>30247.3</c:v>
                </c:pt>
                <c:pt idx="126">
                  <c:v>20133.96</c:v>
                </c:pt>
                <c:pt idx="127">
                  <c:v>23176.58</c:v>
                </c:pt>
                <c:pt idx="128">
                  <c:v>30634.1</c:v>
                </c:pt>
                <c:pt idx="129">
                  <c:v>30874.720000000001</c:v>
                </c:pt>
                <c:pt idx="130">
                  <c:v>30247.3</c:v>
                </c:pt>
                <c:pt idx="131">
                  <c:v>24652.07</c:v>
                </c:pt>
                <c:pt idx="132">
                  <c:v>13436.2</c:v>
                </c:pt>
                <c:pt idx="133">
                  <c:v>22484.28</c:v>
                </c:pt>
                <c:pt idx="134">
                  <c:v>30247.3</c:v>
                </c:pt>
                <c:pt idx="135">
                  <c:v>30247.3</c:v>
                </c:pt>
                <c:pt idx="136">
                  <c:v>38472.559999999998</c:v>
                </c:pt>
                <c:pt idx="137">
                  <c:v>22395.41</c:v>
                </c:pt>
                <c:pt idx="138">
                  <c:v>30247.3</c:v>
                </c:pt>
                <c:pt idx="139">
                  <c:v>18074.86</c:v>
                </c:pt>
                <c:pt idx="140">
                  <c:v>30247.3</c:v>
                </c:pt>
                <c:pt idx="141">
                  <c:v>30247.3</c:v>
                </c:pt>
                <c:pt idx="142">
                  <c:v>33577.07</c:v>
                </c:pt>
                <c:pt idx="143">
                  <c:v>33057.29</c:v>
                </c:pt>
                <c:pt idx="144">
                  <c:v>30247.3</c:v>
                </c:pt>
                <c:pt idx="145">
                  <c:v>30247.3</c:v>
                </c:pt>
                <c:pt idx="146">
                  <c:v>30247.3</c:v>
                </c:pt>
                <c:pt idx="147">
                  <c:v>30247.3</c:v>
                </c:pt>
                <c:pt idx="148">
                  <c:v>26264.47</c:v>
                </c:pt>
                <c:pt idx="149">
                  <c:v>30247.3</c:v>
                </c:pt>
                <c:pt idx="150">
                  <c:v>34510.53</c:v>
                </c:pt>
                <c:pt idx="151">
                  <c:v>37216.300000000003</c:v>
                </c:pt>
                <c:pt idx="152">
                  <c:v>26369</c:v>
                </c:pt>
                <c:pt idx="153">
                  <c:v>30247.3</c:v>
                </c:pt>
                <c:pt idx="154">
                  <c:v>16281.1</c:v>
                </c:pt>
                <c:pt idx="155">
                  <c:v>39903.82</c:v>
                </c:pt>
                <c:pt idx="156">
                  <c:v>30247.3</c:v>
                </c:pt>
                <c:pt idx="157">
                  <c:v>30247.3</c:v>
                </c:pt>
                <c:pt idx="158">
                  <c:v>23203.58</c:v>
                </c:pt>
                <c:pt idx="159">
                  <c:v>12332.75</c:v>
                </c:pt>
                <c:pt idx="160">
                  <c:v>43667.41</c:v>
                </c:pt>
                <c:pt idx="161">
                  <c:v>20574.05</c:v>
                </c:pt>
                <c:pt idx="162">
                  <c:v>30247.3</c:v>
                </c:pt>
                <c:pt idx="163">
                  <c:v>30247.3</c:v>
                </c:pt>
                <c:pt idx="164">
                  <c:v>30247.3</c:v>
                </c:pt>
                <c:pt idx="165">
                  <c:v>30247.3</c:v>
                </c:pt>
                <c:pt idx="166">
                  <c:v>25570.29</c:v>
                </c:pt>
                <c:pt idx="167">
                  <c:v>30247.3</c:v>
                </c:pt>
                <c:pt idx="168">
                  <c:v>30247.3</c:v>
                </c:pt>
                <c:pt idx="169">
                  <c:v>30247.3</c:v>
                </c:pt>
                <c:pt idx="170">
                  <c:v>16115.58</c:v>
                </c:pt>
                <c:pt idx="171">
                  <c:v>30247.3</c:v>
                </c:pt>
                <c:pt idx="172">
                  <c:v>15580.63</c:v>
                </c:pt>
                <c:pt idx="173">
                  <c:v>30247.3</c:v>
                </c:pt>
                <c:pt idx="174">
                  <c:v>30247.3</c:v>
                </c:pt>
                <c:pt idx="175">
                  <c:v>25873.46</c:v>
                </c:pt>
                <c:pt idx="176">
                  <c:v>26955.03</c:v>
                </c:pt>
                <c:pt idx="177">
                  <c:v>30247.3</c:v>
                </c:pt>
                <c:pt idx="178">
                  <c:v>30247.3</c:v>
                </c:pt>
                <c:pt idx="179">
                  <c:v>30247.3</c:v>
                </c:pt>
                <c:pt idx="180">
                  <c:v>11823.87</c:v>
                </c:pt>
                <c:pt idx="181">
                  <c:v>30247.3</c:v>
                </c:pt>
                <c:pt idx="182">
                  <c:v>30247.3</c:v>
                </c:pt>
                <c:pt idx="183">
                  <c:v>40514.32</c:v>
                </c:pt>
                <c:pt idx="184">
                  <c:v>30247.3</c:v>
                </c:pt>
                <c:pt idx="185">
                  <c:v>20841.400000000001</c:v>
                </c:pt>
                <c:pt idx="186">
                  <c:v>38345.769999999997</c:v>
                </c:pt>
                <c:pt idx="187">
                  <c:v>30247.3</c:v>
                </c:pt>
                <c:pt idx="188">
                  <c:v>30247.3</c:v>
                </c:pt>
                <c:pt idx="189">
                  <c:v>42031.61</c:v>
                </c:pt>
                <c:pt idx="190">
                  <c:v>30247.3</c:v>
                </c:pt>
                <c:pt idx="191">
                  <c:v>46667.54</c:v>
                </c:pt>
                <c:pt idx="192">
                  <c:v>32913.53</c:v>
                </c:pt>
                <c:pt idx="193">
                  <c:v>36225.870000000003</c:v>
                </c:pt>
                <c:pt idx="194">
                  <c:v>30247.3</c:v>
                </c:pt>
                <c:pt idx="195">
                  <c:v>21548.06</c:v>
                </c:pt>
                <c:pt idx="196">
                  <c:v>48461.79</c:v>
                </c:pt>
                <c:pt idx="197">
                  <c:v>30247.3</c:v>
                </c:pt>
                <c:pt idx="198">
                  <c:v>30247.3</c:v>
                </c:pt>
                <c:pt idx="199">
                  <c:v>30247.3</c:v>
                </c:pt>
                <c:pt idx="200">
                  <c:v>37145.019999999997</c:v>
                </c:pt>
                <c:pt idx="201">
                  <c:v>30247.3</c:v>
                </c:pt>
                <c:pt idx="202">
                  <c:v>46448.72</c:v>
                </c:pt>
                <c:pt idx="203">
                  <c:v>29294.15</c:v>
                </c:pt>
                <c:pt idx="204">
                  <c:v>30247.3</c:v>
                </c:pt>
                <c:pt idx="205">
                  <c:v>38301</c:v>
                </c:pt>
                <c:pt idx="206">
                  <c:v>10810.96</c:v>
                </c:pt>
                <c:pt idx="207">
                  <c:v>45335.79</c:v>
                </c:pt>
                <c:pt idx="208">
                  <c:v>19632.45</c:v>
                </c:pt>
                <c:pt idx="209">
                  <c:v>30247.3</c:v>
                </c:pt>
                <c:pt idx="210">
                  <c:v>30247.3</c:v>
                </c:pt>
                <c:pt idx="211">
                  <c:v>11202.89</c:v>
                </c:pt>
                <c:pt idx="212">
                  <c:v>30247.3</c:v>
                </c:pt>
                <c:pt idx="213">
                  <c:v>39824.910000000003</c:v>
                </c:pt>
                <c:pt idx="214">
                  <c:v>18901.89</c:v>
                </c:pt>
                <c:pt idx="215">
                  <c:v>14954.78</c:v>
                </c:pt>
                <c:pt idx="216">
                  <c:v>30935.45</c:v>
                </c:pt>
                <c:pt idx="217">
                  <c:v>26787.759999999998</c:v>
                </c:pt>
                <c:pt idx="218">
                  <c:v>36250.57</c:v>
                </c:pt>
                <c:pt idx="219">
                  <c:v>30247.3</c:v>
                </c:pt>
                <c:pt idx="220">
                  <c:v>30247.3</c:v>
                </c:pt>
                <c:pt idx="221">
                  <c:v>30247.3</c:v>
                </c:pt>
                <c:pt idx="222">
                  <c:v>30247.3</c:v>
                </c:pt>
                <c:pt idx="223">
                  <c:v>17964.47</c:v>
                </c:pt>
                <c:pt idx="224">
                  <c:v>40229.64</c:v>
                </c:pt>
                <c:pt idx="225">
                  <c:v>44902.02</c:v>
                </c:pt>
                <c:pt idx="226">
                  <c:v>46439.06</c:v>
                </c:pt>
                <c:pt idx="227">
                  <c:v>30247.3</c:v>
                </c:pt>
                <c:pt idx="228">
                  <c:v>30247.3</c:v>
                </c:pt>
                <c:pt idx="229">
                  <c:v>30247.3</c:v>
                </c:pt>
                <c:pt idx="230">
                  <c:v>15177.47</c:v>
                </c:pt>
                <c:pt idx="231">
                  <c:v>30247.3</c:v>
                </c:pt>
                <c:pt idx="232">
                  <c:v>30247.3</c:v>
                </c:pt>
                <c:pt idx="233">
                  <c:v>30247.3</c:v>
                </c:pt>
                <c:pt idx="234">
                  <c:v>28075.05</c:v>
                </c:pt>
                <c:pt idx="235">
                  <c:v>27978.97</c:v>
                </c:pt>
                <c:pt idx="236">
                  <c:v>16253.86</c:v>
                </c:pt>
                <c:pt idx="237">
                  <c:v>30247.3</c:v>
                </c:pt>
                <c:pt idx="238">
                  <c:v>30247.3</c:v>
                </c:pt>
                <c:pt idx="239">
                  <c:v>27761.58</c:v>
                </c:pt>
                <c:pt idx="240">
                  <c:v>30247.3</c:v>
                </c:pt>
                <c:pt idx="241">
                  <c:v>30247.3</c:v>
                </c:pt>
                <c:pt idx="242">
                  <c:v>30247.3</c:v>
                </c:pt>
                <c:pt idx="243">
                  <c:v>40978.35</c:v>
                </c:pt>
                <c:pt idx="244">
                  <c:v>30247.3</c:v>
                </c:pt>
                <c:pt idx="245">
                  <c:v>30247.3</c:v>
                </c:pt>
                <c:pt idx="246">
                  <c:v>24284.5</c:v>
                </c:pt>
                <c:pt idx="247">
                  <c:v>30247.3</c:v>
                </c:pt>
                <c:pt idx="248">
                  <c:v>30247.3</c:v>
                </c:pt>
                <c:pt idx="249">
                  <c:v>30247.3</c:v>
                </c:pt>
                <c:pt idx="250">
                  <c:v>21438.39</c:v>
                </c:pt>
                <c:pt idx="251">
                  <c:v>30247.3</c:v>
                </c:pt>
                <c:pt idx="252">
                  <c:v>39275.839999999997</c:v>
                </c:pt>
                <c:pt idx="253">
                  <c:v>29040.82</c:v>
                </c:pt>
                <c:pt idx="254">
                  <c:v>30247.3</c:v>
                </c:pt>
                <c:pt idx="255">
                  <c:v>30247.3</c:v>
                </c:pt>
                <c:pt idx="256">
                  <c:v>30247.3</c:v>
                </c:pt>
                <c:pt idx="257">
                  <c:v>30247.3</c:v>
                </c:pt>
                <c:pt idx="258">
                  <c:v>41331.269999999997</c:v>
                </c:pt>
                <c:pt idx="259">
                  <c:v>30247.3</c:v>
                </c:pt>
                <c:pt idx="260">
                  <c:v>28219.95</c:v>
                </c:pt>
                <c:pt idx="261">
                  <c:v>30247.3</c:v>
                </c:pt>
                <c:pt idx="262">
                  <c:v>31680.39</c:v>
                </c:pt>
                <c:pt idx="263">
                  <c:v>30247.3</c:v>
                </c:pt>
                <c:pt idx="264">
                  <c:v>30247.3</c:v>
                </c:pt>
                <c:pt idx="265">
                  <c:v>30247.3</c:v>
                </c:pt>
                <c:pt idx="266">
                  <c:v>17179.54</c:v>
                </c:pt>
                <c:pt idx="267">
                  <c:v>30247.3</c:v>
                </c:pt>
                <c:pt idx="268">
                  <c:v>15390.4</c:v>
                </c:pt>
                <c:pt idx="269">
                  <c:v>30247.3</c:v>
                </c:pt>
                <c:pt idx="270">
                  <c:v>30247.3</c:v>
                </c:pt>
                <c:pt idx="271">
                  <c:v>27943.85</c:v>
                </c:pt>
                <c:pt idx="272">
                  <c:v>27066.01</c:v>
                </c:pt>
                <c:pt idx="273">
                  <c:v>48691.62</c:v>
                </c:pt>
                <c:pt idx="274">
                  <c:v>15390.05</c:v>
                </c:pt>
                <c:pt idx="275">
                  <c:v>49810.5</c:v>
                </c:pt>
                <c:pt idx="276">
                  <c:v>30247.3</c:v>
                </c:pt>
                <c:pt idx="277">
                  <c:v>30247.3</c:v>
                </c:pt>
                <c:pt idx="278">
                  <c:v>26410.6</c:v>
                </c:pt>
                <c:pt idx="279">
                  <c:v>44937.83</c:v>
                </c:pt>
                <c:pt idx="280">
                  <c:v>30247.3</c:v>
                </c:pt>
                <c:pt idx="281">
                  <c:v>28168.62</c:v>
                </c:pt>
                <c:pt idx="282">
                  <c:v>30247.3</c:v>
                </c:pt>
                <c:pt idx="283">
                  <c:v>47613.19</c:v>
                </c:pt>
                <c:pt idx="284">
                  <c:v>30247.3</c:v>
                </c:pt>
                <c:pt idx="285">
                  <c:v>39595.22</c:v>
                </c:pt>
                <c:pt idx="286">
                  <c:v>23230.35</c:v>
                </c:pt>
                <c:pt idx="287">
                  <c:v>25874.01</c:v>
                </c:pt>
                <c:pt idx="288">
                  <c:v>30247.3</c:v>
                </c:pt>
                <c:pt idx="289">
                  <c:v>30247.3</c:v>
                </c:pt>
                <c:pt idx="290">
                  <c:v>30247.3</c:v>
                </c:pt>
                <c:pt idx="291">
                  <c:v>30247.3</c:v>
                </c:pt>
                <c:pt idx="292">
                  <c:v>30247.3</c:v>
                </c:pt>
                <c:pt idx="293">
                  <c:v>25893.9</c:v>
                </c:pt>
                <c:pt idx="294">
                  <c:v>30247.3</c:v>
                </c:pt>
                <c:pt idx="295">
                  <c:v>35898.43</c:v>
                </c:pt>
                <c:pt idx="296">
                  <c:v>30247.3</c:v>
                </c:pt>
                <c:pt idx="297">
                  <c:v>30247.3</c:v>
                </c:pt>
                <c:pt idx="298">
                  <c:v>30247.3</c:v>
                </c:pt>
                <c:pt idx="299">
                  <c:v>27622.98</c:v>
                </c:pt>
                <c:pt idx="300">
                  <c:v>30247.3</c:v>
                </c:pt>
                <c:pt idx="301">
                  <c:v>20752.939999999999</c:v>
                </c:pt>
                <c:pt idx="302">
                  <c:v>40630.49</c:v>
                </c:pt>
                <c:pt idx="303">
                  <c:v>30247.3</c:v>
                </c:pt>
                <c:pt idx="304">
                  <c:v>34540.33</c:v>
                </c:pt>
                <c:pt idx="305">
                  <c:v>30675.1</c:v>
                </c:pt>
                <c:pt idx="306">
                  <c:v>40893.839999999997</c:v>
                </c:pt>
                <c:pt idx="307">
                  <c:v>25982.31</c:v>
                </c:pt>
                <c:pt idx="308">
                  <c:v>15541.74</c:v>
                </c:pt>
                <c:pt idx="309">
                  <c:v>42207.47</c:v>
                </c:pt>
                <c:pt idx="310">
                  <c:v>46426.37</c:v>
                </c:pt>
                <c:pt idx="311">
                  <c:v>30247.3</c:v>
                </c:pt>
                <c:pt idx="312">
                  <c:v>15727.69</c:v>
                </c:pt>
                <c:pt idx="313">
                  <c:v>27575.47</c:v>
                </c:pt>
                <c:pt idx="314">
                  <c:v>41323.78</c:v>
                </c:pt>
                <c:pt idx="315">
                  <c:v>30247.3</c:v>
                </c:pt>
                <c:pt idx="316">
                  <c:v>30247.3</c:v>
                </c:pt>
                <c:pt idx="317">
                  <c:v>30247.3</c:v>
                </c:pt>
                <c:pt idx="318">
                  <c:v>49638.25</c:v>
                </c:pt>
                <c:pt idx="319">
                  <c:v>10483.41</c:v>
                </c:pt>
                <c:pt idx="320">
                  <c:v>18583.939999999999</c:v>
                </c:pt>
                <c:pt idx="321">
                  <c:v>30247.3</c:v>
                </c:pt>
                <c:pt idx="322">
                  <c:v>37940.35</c:v>
                </c:pt>
                <c:pt idx="323">
                  <c:v>19532.080000000002</c:v>
                </c:pt>
                <c:pt idx="324">
                  <c:v>35237.01</c:v>
                </c:pt>
                <c:pt idx="325">
                  <c:v>10936.64</c:v>
                </c:pt>
                <c:pt idx="326">
                  <c:v>30247.3</c:v>
                </c:pt>
                <c:pt idx="327">
                  <c:v>45855.05</c:v>
                </c:pt>
                <c:pt idx="328">
                  <c:v>33618.589999999997</c:v>
                </c:pt>
                <c:pt idx="329">
                  <c:v>31833.21</c:v>
                </c:pt>
                <c:pt idx="330">
                  <c:v>30247.3</c:v>
                </c:pt>
                <c:pt idx="331">
                  <c:v>29162.34</c:v>
                </c:pt>
                <c:pt idx="332">
                  <c:v>30247.3</c:v>
                </c:pt>
                <c:pt idx="333">
                  <c:v>30247.3</c:v>
                </c:pt>
                <c:pt idx="334">
                  <c:v>30247.3</c:v>
                </c:pt>
                <c:pt idx="335">
                  <c:v>21834.38</c:v>
                </c:pt>
                <c:pt idx="336">
                  <c:v>30247.3</c:v>
                </c:pt>
                <c:pt idx="337">
                  <c:v>30247.3</c:v>
                </c:pt>
                <c:pt idx="338">
                  <c:v>30247.3</c:v>
                </c:pt>
                <c:pt idx="339">
                  <c:v>19170.939999999999</c:v>
                </c:pt>
                <c:pt idx="340">
                  <c:v>30247.3</c:v>
                </c:pt>
                <c:pt idx="341">
                  <c:v>33078.959999999999</c:v>
                </c:pt>
                <c:pt idx="342">
                  <c:v>29589.89</c:v>
                </c:pt>
                <c:pt idx="343">
                  <c:v>30247.3</c:v>
                </c:pt>
                <c:pt idx="344">
                  <c:v>44749.69</c:v>
                </c:pt>
                <c:pt idx="345">
                  <c:v>32453.38</c:v>
                </c:pt>
                <c:pt idx="346">
                  <c:v>10654.51</c:v>
                </c:pt>
                <c:pt idx="347">
                  <c:v>30247.3</c:v>
                </c:pt>
                <c:pt idx="348">
                  <c:v>30247.3</c:v>
                </c:pt>
                <c:pt idx="349">
                  <c:v>18734.29</c:v>
                </c:pt>
                <c:pt idx="350">
                  <c:v>30247.3</c:v>
                </c:pt>
                <c:pt idx="351">
                  <c:v>29223.21</c:v>
                </c:pt>
                <c:pt idx="352">
                  <c:v>41304.99</c:v>
                </c:pt>
                <c:pt idx="353">
                  <c:v>10508.82</c:v>
                </c:pt>
                <c:pt idx="354">
                  <c:v>40228.82</c:v>
                </c:pt>
                <c:pt idx="355">
                  <c:v>30247.3</c:v>
                </c:pt>
                <c:pt idx="356">
                  <c:v>44654.26</c:v>
                </c:pt>
                <c:pt idx="357">
                  <c:v>13702.48</c:v>
                </c:pt>
                <c:pt idx="358">
                  <c:v>30247.3</c:v>
                </c:pt>
                <c:pt idx="359">
                  <c:v>34422.639999999999</c:v>
                </c:pt>
                <c:pt idx="360">
                  <c:v>30247.3</c:v>
                </c:pt>
                <c:pt idx="361">
                  <c:v>30247.3</c:v>
                </c:pt>
                <c:pt idx="362">
                  <c:v>26627.99</c:v>
                </c:pt>
                <c:pt idx="363">
                  <c:v>30247.3</c:v>
                </c:pt>
                <c:pt idx="364">
                  <c:v>34466.85</c:v>
                </c:pt>
                <c:pt idx="365">
                  <c:v>30247.3</c:v>
                </c:pt>
                <c:pt idx="366">
                  <c:v>37765.629999999997</c:v>
                </c:pt>
                <c:pt idx="367">
                  <c:v>14806.1</c:v>
                </c:pt>
                <c:pt idx="368">
                  <c:v>45084.02</c:v>
                </c:pt>
                <c:pt idx="369">
                  <c:v>49828.54</c:v>
                </c:pt>
                <c:pt idx="370">
                  <c:v>30247.3</c:v>
                </c:pt>
                <c:pt idx="371">
                  <c:v>30247.3</c:v>
                </c:pt>
                <c:pt idx="372">
                  <c:v>30247.3</c:v>
                </c:pt>
                <c:pt idx="373">
                  <c:v>30247.3</c:v>
                </c:pt>
                <c:pt idx="374">
                  <c:v>37343.160000000003</c:v>
                </c:pt>
                <c:pt idx="375">
                  <c:v>14837.63</c:v>
                </c:pt>
                <c:pt idx="376">
                  <c:v>30247.3</c:v>
                </c:pt>
                <c:pt idx="377">
                  <c:v>25409.84</c:v>
                </c:pt>
                <c:pt idx="378">
                  <c:v>22382.73</c:v>
                </c:pt>
                <c:pt idx="379">
                  <c:v>19952.77</c:v>
                </c:pt>
                <c:pt idx="380">
                  <c:v>21438.09</c:v>
                </c:pt>
                <c:pt idx="381">
                  <c:v>44493.68</c:v>
                </c:pt>
                <c:pt idx="382">
                  <c:v>30247.3</c:v>
                </c:pt>
                <c:pt idx="383">
                  <c:v>17565.68</c:v>
                </c:pt>
                <c:pt idx="384">
                  <c:v>30247.3</c:v>
                </c:pt>
                <c:pt idx="385">
                  <c:v>30247.3</c:v>
                </c:pt>
                <c:pt idx="386">
                  <c:v>30247.3</c:v>
                </c:pt>
                <c:pt idx="387">
                  <c:v>39149.760000000002</c:v>
                </c:pt>
                <c:pt idx="388">
                  <c:v>30247.3</c:v>
                </c:pt>
                <c:pt idx="389">
                  <c:v>30247.3</c:v>
                </c:pt>
                <c:pt idx="390">
                  <c:v>12418.99</c:v>
                </c:pt>
                <c:pt idx="391">
                  <c:v>30247.3</c:v>
                </c:pt>
                <c:pt idx="392">
                  <c:v>42305.66</c:v>
                </c:pt>
                <c:pt idx="393">
                  <c:v>30247.3</c:v>
                </c:pt>
                <c:pt idx="394">
                  <c:v>30247.3</c:v>
                </c:pt>
                <c:pt idx="395">
                  <c:v>30247.3</c:v>
                </c:pt>
                <c:pt idx="396">
                  <c:v>30247.3</c:v>
                </c:pt>
                <c:pt idx="397">
                  <c:v>30247.3</c:v>
                </c:pt>
                <c:pt idx="398">
                  <c:v>25178.71</c:v>
                </c:pt>
                <c:pt idx="399">
                  <c:v>30247.3</c:v>
                </c:pt>
                <c:pt idx="400">
                  <c:v>30247.3</c:v>
                </c:pt>
                <c:pt idx="401">
                  <c:v>15175.05</c:v>
                </c:pt>
                <c:pt idx="402">
                  <c:v>30247.3</c:v>
                </c:pt>
                <c:pt idx="403">
                  <c:v>30247.3</c:v>
                </c:pt>
                <c:pt idx="404">
                  <c:v>24212.240000000002</c:v>
                </c:pt>
                <c:pt idx="405">
                  <c:v>16476.05</c:v>
                </c:pt>
                <c:pt idx="406">
                  <c:v>10953.73</c:v>
                </c:pt>
                <c:pt idx="407">
                  <c:v>30247.3</c:v>
                </c:pt>
                <c:pt idx="408">
                  <c:v>30247.3</c:v>
                </c:pt>
                <c:pt idx="409">
                  <c:v>30247.3</c:v>
                </c:pt>
                <c:pt idx="410">
                  <c:v>30247.3</c:v>
                </c:pt>
                <c:pt idx="411">
                  <c:v>30247.3</c:v>
                </c:pt>
                <c:pt idx="412">
                  <c:v>30247.3</c:v>
                </c:pt>
                <c:pt idx="413">
                  <c:v>30247.3</c:v>
                </c:pt>
                <c:pt idx="414">
                  <c:v>18033.77</c:v>
                </c:pt>
                <c:pt idx="415">
                  <c:v>30247.3</c:v>
                </c:pt>
                <c:pt idx="416">
                  <c:v>45732.37</c:v>
                </c:pt>
                <c:pt idx="417">
                  <c:v>30247.3</c:v>
                </c:pt>
                <c:pt idx="418">
                  <c:v>30247.3</c:v>
                </c:pt>
                <c:pt idx="419">
                  <c:v>30247.3</c:v>
                </c:pt>
                <c:pt idx="420">
                  <c:v>11513.5</c:v>
                </c:pt>
                <c:pt idx="421">
                  <c:v>48950.11</c:v>
                </c:pt>
                <c:pt idx="422">
                  <c:v>37934.720000000001</c:v>
                </c:pt>
                <c:pt idx="423">
                  <c:v>30247.3</c:v>
                </c:pt>
                <c:pt idx="424">
                  <c:v>29709.3</c:v>
                </c:pt>
                <c:pt idx="425">
                  <c:v>30247.3</c:v>
                </c:pt>
                <c:pt idx="426">
                  <c:v>30247.3</c:v>
                </c:pt>
                <c:pt idx="427">
                  <c:v>30247.3</c:v>
                </c:pt>
                <c:pt idx="428">
                  <c:v>18232.89</c:v>
                </c:pt>
                <c:pt idx="429">
                  <c:v>30247.3</c:v>
                </c:pt>
                <c:pt idx="430">
                  <c:v>30247.3</c:v>
                </c:pt>
                <c:pt idx="431">
                  <c:v>25417.52</c:v>
                </c:pt>
                <c:pt idx="432">
                  <c:v>30247.3</c:v>
                </c:pt>
                <c:pt idx="433">
                  <c:v>47641.15</c:v>
                </c:pt>
                <c:pt idx="434">
                  <c:v>22358.63</c:v>
                </c:pt>
                <c:pt idx="435">
                  <c:v>30247.3</c:v>
                </c:pt>
                <c:pt idx="436">
                  <c:v>35612.89</c:v>
                </c:pt>
                <c:pt idx="437">
                  <c:v>16523.43</c:v>
                </c:pt>
                <c:pt idx="438">
                  <c:v>30247.3</c:v>
                </c:pt>
                <c:pt idx="439">
                  <c:v>21070.91</c:v>
                </c:pt>
                <c:pt idx="440">
                  <c:v>30247.3</c:v>
                </c:pt>
                <c:pt idx="441">
                  <c:v>49895.46</c:v>
                </c:pt>
                <c:pt idx="442">
                  <c:v>30247.3</c:v>
                </c:pt>
                <c:pt idx="443">
                  <c:v>30247.3</c:v>
                </c:pt>
                <c:pt idx="444">
                  <c:v>30247.3</c:v>
                </c:pt>
                <c:pt idx="445">
                  <c:v>30247.3</c:v>
                </c:pt>
                <c:pt idx="446">
                  <c:v>38011.17</c:v>
                </c:pt>
                <c:pt idx="447">
                  <c:v>35426.17</c:v>
                </c:pt>
                <c:pt idx="448">
                  <c:v>42896.76</c:v>
                </c:pt>
                <c:pt idx="449">
                  <c:v>32653.81</c:v>
                </c:pt>
                <c:pt idx="450">
                  <c:v>46382.62</c:v>
                </c:pt>
                <c:pt idx="451">
                  <c:v>17681.36</c:v>
                </c:pt>
                <c:pt idx="452">
                  <c:v>43490.26</c:v>
                </c:pt>
                <c:pt idx="453">
                  <c:v>30247.3</c:v>
                </c:pt>
                <c:pt idx="454">
                  <c:v>25987.89</c:v>
                </c:pt>
                <c:pt idx="455">
                  <c:v>30247.3</c:v>
                </c:pt>
                <c:pt idx="456">
                  <c:v>11995.66</c:v>
                </c:pt>
                <c:pt idx="457">
                  <c:v>30247.3</c:v>
                </c:pt>
                <c:pt idx="458">
                  <c:v>30247.3</c:v>
                </c:pt>
                <c:pt idx="459">
                  <c:v>28592.27</c:v>
                </c:pt>
                <c:pt idx="460">
                  <c:v>20336.48</c:v>
                </c:pt>
                <c:pt idx="461">
                  <c:v>10549.37</c:v>
                </c:pt>
                <c:pt idx="462">
                  <c:v>46005.65</c:v>
                </c:pt>
                <c:pt idx="463">
                  <c:v>48293.85</c:v>
                </c:pt>
                <c:pt idx="464">
                  <c:v>15802.75</c:v>
                </c:pt>
                <c:pt idx="465">
                  <c:v>38646.949999999997</c:v>
                </c:pt>
                <c:pt idx="466">
                  <c:v>30247.3</c:v>
                </c:pt>
                <c:pt idx="467">
                  <c:v>30247.3</c:v>
                </c:pt>
                <c:pt idx="468">
                  <c:v>14853.89</c:v>
                </c:pt>
                <c:pt idx="469">
                  <c:v>39637.620000000003</c:v>
                </c:pt>
                <c:pt idx="470">
                  <c:v>27799.87</c:v>
                </c:pt>
                <c:pt idx="471">
                  <c:v>30247.3</c:v>
                </c:pt>
                <c:pt idx="472">
                  <c:v>28083.52</c:v>
                </c:pt>
                <c:pt idx="473">
                  <c:v>37133.24</c:v>
                </c:pt>
                <c:pt idx="474">
                  <c:v>30247.3</c:v>
                </c:pt>
                <c:pt idx="475">
                  <c:v>18645.93</c:v>
                </c:pt>
                <c:pt idx="476">
                  <c:v>32800.53</c:v>
                </c:pt>
                <c:pt idx="477">
                  <c:v>29591.66</c:v>
                </c:pt>
                <c:pt idx="478">
                  <c:v>30247.3</c:v>
                </c:pt>
                <c:pt idx="479">
                  <c:v>47468.9</c:v>
                </c:pt>
                <c:pt idx="480">
                  <c:v>30247.3</c:v>
                </c:pt>
                <c:pt idx="481">
                  <c:v>30247.3</c:v>
                </c:pt>
                <c:pt idx="482">
                  <c:v>30247.3</c:v>
                </c:pt>
                <c:pt idx="483">
                  <c:v>30247.3</c:v>
                </c:pt>
                <c:pt idx="484">
                  <c:v>30247.3</c:v>
                </c:pt>
                <c:pt idx="485">
                  <c:v>20051.330000000002</c:v>
                </c:pt>
                <c:pt idx="486">
                  <c:v>30247.3</c:v>
                </c:pt>
                <c:pt idx="487">
                  <c:v>42070.559999999998</c:v>
                </c:pt>
                <c:pt idx="488">
                  <c:v>27537.37</c:v>
                </c:pt>
                <c:pt idx="489">
                  <c:v>12576</c:v>
                </c:pt>
                <c:pt idx="490">
                  <c:v>30247.3</c:v>
                </c:pt>
                <c:pt idx="491">
                  <c:v>17828.95</c:v>
                </c:pt>
                <c:pt idx="492">
                  <c:v>30247.3</c:v>
                </c:pt>
                <c:pt idx="493">
                  <c:v>30247.3</c:v>
                </c:pt>
                <c:pt idx="494">
                  <c:v>30247.3</c:v>
                </c:pt>
                <c:pt idx="495">
                  <c:v>30247.3</c:v>
                </c:pt>
                <c:pt idx="496">
                  <c:v>31011.17</c:v>
                </c:pt>
                <c:pt idx="497">
                  <c:v>30247.3</c:v>
                </c:pt>
                <c:pt idx="498">
                  <c:v>32072.400000000001</c:v>
                </c:pt>
                <c:pt idx="499">
                  <c:v>30247.3</c:v>
                </c:pt>
              </c:numCache>
            </c:numRef>
          </c:yVal>
          <c:smooth val="0"/>
          <c:extLst>
            <c:ext xmlns:c16="http://schemas.microsoft.com/office/drawing/2014/chart" uri="{C3380CC4-5D6E-409C-BE32-E72D297353CC}">
              <c16:uniqueId val="{00000001-BD1F-4D76-878E-A79F4C5B1B3E}"/>
            </c:ext>
          </c:extLst>
        </c:ser>
        <c:dLbls>
          <c:dLblPos val="t"/>
          <c:showLegendKey val="0"/>
          <c:showVal val="0"/>
          <c:showCatName val="0"/>
          <c:showSerName val="0"/>
          <c:showPercent val="0"/>
          <c:showBubbleSize val="0"/>
        </c:dLbls>
        <c:axId val="1323578959"/>
        <c:axId val="1323595759"/>
      </c:scatterChart>
      <c:valAx>
        <c:axId val="1323578959"/>
        <c:scaling>
          <c:orientation val="minMax"/>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23595759"/>
        <c:crosses val="autoZero"/>
        <c:crossBetween val="midCat"/>
      </c:valAx>
      <c:valAx>
        <c:axId val="1323595759"/>
        <c:scaling>
          <c:orientation val="minMax"/>
        </c:scaling>
        <c:delete val="0"/>
        <c:axPos val="l"/>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23578959"/>
        <c:crosses val="autoZero"/>
        <c:crossBetween val="midCat"/>
      </c:valAx>
      <c:spPr>
        <a:solidFill>
          <a:srgbClr val="92D050"/>
        </a:solid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PK"/>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[Finance_Customer_Loan_Data.xlsx]Avg age by account type!PivotTable21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Age by Account_Type</a:t>
            </a:r>
          </a:p>
        </c:rich>
      </c:tx>
      <c:layout>
        <c:manualLayout>
          <c:xMode val="edge"/>
          <c:yMode val="edge"/>
          <c:x val="0.28956233595800523"/>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age by account type'!$B$4</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age by account type'!$A$5:$A$6</c:f>
              <c:strCache>
                <c:ptCount val="2"/>
                <c:pt idx="0">
                  <c:v>Savings</c:v>
                </c:pt>
                <c:pt idx="1">
                  <c:v>Business</c:v>
                </c:pt>
              </c:strCache>
            </c:strRef>
          </c:cat>
          <c:val>
            <c:numRef>
              <c:f>'Avg age by account type'!$B$5:$B$6</c:f>
              <c:numCache>
                <c:formatCode>0</c:formatCode>
                <c:ptCount val="2"/>
                <c:pt idx="0">
                  <c:v>41.386904761904759</c:v>
                </c:pt>
                <c:pt idx="1">
                  <c:v>42.527108433734938</c:v>
                </c:pt>
              </c:numCache>
            </c:numRef>
          </c:val>
          <c:extLst>
            <c:ext xmlns:c16="http://schemas.microsoft.com/office/drawing/2014/chart" uri="{C3380CC4-5D6E-409C-BE32-E72D297353CC}">
              <c16:uniqueId val="{00000000-E92D-4805-9C6A-F52AF78FFCAB}"/>
            </c:ext>
          </c:extLst>
        </c:ser>
        <c:dLbls>
          <c:dLblPos val="outEnd"/>
          <c:showLegendKey val="0"/>
          <c:showVal val="1"/>
          <c:showCatName val="0"/>
          <c:showSerName val="0"/>
          <c:showPercent val="0"/>
          <c:showBubbleSize val="0"/>
        </c:dLbls>
        <c:gapWidth val="219"/>
        <c:overlap val="-27"/>
        <c:axId val="1312673839"/>
        <c:axId val="1312668079"/>
      </c:barChart>
      <c:catAx>
        <c:axId val="1312673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12668079"/>
        <c:crosses val="autoZero"/>
        <c:auto val="1"/>
        <c:lblAlgn val="ctr"/>
        <c:lblOffset val="100"/>
        <c:noMultiLvlLbl val="0"/>
      </c:catAx>
      <c:valAx>
        <c:axId val="1312668079"/>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1267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[Finance_Customer_Loan_Data.xlsx]Pivot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Account</a:t>
            </a:r>
            <a:r>
              <a:rPr lang="en-US" b="1" baseline="0"/>
              <a:t> balance by Gender</a:t>
            </a:r>
            <a:endParaRPr lang="en-US" b="1"/>
          </a:p>
        </c:rich>
      </c:tx>
      <c:layout>
        <c:manualLayout>
          <c:xMode val="edge"/>
          <c:yMode val="edge"/>
          <c:x val="0.32097634791359236"/>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solidFill>
              <a:schemeClr val="bg1"/>
            </a:solidFill>
          </a:ln>
          <a:effectLst>
            <a:glow rad="127000">
              <a:schemeClr val="bg1">
                <a:lumMod val="95000"/>
              </a:schemeClr>
            </a:glow>
            <a:outerShdw blurRad="50800" dist="50800" dir="5400000" algn="ctr" rotWithShape="0">
              <a:schemeClr val="bg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chemeClr val="bg1"/>
            </a:solidFill>
          </a:ln>
          <a:effectLst>
            <a:glow rad="127000">
              <a:schemeClr val="bg1">
                <a:lumMod val="95000"/>
              </a:schemeClr>
            </a:glow>
            <a:outerShdw blurRad="50800" dist="50800" dir="5400000" algn="ctr" rotWithShape="0">
              <a:schemeClr val="bg1"/>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solidFill>
              <a:schemeClr val="bg1"/>
            </a:solidFill>
          </a:ln>
          <a:effectLst>
            <a:glow rad="127000">
              <a:schemeClr val="bg1">
                <a:lumMod val="95000"/>
              </a:schemeClr>
            </a:glow>
            <a:outerShdw blurRad="50800" dist="50800" dir="5400000" algn="ctr" rotWithShape="0">
              <a:schemeClr val="bg1"/>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solidFill>
              <a:schemeClr val="bg1"/>
            </a:solidFill>
          </a:ln>
          <a:effectLst>
            <a:glow rad="127000">
              <a:schemeClr val="bg1">
                <a:lumMod val="95000"/>
              </a:schemeClr>
            </a:glow>
            <a:outerShdw blurRad="50800" dist="50800" dir="5400000" algn="ctr" rotWithShape="0">
              <a:schemeClr val="bg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solidFill>
              <a:schemeClr val="bg1"/>
            </a:solidFill>
          </a:ln>
          <a:effectLst>
            <a:glow rad="127000">
              <a:schemeClr val="bg1">
                <a:lumMod val="95000"/>
              </a:schemeClr>
            </a:glow>
            <a:outerShdw blurRad="50800" dist="50800" dir="5400000" algn="ctr" rotWithShape="0">
              <a:schemeClr val="bg1"/>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solidFill>
              <a:schemeClr val="bg1"/>
            </a:solidFill>
          </a:ln>
          <a:effectLst>
            <a:glow rad="127000">
              <a:schemeClr val="bg1">
                <a:lumMod val="95000"/>
              </a:schemeClr>
            </a:glow>
            <a:outerShdw blurRad="50800" dist="50800" dir="5400000" algn="ctr" rotWithShape="0">
              <a:schemeClr val="bg1"/>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solidFill>
              <a:schemeClr val="bg2">
                <a:lumMod val="25000"/>
              </a:schemeClr>
            </a:solidFill>
          </a:ln>
          <a:effectLst>
            <a:glow rad="127000">
              <a:schemeClr val="bg1">
                <a:lumMod val="95000"/>
              </a:schemeClr>
            </a:glow>
            <a:outerShdw blurRad="50800" dist="50800" dir="5400000" algn="ctr" rotWithShape="0">
              <a:schemeClr val="bg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000"/>
          </a:solidFill>
          <a:ln>
            <a:solidFill>
              <a:schemeClr val="bg2">
                <a:lumMod val="25000"/>
              </a:schemeClr>
            </a:solidFill>
          </a:ln>
          <a:effectLst>
            <a:glow rad="127000">
              <a:schemeClr val="bg1">
                <a:lumMod val="95000"/>
              </a:schemeClr>
            </a:glow>
            <a:outerShdw blurRad="50800" dist="50800" dir="5400000" algn="ctr" rotWithShape="0">
              <a:schemeClr val="bg1"/>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fld id="{77E59A8A-33AF-4594-B12A-A4E4B2867A2E}" type="VALUE">
                  <a:rPr lang="en-US" b="1">
                    <a:solidFill>
                      <a:schemeClr val="tx1">
                        <a:lumMod val="95000"/>
                        <a:lumOff val="5000"/>
                      </a:schemeClr>
                    </a:solidFill>
                  </a:rPr>
                  <a:pPr>
                    <a:defRPr>
                      <a:ln>
                        <a:noFill/>
                      </a:ln>
                      <a:solidFill>
                        <a:schemeClr val="tx1">
                          <a:lumMod val="95000"/>
                          <a:lumOff val="5000"/>
                        </a:schemeClr>
                      </a:solidFill>
                    </a:defRPr>
                  </a:pPr>
                  <a:t>[VALUE]</a:t>
                </a:fld>
                <a:endParaRPr lang="en-PK"/>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FFC000"/>
          </a:solidFill>
          <a:ln>
            <a:solidFill>
              <a:schemeClr val="bg2">
                <a:lumMod val="25000"/>
              </a:schemeClr>
            </a:solidFill>
          </a:ln>
          <a:effectLst>
            <a:glow rad="127000">
              <a:schemeClr val="bg1">
                <a:lumMod val="95000"/>
              </a:schemeClr>
            </a:glow>
            <a:outerShdw blurRad="50800" dist="50800" dir="5400000" algn="ctr" rotWithShape="0">
              <a:schemeClr val="bg1"/>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fld id="{53A6EF49-3F8D-45FA-B84B-5FDC9583225E}" type="VALUE">
                  <a:rPr lang="en-US" b="1">
                    <a:solidFill>
                      <a:schemeClr val="tx1">
                        <a:lumMod val="95000"/>
                        <a:lumOff val="5000"/>
                      </a:schemeClr>
                    </a:solidFill>
                  </a:rPr>
                  <a:pPr>
                    <a:defRPr>
                      <a:ln>
                        <a:noFill/>
                      </a:ln>
                      <a:solidFill>
                        <a:schemeClr val="tx1">
                          <a:lumMod val="95000"/>
                          <a:lumOff val="5000"/>
                        </a:schemeClr>
                      </a:solidFill>
                    </a:defRPr>
                  </a:pPr>
                  <a:t>[VALUE]</a:t>
                </a:fld>
                <a:endParaRPr lang="en-PK"/>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'Pivot table'!$B$11</c:f>
              <c:strCache>
                <c:ptCount val="1"/>
                <c:pt idx="0">
                  <c:v>Total</c:v>
                </c:pt>
              </c:strCache>
            </c:strRef>
          </c:tx>
          <c:spPr>
            <a:solidFill>
              <a:srgbClr val="FFC000"/>
            </a:solidFill>
            <a:ln>
              <a:solidFill>
                <a:schemeClr val="bg2">
                  <a:lumMod val="25000"/>
                </a:schemeClr>
              </a:solidFill>
            </a:ln>
            <a:effectLst>
              <a:glow rad="127000">
                <a:schemeClr val="bg1">
                  <a:lumMod val="95000"/>
                </a:schemeClr>
              </a:glow>
              <a:outerShdw blurRad="50800" dist="50800" dir="5400000" algn="ctr" rotWithShape="0">
                <a:schemeClr val="bg1"/>
              </a:outerShdw>
            </a:effectLst>
          </c:spPr>
          <c:invertIfNegative val="0"/>
          <c:dLbls>
            <c:dLbl>
              <c:idx val="0"/>
              <c:tx>
                <c:rich>
                  <a:bodyPr/>
                  <a:lstStyle/>
                  <a:p>
                    <a:fld id="{77E59A8A-33AF-4594-B12A-A4E4B2867A2E}" type="VALUE">
                      <a:rPr lang="en-US" b="1">
                        <a:solidFill>
                          <a:schemeClr val="tx1">
                            <a:lumMod val="95000"/>
                            <a:lumOff val="5000"/>
                          </a:schemeClr>
                        </a:solidFill>
                      </a:rPr>
                      <a:pPr/>
                      <a:t>[VALUE]</a:t>
                    </a:fld>
                    <a:endParaRPr lang="en-PK"/>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3C10-43E0-B2D8-9E59F92C842E}"/>
                </c:ext>
              </c:extLst>
            </c:dLbl>
            <c:dLbl>
              <c:idx val="1"/>
              <c:tx>
                <c:rich>
                  <a:bodyPr/>
                  <a:lstStyle/>
                  <a:p>
                    <a:fld id="{53A6EF49-3F8D-45FA-B84B-5FDC9583225E}" type="VALUE">
                      <a:rPr lang="en-US" b="1">
                        <a:solidFill>
                          <a:schemeClr val="tx1">
                            <a:lumMod val="95000"/>
                            <a:lumOff val="5000"/>
                          </a:schemeClr>
                        </a:solidFill>
                      </a:rPr>
                      <a:pPr/>
                      <a:t>[VALUE]</a:t>
                    </a:fld>
                    <a:endParaRPr lang="en-PK"/>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C10-43E0-B2D8-9E59F92C84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table'!$A$12:$A$13</c:f>
              <c:strCache>
                <c:ptCount val="2"/>
                <c:pt idx="0">
                  <c:v>Female</c:v>
                </c:pt>
                <c:pt idx="1">
                  <c:v>Male</c:v>
                </c:pt>
              </c:strCache>
            </c:strRef>
          </c:cat>
          <c:val>
            <c:numRef>
              <c:f>'Pivot table'!$B$12:$B$13</c:f>
              <c:numCache>
                <c:formatCode>0.0</c:formatCode>
                <c:ptCount val="2"/>
                <c:pt idx="0">
                  <c:v>11531.588216374303</c:v>
                </c:pt>
                <c:pt idx="1">
                  <c:v>12066.579493670904</c:v>
                </c:pt>
              </c:numCache>
            </c:numRef>
          </c:val>
          <c:extLst>
            <c:ext xmlns:c16="http://schemas.microsoft.com/office/drawing/2014/chart" uri="{C3380CC4-5D6E-409C-BE32-E72D297353CC}">
              <c16:uniqueId val="{00000003-3C10-43E0-B2D8-9E59F92C842E}"/>
            </c:ext>
          </c:extLst>
        </c:ser>
        <c:dLbls>
          <c:showLegendKey val="0"/>
          <c:showVal val="0"/>
          <c:showCatName val="0"/>
          <c:showSerName val="0"/>
          <c:showPercent val="0"/>
          <c:showBubbleSize val="0"/>
        </c:dLbls>
        <c:gapWidth val="219"/>
        <c:overlap val="-27"/>
        <c:axId val="762071055"/>
        <c:axId val="762088335"/>
      </c:barChart>
      <c:catAx>
        <c:axId val="762071055"/>
        <c:scaling>
          <c:orientation val="minMax"/>
        </c:scaling>
        <c:delete val="1"/>
        <c:axPos val="b"/>
        <c:numFmt formatCode="General" sourceLinked="1"/>
        <c:majorTickMark val="out"/>
        <c:minorTickMark val="none"/>
        <c:tickLblPos val="nextTo"/>
        <c:crossAx val="762088335"/>
        <c:crosses val="autoZero"/>
        <c:auto val="1"/>
        <c:lblAlgn val="ctr"/>
        <c:lblOffset val="100"/>
        <c:noMultiLvlLbl val="0"/>
      </c:catAx>
      <c:valAx>
        <c:axId val="762088335"/>
        <c:scaling>
          <c:orientation val="minMax"/>
        </c:scaling>
        <c:delete val="1"/>
        <c:axPos val="l"/>
        <c:numFmt formatCode="0.0" sourceLinked="1"/>
        <c:majorTickMark val="out"/>
        <c:minorTickMark val="none"/>
        <c:tickLblPos val="nextTo"/>
        <c:crossAx val="762071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ln>
                  <a:noFill/>
                </a:ln>
                <a:solidFill>
                  <a:schemeClr val="tx1">
                    <a:lumMod val="95000"/>
                    <a:lumOff val="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[Finance_Customer_Loan_Data.xlsx]Avg age by account type!PivotTable21</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t>Avg Age by Account_Type</a:t>
            </a:r>
          </a:p>
        </c:rich>
      </c:tx>
      <c:layout>
        <c:manualLayout>
          <c:xMode val="edge"/>
          <c:yMode val="edge"/>
          <c:x val="0.28956233595800523"/>
          <c:y val="7.3053368328958895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PK"/>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w="12700">
            <a:solidFill>
              <a:schemeClr val="tx1">
                <a:lumMod val="95000"/>
                <a:lumOff val="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age by account type'!$B$4</c:f>
              <c:strCache>
                <c:ptCount val="1"/>
                <c:pt idx="0">
                  <c:v>Total</c:v>
                </c:pt>
              </c:strCache>
            </c:strRef>
          </c:tx>
          <c:spPr>
            <a:solidFill>
              <a:srgbClr val="FFC000"/>
            </a:solidFill>
            <a:ln w="12700">
              <a:solidFill>
                <a:schemeClr val="tx1">
                  <a:lumMod val="95000"/>
                  <a:lumOff val="5000"/>
                </a:schemeClr>
              </a:solid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age by account type'!$A$5:$A$6</c:f>
              <c:strCache>
                <c:ptCount val="2"/>
                <c:pt idx="0">
                  <c:v>Savings</c:v>
                </c:pt>
                <c:pt idx="1">
                  <c:v>Business</c:v>
                </c:pt>
              </c:strCache>
            </c:strRef>
          </c:cat>
          <c:val>
            <c:numRef>
              <c:f>'Avg age by account type'!$B$5:$B$6</c:f>
              <c:numCache>
                <c:formatCode>0</c:formatCode>
                <c:ptCount val="2"/>
                <c:pt idx="0">
                  <c:v>41.386904761904759</c:v>
                </c:pt>
                <c:pt idx="1">
                  <c:v>42.527108433734938</c:v>
                </c:pt>
              </c:numCache>
            </c:numRef>
          </c:val>
          <c:extLst>
            <c:ext xmlns:c16="http://schemas.microsoft.com/office/drawing/2014/chart" uri="{C3380CC4-5D6E-409C-BE32-E72D297353CC}">
              <c16:uniqueId val="{00000000-D6BA-424E-8BD9-A6E2F862F050}"/>
            </c:ext>
          </c:extLst>
        </c:ser>
        <c:dLbls>
          <c:dLblPos val="outEnd"/>
          <c:showLegendKey val="0"/>
          <c:showVal val="1"/>
          <c:showCatName val="0"/>
          <c:showSerName val="0"/>
          <c:showPercent val="0"/>
          <c:showBubbleSize val="0"/>
        </c:dLbls>
        <c:gapWidth val="219"/>
        <c:overlap val="-27"/>
        <c:axId val="1312673839"/>
        <c:axId val="1312668079"/>
      </c:barChart>
      <c:catAx>
        <c:axId val="1312673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PK"/>
          </a:p>
        </c:txPr>
        <c:crossAx val="1312668079"/>
        <c:crosses val="autoZero"/>
        <c:auto val="1"/>
        <c:lblAlgn val="ctr"/>
        <c:lblOffset val="100"/>
        <c:noMultiLvlLbl val="0"/>
      </c:catAx>
      <c:valAx>
        <c:axId val="1312668079"/>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PK"/>
          </a:p>
        </c:txPr>
        <c:crossAx val="131267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PK"/>
        </a:p>
      </c:txPr>
    </c:legend>
    <c:plotVisOnly val="1"/>
    <c:dispBlanksAs val="gap"/>
    <c:showDLblsOverMax val="0"/>
  </c:chart>
  <c:spPr>
    <a:noFill/>
    <a:ln w="9525" cap="flat" cmpd="sng" algn="ctr">
      <a:solidFill>
        <a:schemeClr val="bg1"/>
      </a:solidFill>
      <a:round/>
    </a:ln>
    <a:effectLst/>
  </c:spPr>
  <c:txPr>
    <a:bodyPr/>
    <a:lstStyle/>
    <a:p>
      <a:pPr>
        <a:defRPr lang="en-US" sz="1000" b="0" i="0" u="none" strike="noStrike" kern="1200" baseline="0">
          <a:solidFill>
            <a:schemeClr val="tx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[Finance_Customer_Loan_Data.xlsx]Pivot table!PivotTable2</c:name>
    <c:fmtId val="3"/>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Total Loan amount by account type</a:t>
            </a:r>
          </a:p>
        </c:rich>
      </c:tx>
      <c:layout>
        <c:manualLayout>
          <c:xMode val="edge"/>
          <c:yMode val="edge"/>
          <c:x val="0.27166666666666667"/>
          <c:y val="6.3794109069699623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w="12700">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table'!$C$37</c:f>
              <c:strCache>
                <c:ptCount val="1"/>
                <c:pt idx="0">
                  <c:v>Total</c:v>
                </c:pt>
              </c:strCache>
            </c:strRef>
          </c:tx>
          <c:spPr>
            <a:solidFill>
              <a:srgbClr val="FFC000"/>
            </a:solidFill>
            <a:ln w="12700">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table'!$B$38:$B$39</c:f>
              <c:strCache>
                <c:ptCount val="2"/>
                <c:pt idx="0">
                  <c:v>Business</c:v>
                </c:pt>
                <c:pt idx="1">
                  <c:v>Savings</c:v>
                </c:pt>
              </c:strCache>
            </c:strRef>
          </c:cat>
          <c:val>
            <c:numRef>
              <c:f>'Pivot table'!$C$38:$C$39</c:f>
              <c:numCache>
                <c:formatCode>0.0</c:formatCode>
                <c:ptCount val="2"/>
                <c:pt idx="0">
                  <c:v>9940058.3999999966</c:v>
                </c:pt>
                <c:pt idx="1">
                  <c:v>5160022.6799999923</c:v>
                </c:pt>
              </c:numCache>
            </c:numRef>
          </c:val>
          <c:extLst>
            <c:ext xmlns:c16="http://schemas.microsoft.com/office/drawing/2014/chart" uri="{C3380CC4-5D6E-409C-BE32-E72D297353CC}">
              <c16:uniqueId val="{00000000-C158-4B90-808E-BC753463265F}"/>
            </c:ext>
          </c:extLst>
        </c:ser>
        <c:dLbls>
          <c:dLblPos val="outEnd"/>
          <c:showLegendKey val="0"/>
          <c:showVal val="1"/>
          <c:showCatName val="0"/>
          <c:showSerName val="0"/>
          <c:showPercent val="0"/>
          <c:showBubbleSize val="0"/>
        </c:dLbls>
        <c:gapWidth val="182"/>
        <c:axId val="1267861327"/>
        <c:axId val="1267859887"/>
      </c:barChart>
      <c:catAx>
        <c:axId val="1267861327"/>
        <c:scaling>
          <c:orientation val="minMax"/>
        </c:scaling>
        <c:delete val="1"/>
        <c:axPos val="l"/>
        <c:numFmt formatCode="General" sourceLinked="1"/>
        <c:majorTickMark val="out"/>
        <c:minorTickMark val="none"/>
        <c:tickLblPos val="nextTo"/>
        <c:crossAx val="1267859887"/>
        <c:crosses val="autoZero"/>
        <c:auto val="1"/>
        <c:lblAlgn val="ctr"/>
        <c:lblOffset val="100"/>
        <c:noMultiLvlLbl val="0"/>
      </c:catAx>
      <c:valAx>
        <c:axId val="1267859887"/>
        <c:scaling>
          <c:orientation val="minMax"/>
        </c:scaling>
        <c:delete val="1"/>
        <c:axPos val="b"/>
        <c:numFmt formatCode="0.0" sourceLinked="1"/>
        <c:majorTickMark val="out"/>
        <c:minorTickMark val="none"/>
        <c:tickLblPos val="nextTo"/>
        <c:crossAx val="1267861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1000" b="0" i="0" u="none" strike="noStrike" kern="1200" baseline="0">
                <a:solidFill>
                  <a:schemeClr val="tx1"/>
                </a:solidFill>
                <a:latin typeface="+mn-lt"/>
                <a:ea typeface="+mn-ea"/>
                <a:cs typeface="+mn-cs"/>
              </a:defRPr>
            </a:pPr>
            <a:endParaRPr lang="en-PK"/>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lang="en-US" sz="1000" b="0" i="0" u="none" strike="noStrike" kern="1200" baseline="0">
          <a:solidFill>
            <a:schemeClr val="tx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[Finance_Customer_Loan_Data.xlsx]Pivot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Customer Onboarding Trend (Monthly)</a:t>
            </a:r>
            <a:endParaRPr lang="en-US" b="1"/>
          </a:p>
        </c:rich>
      </c:tx>
      <c:layout>
        <c:manualLayout>
          <c:xMode val="edge"/>
          <c:yMode val="edge"/>
          <c:x val="0.27007029164272928"/>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w="12700">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table'!$C$57</c:f>
              <c:strCache>
                <c:ptCount val="1"/>
                <c:pt idx="0">
                  <c:v>Total</c:v>
                </c:pt>
              </c:strCache>
            </c:strRef>
          </c:tx>
          <c:spPr>
            <a:solidFill>
              <a:srgbClr val="FFC000"/>
            </a:solidFill>
            <a:ln w="12700">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table'!$B$58:$B$69</c:f>
              <c:strCache>
                <c:ptCount val="12"/>
                <c:pt idx="0">
                  <c:v>Feb</c:v>
                </c:pt>
                <c:pt idx="1">
                  <c:v>Oct</c:v>
                </c:pt>
                <c:pt idx="2">
                  <c:v>Sept</c:v>
                </c:pt>
                <c:pt idx="3">
                  <c:v>Jun</c:v>
                </c:pt>
                <c:pt idx="4">
                  <c:v>Jan</c:v>
                </c:pt>
                <c:pt idx="5">
                  <c:v>Apr</c:v>
                </c:pt>
                <c:pt idx="6">
                  <c:v>Dec</c:v>
                </c:pt>
                <c:pt idx="7">
                  <c:v>May</c:v>
                </c:pt>
                <c:pt idx="8">
                  <c:v>Nov</c:v>
                </c:pt>
                <c:pt idx="9">
                  <c:v>Aug</c:v>
                </c:pt>
                <c:pt idx="10">
                  <c:v>Mar</c:v>
                </c:pt>
                <c:pt idx="11">
                  <c:v>Jul</c:v>
                </c:pt>
              </c:strCache>
            </c:strRef>
          </c:cat>
          <c:val>
            <c:numRef>
              <c:f>'Pivot table'!$C$58:$C$69</c:f>
              <c:numCache>
                <c:formatCode>0.0</c:formatCode>
                <c:ptCount val="12"/>
                <c:pt idx="0">
                  <c:v>34</c:v>
                </c:pt>
                <c:pt idx="1">
                  <c:v>34</c:v>
                </c:pt>
                <c:pt idx="2">
                  <c:v>37</c:v>
                </c:pt>
                <c:pt idx="3">
                  <c:v>38</c:v>
                </c:pt>
                <c:pt idx="4">
                  <c:v>38</c:v>
                </c:pt>
                <c:pt idx="5">
                  <c:v>41</c:v>
                </c:pt>
                <c:pt idx="6">
                  <c:v>42</c:v>
                </c:pt>
                <c:pt idx="7">
                  <c:v>44</c:v>
                </c:pt>
                <c:pt idx="8">
                  <c:v>45</c:v>
                </c:pt>
                <c:pt idx="9">
                  <c:v>45</c:v>
                </c:pt>
                <c:pt idx="10">
                  <c:v>48</c:v>
                </c:pt>
                <c:pt idx="11">
                  <c:v>54</c:v>
                </c:pt>
              </c:numCache>
            </c:numRef>
          </c:val>
          <c:extLst>
            <c:ext xmlns:c16="http://schemas.microsoft.com/office/drawing/2014/chart" uri="{C3380CC4-5D6E-409C-BE32-E72D297353CC}">
              <c16:uniqueId val="{00000000-82C0-4168-B206-EF23FC5AC981}"/>
            </c:ext>
          </c:extLst>
        </c:ser>
        <c:dLbls>
          <c:dLblPos val="outEnd"/>
          <c:showLegendKey val="0"/>
          <c:showVal val="1"/>
          <c:showCatName val="0"/>
          <c:showSerName val="0"/>
          <c:showPercent val="0"/>
          <c:showBubbleSize val="0"/>
        </c:dLbls>
        <c:gapWidth val="219"/>
        <c:overlap val="-27"/>
        <c:axId val="1267874767"/>
        <c:axId val="1267875247"/>
      </c:barChart>
      <c:catAx>
        <c:axId val="12678747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267875247"/>
        <c:crosses val="autoZero"/>
        <c:auto val="1"/>
        <c:lblAlgn val="ctr"/>
        <c:lblOffset val="100"/>
        <c:noMultiLvlLbl val="0"/>
      </c:catAx>
      <c:valAx>
        <c:axId val="1267875247"/>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26787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[Finance_Customer_Loan_Data.xlsx]Pivot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T.F by Brach</a:t>
            </a:r>
            <a:endParaRPr lang="en-US"/>
          </a:p>
        </c:rich>
      </c:tx>
      <c:layout>
        <c:manualLayout>
          <c:xMode val="edge"/>
          <c:yMode val="edge"/>
          <c:x val="0.41472222222222221"/>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w="12700">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table'!$C$78</c:f>
              <c:strCache>
                <c:ptCount val="1"/>
                <c:pt idx="0">
                  <c:v>Total</c:v>
                </c:pt>
              </c:strCache>
            </c:strRef>
          </c:tx>
          <c:spPr>
            <a:solidFill>
              <a:srgbClr val="FFC000"/>
            </a:solidFill>
            <a:ln w="12700">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table'!$B$79:$B$82</c:f>
              <c:strCache>
                <c:ptCount val="4"/>
                <c:pt idx="0">
                  <c:v>Dammam</c:v>
                </c:pt>
                <c:pt idx="1">
                  <c:v>Jeddah</c:v>
                </c:pt>
                <c:pt idx="2">
                  <c:v>Khobar</c:v>
                </c:pt>
                <c:pt idx="3">
                  <c:v>Riyadh</c:v>
                </c:pt>
              </c:strCache>
            </c:strRef>
          </c:cat>
          <c:val>
            <c:numRef>
              <c:f>'Pivot table'!$C$79:$C$82</c:f>
              <c:numCache>
                <c:formatCode>0.0</c:formatCode>
                <c:ptCount val="4"/>
                <c:pt idx="0">
                  <c:v>11.929133858267717</c:v>
                </c:pt>
                <c:pt idx="1">
                  <c:v>11.818181818181818</c:v>
                </c:pt>
                <c:pt idx="2">
                  <c:v>11.824817518248175</c:v>
                </c:pt>
                <c:pt idx="3">
                  <c:v>11.652173913043478</c:v>
                </c:pt>
              </c:numCache>
            </c:numRef>
          </c:val>
          <c:extLst>
            <c:ext xmlns:c16="http://schemas.microsoft.com/office/drawing/2014/chart" uri="{C3380CC4-5D6E-409C-BE32-E72D297353CC}">
              <c16:uniqueId val="{00000000-E0F2-420C-ABD0-5DC2E9079BD3}"/>
            </c:ext>
          </c:extLst>
        </c:ser>
        <c:dLbls>
          <c:dLblPos val="outEnd"/>
          <c:showLegendKey val="0"/>
          <c:showVal val="1"/>
          <c:showCatName val="0"/>
          <c:showSerName val="0"/>
          <c:showPercent val="0"/>
          <c:showBubbleSize val="0"/>
        </c:dLbls>
        <c:gapWidth val="219"/>
        <c:overlap val="-27"/>
        <c:axId val="1267850767"/>
        <c:axId val="1267867567"/>
      </c:barChart>
      <c:catAx>
        <c:axId val="126785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267867567"/>
        <c:crosses val="autoZero"/>
        <c:auto val="1"/>
        <c:lblAlgn val="ctr"/>
        <c:lblOffset val="100"/>
        <c:noMultiLvlLbl val="0"/>
      </c:catAx>
      <c:valAx>
        <c:axId val="126786756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26785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Corr</a:t>
            </a:r>
            <a:r>
              <a:rPr lang="en-US" b="1" baseline="0"/>
              <a:t> b/w account balance &amp; Loan amount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'Finance Customer Loan Data'!$F$1</c:f>
              <c:strCache>
                <c:ptCount val="1"/>
                <c:pt idx="0">
                  <c:v>Loan_Amount</c:v>
                </c:pt>
              </c:strCache>
            </c:strRef>
          </c:tx>
          <c:spPr>
            <a:ln w="28575" cap="rnd">
              <a:noFill/>
              <a:round/>
            </a:ln>
            <a:effectLst/>
          </c:spPr>
          <c:marker>
            <c:symbol val="circle"/>
            <c:size val="5"/>
            <c:spPr>
              <a:solidFill>
                <a:schemeClr val="accent1"/>
              </a:solidFill>
              <a:ln w="9525">
                <a:solidFill>
                  <a:schemeClr val="accent1"/>
                </a:solidFill>
              </a:ln>
              <a:effectLst/>
            </c:spPr>
          </c:marker>
          <c:xVal>
            <c:numRef>
              <c:f>'Finance Customer Loan Data'!$E$2:$E$501</c:f>
              <c:numCache>
                <c:formatCode>General</c:formatCode>
                <c:ptCount val="500"/>
                <c:pt idx="0">
                  <c:v>2308.09</c:v>
                </c:pt>
                <c:pt idx="1">
                  <c:v>10357.83</c:v>
                </c:pt>
                <c:pt idx="2">
                  <c:v>11938.62</c:v>
                </c:pt>
                <c:pt idx="3">
                  <c:v>4060.32</c:v>
                </c:pt>
                <c:pt idx="4">
                  <c:v>9813.99</c:v>
                </c:pt>
                <c:pt idx="5">
                  <c:v>12271.47</c:v>
                </c:pt>
                <c:pt idx="6">
                  <c:v>7068.3</c:v>
                </c:pt>
                <c:pt idx="7">
                  <c:v>12539.52</c:v>
                </c:pt>
                <c:pt idx="8">
                  <c:v>11938.62</c:v>
                </c:pt>
                <c:pt idx="9">
                  <c:v>19053.900000000001</c:v>
                </c:pt>
                <c:pt idx="10">
                  <c:v>11938.62</c:v>
                </c:pt>
                <c:pt idx="11">
                  <c:v>2332.0700000000002</c:v>
                </c:pt>
                <c:pt idx="12">
                  <c:v>11938.62</c:v>
                </c:pt>
                <c:pt idx="13">
                  <c:v>2811.04</c:v>
                </c:pt>
                <c:pt idx="14">
                  <c:v>4587.2</c:v>
                </c:pt>
                <c:pt idx="15">
                  <c:v>15072.38</c:v>
                </c:pt>
                <c:pt idx="16">
                  <c:v>11938.62</c:v>
                </c:pt>
                <c:pt idx="17">
                  <c:v>11938.62</c:v>
                </c:pt>
                <c:pt idx="18">
                  <c:v>11938.62</c:v>
                </c:pt>
                <c:pt idx="19">
                  <c:v>11938.62</c:v>
                </c:pt>
                <c:pt idx="20">
                  <c:v>18583.66</c:v>
                </c:pt>
                <c:pt idx="21">
                  <c:v>8971.68</c:v>
                </c:pt>
                <c:pt idx="22">
                  <c:v>8779.19</c:v>
                </c:pt>
                <c:pt idx="23">
                  <c:v>11938.62</c:v>
                </c:pt>
                <c:pt idx="24">
                  <c:v>11935.11</c:v>
                </c:pt>
                <c:pt idx="25">
                  <c:v>8250.32</c:v>
                </c:pt>
                <c:pt idx="26">
                  <c:v>12183.8</c:v>
                </c:pt>
                <c:pt idx="27">
                  <c:v>12002.27</c:v>
                </c:pt>
                <c:pt idx="28">
                  <c:v>11938.62</c:v>
                </c:pt>
                <c:pt idx="29">
                  <c:v>11938.62</c:v>
                </c:pt>
                <c:pt idx="30">
                  <c:v>18563.580000000002</c:v>
                </c:pt>
                <c:pt idx="31">
                  <c:v>6742.06</c:v>
                </c:pt>
                <c:pt idx="32">
                  <c:v>11512.76</c:v>
                </c:pt>
                <c:pt idx="33">
                  <c:v>11938.62</c:v>
                </c:pt>
                <c:pt idx="34">
                  <c:v>11938.62</c:v>
                </c:pt>
                <c:pt idx="35">
                  <c:v>11938.62</c:v>
                </c:pt>
                <c:pt idx="36">
                  <c:v>11938.62</c:v>
                </c:pt>
                <c:pt idx="37">
                  <c:v>19552.5</c:v>
                </c:pt>
                <c:pt idx="38">
                  <c:v>14949.77</c:v>
                </c:pt>
                <c:pt idx="39">
                  <c:v>11938.62</c:v>
                </c:pt>
                <c:pt idx="40">
                  <c:v>11938.62</c:v>
                </c:pt>
                <c:pt idx="41">
                  <c:v>11938.62</c:v>
                </c:pt>
                <c:pt idx="42">
                  <c:v>3212.57</c:v>
                </c:pt>
                <c:pt idx="43">
                  <c:v>11938.62</c:v>
                </c:pt>
                <c:pt idx="44">
                  <c:v>11938.62</c:v>
                </c:pt>
                <c:pt idx="45">
                  <c:v>3980.58</c:v>
                </c:pt>
                <c:pt idx="46">
                  <c:v>2658.59</c:v>
                </c:pt>
                <c:pt idx="47">
                  <c:v>11938.62</c:v>
                </c:pt>
                <c:pt idx="48">
                  <c:v>12326.9</c:v>
                </c:pt>
                <c:pt idx="49">
                  <c:v>11938.62</c:v>
                </c:pt>
                <c:pt idx="50">
                  <c:v>13572.63</c:v>
                </c:pt>
                <c:pt idx="51">
                  <c:v>13130.06</c:v>
                </c:pt>
                <c:pt idx="52">
                  <c:v>12709.34</c:v>
                </c:pt>
                <c:pt idx="53">
                  <c:v>11938.62</c:v>
                </c:pt>
                <c:pt idx="54">
                  <c:v>11938.62</c:v>
                </c:pt>
                <c:pt idx="55">
                  <c:v>15985.86</c:v>
                </c:pt>
                <c:pt idx="56">
                  <c:v>11938.62</c:v>
                </c:pt>
                <c:pt idx="57">
                  <c:v>11938.62</c:v>
                </c:pt>
                <c:pt idx="58">
                  <c:v>11938.62</c:v>
                </c:pt>
                <c:pt idx="59">
                  <c:v>11938.62</c:v>
                </c:pt>
                <c:pt idx="60">
                  <c:v>11938.62</c:v>
                </c:pt>
                <c:pt idx="61">
                  <c:v>11938.62</c:v>
                </c:pt>
                <c:pt idx="62">
                  <c:v>3914.46</c:v>
                </c:pt>
                <c:pt idx="63">
                  <c:v>11938.62</c:v>
                </c:pt>
                <c:pt idx="64">
                  <c:v>9076.69</c:v>
                </c:pt>
                <c:pt idx="65">
                  <c:v>9074.9599999999991</c:v>
                </c:pt>
                <c:pt idx="66">
                  <c:v>11938.62</c:v>
                </c:pt>
                <c:pt idx="67">
                  <c:v>15431.41</c:v>
                </c:pt>
                <c:pt idx="68">
                  <c:v>11938.62</c:v>
                </c:pt>
                <c:pt idx="69">
                  <c:v>19459.330000000002</c:v>
                </c:pt>
                <c:pt idx="70">
                  <c:v>15214.75</c:v>
                </c:pt>
                <c:pt idx="71">
                  <c:v>13059.75</c:v>
                </c:pt>
                <c:pt idx="72">
                  <c:v>12626.46</c:v>
                </c:pt>
                <c:pt idx="73">
                  <c:v>11938.62</c:v>
                </c:pt>
                <c:pt idx="74">
                  <c:v>3755.19</c:v>
                </c:pt>
                <c:pt idx="75">
                  <c:v>11938.62</c:v>
                </c:pt>
                <c:pt idx="76">
                  <c:v>19380.46</c:v>
                </c:pt>
                <c:pt idx="77">
                  <c:v>11938.62</c:v>
                </c:pt>
                <c:pt idx="78">
                  <c:v>15125.75</c:v>
                </c:pt>
                <c:pt idx="79">
                  <c:v>11938.62</c:v>
                </c:pt>
                <c:pt idx="80">
                  <c:v>19926.7</c:v>
                </c:pt>
                <c:pt idx="81">
                  <c:v>18826.95</c:v>
                </c:pt>
                <c:pt idx="82">
                  <c:v>11938.62</c:v>
                </c:pt>
                <c:pt idx="83">
                  <c:v>13463.78</c:v>
                </c:pt>
                <c:pt idx="84">
                  <c:v>9233.7900000000009</c:v>
                </c:pt>
                <c:pt idx="85">
                  <c:v>11938.62</c:v>
                </c:pt>
                <c:pt idx="86">
                  <c:v>11938.62</c:v>
                </c:pt>
                <c:pt idx="87">
                  <c:v>11938.62</c:v>
                </c:pt>
                <c:pt idx="88">
                  <c:v>11938.62</c:v>
                </c:pt>
                <c:pt idx="89">
                  <c:v>14543.02</c:v>
                </c:pt>
                <c:pt idx="90">
                  <c:v>11938.62</c:v>
                </c:pt>
                <c:pt idx="91">
                  <c:v>2766.55</c:v>
                </c:pt>
                <c:pt idx="92">
                  <c:v>18685.009999999998</c:v>
                </c:pt>
                <c:pt idx="93">
                  <c:v>5431.81</c:v>
                </c:pt>
                <c:pt idx="94">
                  <c:v>11938.62</c:v>
                </c:pt>
                <c:pt idx="95">
                  <c:v>8966.08</c:v>
                </c:pt>
                <c:pt idx="96">
                  <c:v>11938.62</c:v>
                </c:pt>
                <c:pt idx="97">
                  <c:v>19033.349999999999</c:v>
                </c:pt>
                <c:pt idx="98">
                  <c:v>11938.62</c:v>
                </c:pt>
                <c:pt idx="99">
                  <c:v>15357.67</c:v>
                </c:pt>
                <c:pt idx="100">
                  <c:v>11938.62</c:v>
                </c:pt>
                <c:pt idx="101">
                  <c:v>9370.8700000000008</c:v>
                </c:pt>
                <c:pt idx="102">
                  <c:v>11938.62</c:v>
                </c:pt>
                <c:pt idx="103">
                  <c:v>11938.62</c:v>
                </c:pt>
                <c:pt idx="104">
                  <c:v>11938.62</c:v>
                </c:pt>
                <c:pt idx="105">
                  <c:v>14902.47</c:v>
                </c:pt>
                <c:pt idx="106">
                  <c:v>12556.64</c:v>
                </c:pt>
                <c:pt idx="107">
                  <c:v>11938.62</c:v>
                </c:pt>
                <c:pt idx="108">
                  <c:v>11938.62</c:v>
                </c:pt>
                <c:pt idx="109">
                  <c:v>11938.62</c:v>
                </c:pt>
                <c:pt idx="110">
                  <c:v>11938.62</c:v>
                </c:pt>
                <c:pt idx="111">
                  <c:v>11938.62</c:v>
                </c:pt>
                <c:pt idx="112">
                  <c:v>11938.62</c:v>
                </c:pt>
                <c:pt idx="113">
                  <c:v>11938.62</c:v>
                </c:pt>
                <c:pt idx="114">
                  <c:v>11938.62</c:v>
                </c:pt>
                <c:pt idx="115">
                  <c:v>3472.9</c:v>
                </c:pt>
                <c:pt idx="116">
                  <c:v>11938.62</c:v>
                </c:pt>
                <c:pt idx="117">
                  <c:v>11938.62</c:v>
                </c:pt>
                <c:pt idx="118">
                  <c:v>11143.88</c:v>
                </c:pt>
                <c:pt idx="119">
                  <c:v>6520.68</c:v>
                </c:pt>
                <c:pt idx="120">
                  <c:v>11938.62</c:v>
                </c:pt>
                <c:pt idx="121">
                  <c:v>11938.62</c:v>
                </c:pt>
                <c:pt idx="122">
                  <c:v>12397.26</c:v>
                </c:pt>
                <c:pt idx="123">
                  <c:v>11938.62</c:v>
                </c:pt>
                <c:pt idx="124">
                  <c:v>11938.62</c:v>
                </c:pt>
                <c:pt idx="125">
                  <c:v>11938.62</c:v>
                </c:pt>
                <c:pt idx="126">
                  <c:v>16380.8</c:v>
                </c:pt>
                <c:pt idx="127">
                  <c:v>2578.56</c:v>
                </c:pt>
                <c:pt idx="128">
                  <c:v>15373.96</c:v>
                </c:pt>
                <c:pt idx="129">
                  <c:v>11938.62</c:v>
                </c:pt>
                <c:pt idx="130">
                  <c:v>15392.18</c:v>
                </c:pt>
                <c:pt idx="131">
                  <c:v>4194.96</c:v>
                </c:pt>
                <c:pt idx="132">
                  <c:v>17112.02</c:v>
                </c:pt>
                <c:pt idx="133">
                  <c:v>11938.62</c:v>
                </c:pt>
                <c:pt idx="134">
                  <c:v>10511.81</c:v>
                </c:pt>
                <c:pt idx="135">
                  <c:v>4666.34</c:v>
                </c:pt>
                <c:pt idx="136">
                  <c:v>5623.37</c:v>
                </c:pt>
                <c:pt idx="137">
                  <c:v>11938.62</c:v>
                </c:pt>
                <c:pt idx="138">
                  <c:v>18782.39</c:v>
                </c:pt>
                <c:pt idx="139">
                  <c:v>11938.62</c:v>
                </c:pt>
                <c:pt idx="140">
                  <c:v>11938.62</c:v>
                </c:pt>
                <c:pt idx="141">
                  <c:v>11938.62</c:v>
                </c:pt>
                <c:pt idx="142">
                  <c:v>11938.62</c:v>
                </c:pt>
                <c:pt idx="143">
                  <c:v>12963.06</c:v>
                </c:pt>
                <c:pt idx="144">
                  <c:v>11938.62</c:v>
                </c:pt>
                <c:pt idx="145">
                  <c:v>11938.62</c:v>
                </c:pt>
                <c:pt idx="146">
                  <c:v>11938.62</c:v>
                </c:pt>
                <c:pt idx="147">
                  <c:v>7150.83</c:v>
                </c:pt>
                <c:pt idx="148">
                  <c:v>7297.89</c:v>
                </c:pt>
                <c:pt idx="149">
                  <c:v>11938.62</c:v>
                </c:pt>
                <c:pt idx="150">
                  <c:v>6461.96</c:v>
                </c:pt>
                <c:pt idx="151">
                  <c:v>11938.62</c:v>
                </c:pt>
                <c:pt idx="152">
                  <c:v>18461.22</c:v>
                </c:pt>
                <c:pt idx="153">
                  <c:v>11938.62</c:v>
                </c:pt>
                <c:pt idx="154">
                  <c:v>4356.92</c:v>
                </c:pt>
                <c:pt idx="155">
                  <c:v>11254.47</c:v>
                </c:pt>
                <c:pt idx="156">
                  <c:v>15895.53</c:v>
                </c:pt>
                <c:pt idx="157">
                  <c:v>7437.36</c:v>
                </c:pt>
                <c:pt idx="158">
                  <c:v>12845.63</c:v>
                </c:pt>
                <c:pt idx="159">
                  <c:v>11938.62</c:v>
                </c:pt>
                <c:pt idx="160">
                  <c:v>13355.73</c:v>
                </c:pt>
                <c:pt idx="161">
                  <c:v>16817.900000000001</c:v>
                </c:pt>
                <c:pt idx="162">
                  <c:v>11938.62</c:v>
                </c:pt>
                <c:pt idx="163">
                  <c:v>12621.86</c:v>
                </c:pt>
                <c:pt idx="164">
                  <c:v>11938.62</c:v>
                </c:pt>
                <c:pt idx="165">
                  <c:v>11938.62</c:v>
                </c:pt>
                <c:pt idx="166">
                  <c:v>11938.62</c:v>
                </c:pt>
                <c:pt idx="167">
                  <c:v>11938.62</c:v>
                </c:pt>
                <c:pt idx="168">
                  <c:v>11938.62</c:v>
                </c:pt>
                <c:pt idx="169">
                  <c:v>17454.77</c:v>
                </c:pt>
                <c:pt idx="170">
                  <c:v>13878.35</c:v>
                </c:pt>
                <c:pt idx="171">
                  <c:v>11938.62</c:v>
                </c:pt>
                <c:pt idx="172">
                  <c:v>5945.58</c:v>
                </c:pt>
                <c:pt idx="173">
                  <c:v>15275.22</c:v>
                </c:pt>
                <c:pt idx="174">
                  <c:v>17211.28</c:v>
                </c:pt>
                <c:pt idx="175">
                  <c:v>11938.62</c:v>
                </c:pt>
                <c:pt idx="176">
                  <c:v>15470.07</c:v>
                </c:pt>
                <c:pt idx="177">
                  <c:v>14361.57</c:v>
                </c:pt>
                <c:pt idx="178">
                  <c:v>2993.64</c:v>
                </c:pt>
                <c:pt idx="179">
                  <c:v>11938.62</c:v>
                </c:pt>
                <c:pt idx="180">
                  <c:v>11938.62</c:v>
                </c:pt>
                <c:pt idx="181">
                  <c:v>11938.62</c:v>
                </c:pt>
                <c:pt idx="182">
                  <c:v>11938.62</c:v>
                </c:pt>
                <c:pt idx="183">
                  <c:v>11938.62</c:v>
                </c:pt>
                <c:pt idx="184">
                  <c:v>11938.62</c:v>
                </c:pt>
                <c:pt idx="185">
                  <c:v>11938.62</c:v>
                </c:pt>
                <c:pt idx="186">
                  <c:v>15705.57</c:v>
                </c:pt>
                <c:pt idx="187">
                  <c:v>14476.64</c:v>
                </c:pt>
                <c:pt idx="188">
                  <c:v>16988.71</c:v>
                </c:pt>
                <c:pt idx="189">
                  <c:v>11938.62</c:v>
                </c:pt>
                <c:pt idx="190">
                  <c:v>13916.35</c:v>
                </c:pt>
                <c:pt idx="191">
                  <c:v>11942.13</c:v>
                </c:pt>
                <c:pt idx="192">
                  <c:v>11938.62</c:v>
                </c:pt>
                <c:pt idx="193">
                  <c:v>11938.62</c:v>
                </c:pt>
                <c:pt idx="194">
                  <c:v>7497.24</c:v>
                </c:pt>
                <c:pt idx="195">
                  <c:v>5308.4</c:v>
                </c:pt>
                <c:pt idx="196">
                  <c:v>11938.62</c:v>
                </c:pt>
                <c:pt idx="197">
                  <c:v>11938.62</c:v>
                </c:pt>
                <c:pt idx="198">
                  <c:v>16205.34</c:v>
                </c:pt>
                <c:pt idx="199">
                  <c:v>9654.5400000000009</c:v>
                </c:pt>
                <c:pt idx="200">
                  <c:v>11938.62</c:v>
                </c:pt>
                <c:pt idx="201">
                  <c:v>11938.62</c:v>
                </c:pt>
                <c:pt idx="202">
                  <c:v>5616.62</c:v>
                </c:pt>
                <c:pt idx="203">
                  <c:v>19383.16</c:v>
                </c:pt>
                <c:pt idx="204">
                  <c:v>9761.86</c:v>
                </c:pt>
                <c:pt idx="205">
                  <c:v>11938.62</c:v>
                </c:pt>
                <c:pt idx="206">
                  <c:v>11938.62</c:v>
                </c:pt>
                <c:pt idx="207">
                  <c:v>11938.62</c:v>
                </c:pt>
                <c:pt idx="208">
                  <c:v>11476.6</c:v>
                </c:pt>
                <c:pt idx="209">
                  <c:v>11331</c:v>
                </c:pt>
                <c:pt idx="210">
                  <c:v>11938.62</c:v>
                </c:pt>
                <c:pt idx="211">
                  <c:v>7950.53</c:v>
                </c:pt>
                <c:pt idx="212">
                  <c:v>5797.63</c:v>
                </c:pt>
                <c:pt idx="213">
                  <c:v>11938.62</c:v>
                </c:pt>
                <c:pt idx="214">
                  <c:v>11938.62</c:v>
                </c:pt>
                <c:pt idx="215">
                  <c:v>2704.04</c:v>
                </c:pt>
                <c:pt idx="216">
                  <c:v>11938.62</c:v>
                </c:pt>
                <c:pt idx="217">
                  <c:v>12377.92</c:v>
                </c:pt>
                <c:pt idx="218">
                  <c:v>11938.62</c:v>
                </c:pt>
                <c:pt idx="219">
                  <c:v>5680.69</c:v>
                </c:pt>
                <c:pt idx="220">
                  <c:v>11938.62</c:v>
                </c:pt>
                <c:pt idx="221">
                  <c:v>11938.62</c:v>
                </c:pt>
                <c:pt idx="222">
                  <c:v>11938.62</c:v>
                </c:pt>
                <c:pt idx="223">
                  <c:v>11938.62</c:v>
                </c:pt>
                <c:pt idx="224">
                  <c:v>3254.17</c:v>
                </c:pt>
                <c:pt idx="225">
                  <c:v>11938.62</c:v>
                </c:pt>
                <c:pt idx="226">
                  <c:v>11938.62</c:v>
                </c:pt>
                <c:pt idx="227">
                  <c:v>11938.62</c:v>
                </c:pt>
                <c:pt idx="228">
                  <c:v>8776.75</c:v>
                </c:pt>
                <c:pt idx="229">
                  <c:v>16647.009999999998</c:v>
                </c:pt>
                <c:pt idx="230">
                  <c:v>11158.24</c:v>
                </c:pt>
                <c:pt idx="231">
                  <c:v>18981.77</c:v>
                </c:pt>
                <c:pt idx="232">
                  <c:v>15716.58</c:v>
                </c:pt>
                <c:pt idx="233">
                  <c:v>18111.099999999999</c:v>
                </c:pt>
                <c:pt idx="234">
                  <c:v>11938.62</c:v>
                </c:pt>
                <c:pt idx="235">
                  <c:v>11938.62</c:v>
                </c:pt>
                <c:pt idx="236">
                  <c:v>4090.53</c:v>
                </c:pt>
                <c:pt idx="237">
                  <c:v>11938.62</c:v>
                </c:pt>
                <c:pt idx="238">
                  <c:v>17198.97</c:v>
                </c:pt>
                <c:pt idx="239">
                  <c:v>11938.62</c:v>
                </c:pt>
                <c:pt idx="240">
                  <c:v>11165.93</c:v>
                </c:pt>
                <c:pt idx="241">
                  <c:v>7491.98</c:v>
                </c:pt>
                <c:pt idx="242">
                  <c:v>11938.62</c:v>
                </c:pt>
                <c:pt idx="243">
                  <c:v>11938.62</c:v>
                </c:pt>
                <c:pt idx="244">
                  <c:v>11938.62</c:v>
                </c:pt>
                <c:pt idx="245">
                  <c:v>17499.12</c:v>
                </c:pt>
                <c:pt idx="246">
                  <c:v>11938.62</c:v>
                </c:pt>
                <c:pt idx="247">
                  <c:v>11938.62</c:v>
                </c:pt>
                <c:pt idx="248">
                  <c:v>6043.71</c:v>
                </c:pt>
                <c:pt idx="249">
                  <c:v>11938.62</c:v>
                </c:pt>
                <c:pt idx="250">
                  <c:v>11938.62</c:v>
                </c:pt>
                <c:pt idx="251">
                  <c:v>11938.62</c:v>
                </c:pt>
                <c:pt idx="252">
                  <c:v>14093.72</c:v>
                </c:pt>
                <c:pt idx="253">
                  <c:v>11938.62</c:v>
                </c:pt>
                <c:pt idx="254">
                  <c:v>10314.16</c:v>
                </c:pt>
                <c:pt idx="255">
                  <c:v>11938.62</c:v>
                </c:pt>
                <c:pt idx="256">
                  <c:v>11938.62</c:v>
                </c:pt>
                <c:pt idx="257">
                  <c:v>11938.62</c:v>
                </c:pt>
                <c:pt idx="258">
                  <c:v>11284.66</c:v>
                </c:pt>
                <c:pt idx="259">
                  <c:v>6977.08</c:v>
                </c:pt>
                <c:pt idx="260">
                  <c:v>11938.62</c:v>
                </c:pt>
                <c:pt idx="261">
                  <c:v>11938.62</c:v>
                </c:pt>
                <c:pt idx="262">
                  <c:v>11938.62</c:v>
                </c:pt>
                <c:pt idx="263">
                  <c:v>18694.72</c:v>
                </c:pt>
                <c:pt idx="264">
                  <c:v>11938.62</c:v>
                </c:pt>
                <c:pt idx="265">
                  <c:v>11938.62</c:v>
                </c:pt>
                <c:pt idx="266">
                  <c:v>10328.23</c:v>
                </c:pt>
                <c:pt idx="267">
                  <c:v>4189.74</c:v>
                </c:pt>
                <c:pt idx="268">
                  <c:v>16649.22</c:v>
                </c:pt>
                <c:pt idx="269">
                  <c:v>17069.25</c:v>
                </c:pt>
                <c:pt idx="270">
                  <c:v>11938.62</c:v>
                </c:pt>
                <c:pt idx="271">
                  <c:v>11938.62</c:v>
                </c:pt>
                <c:pt idx="272">
                  <c:v>12631.2</c:v>
                </c:pt>
                <c:pt idx="273">
                  <c:v>11938.62</c:v>
                </c:pt>
                <c:pt idx="274">
                  <c:v>12213.44</c:v>
                </c:pt>
                <c:pt idx="275">
                  <c:v>11938.62</c:v>
                </c:pt>
                <c:pt idx="276">
                  <c:v>4473.79</c:v>
                </c:pt>
                <c:pt idx="277">
                  <c:v>11938.62</c:v>
                </c:pt>
                <c:pt idx="278">
                  <c:v>11938.62</c:v>
                </c:pt>
                <c:pt idx="279">
                  <c:v>7908.61</c:v>
                </c:pt>
                <c:pt idx="280">
                  <c:v>2421.0500000000002</c:v>
                </c:pt>
                <c:pt idx="281">
                  <c:v>17666.21</c:v>
                </c:pt>
                <c:pt idx="282">
                  <c:v>14633.53</c:v>
                </c:pt>
                <c:pt idx="283">
                  <c:v>11938.62</c:v>
                </c:pt>
                <c:pt idx="284">
                  <c:v>8889.82</c:v>
                </c:pt>
                <c:pt idx="285">
                  <c:v>15944.76</c:v>
                </c:pt>
                <c:pt idx="286">
                  <c:v>11938.62</c:v>
                </c:pt>
                <c:pt idx="287">
                  <c:v>11938.62</c:v>
                </c:pt>
                <c:pt idx="288">
                  <c:v>19376.93</c:v>
                </c:pt>
                <c:pt idx="289">
                  <c:v>4435.91</c:v>
                </c:pt>
                <c:pt idx="290">
                  <c:v>16672.22</c:v>
                </c:pt>
                <c:pt idx="291">
                  <c:v>8541.4</c:v>
                </c:pt>
                <c:pt idx="292">
                  <c:v>11938.62</c:v>
                </c:pt>
                <c:pt idx="293">
                  <c:v>11938.62</c:v>
                </c:pt>
                <c:pt idx="294">
                  <c:v>17938.169999999998</c:v>
                </c:pt>
                <c:pt idx="295">
                  <c:v>11938.62</c:v>
                </c:pt>
                <c:pt idx="296">
                  <c:v>19091.45</c:v>
                </c:pt>
                <c:pt idx="297">
                  <c:v>14498.92</c:v>
                </c:pt>
                <c:pt idx="298">
                  <c:v>12286.35</c:v>
                </c:pt>
                <c:pt idx="299">
                  <c:v>7262.01</c:v>
                </c:pt>
                <c:pt idx="300">
                  <c:v>8714.42</c:v>
                </c:pt>
                <c:pt idx="301">
                  <c:v>11938.62</c:v>
                </c:pt>
                <c:pt idx="302">
                  <c:v>13237.44</c:v>
                </c:pt>
                <c:pt idx="303">
                  <c:v>11938.62</c:v>
                </c:pt>
                <c:pt idx="304">
                  <c:v>19237.349999999999</c:v>
                </c:pt>
                <c:pt idx="305">
                  <c:v>10781.8</c:v>
                </c:pt>
                <c:pt idx="306">
                  <c:v>5685.37</c:v>
                </c:pt>
                <c:pt idx="307">
                  <c:v>12497.79</c:v>
                </c:pt>
                <c:pt idx="308">
                  <c:v>11938.62</c:v>
                </c:pt>
                <c:pt idx="309">
                  <c:v>8474.6299999999992</c:v>
                </c:pt>
                <c:pt idx="310">
                  <c:v>11938.62</c:v>
                </c:pt>
                <c:pt idx="311">
                  <c:v>16874.64</c:v>
                </c:pt>
                <c:pt idx="312">
                  <c:v>11938.62</c:v>
                </c:pt>
                <c:pt idx="313">
                  <c:v>11938.62</c:v>
                </c:pt>
                <c:pt idx="314">
                  <c:v>11938.62</c:v>
                </c:pt>
                <c:pt idx="315">
                  <c:v>11938.62</c:v>
                </c:pt>
                <c:pt idx="316">
                  <c:v>17895.25</c:v>
                </c:pt>
                <c:pt idx="317">
                  <c:v>14419.68</c:v>
                </c:pt>
                <c:pt idx="318">
                  <c:v>9943.9500000000007</c:v>
                </c:pt>
                <c:pt idx="319">
                  <c:v>5246.13</c:v>
                </c:pt>
                <c:pt idx="320">
                  <c:v>19239.53</c:v>
                </c:pt>
                <c:pt idx="321">
                  <c:v>10943.24</c:v>
                </c:pt>
                <c:pt idx="322">
                  <c:v>11938.62</c:v>
                </c:pt>
                <c:pt idx="323">
                  <c:v>11938.62</c:v>
                </c:pt>
                <c:pt idx="324">
                  <c:v>3335.59</c:v>
                </c:pt>
                <c:pt idx="325">
                  <c:v>11938.62</c:v>
                </c:pt>
                <c:pt idx="326">
                  <c:v>14158.36</c:v>
                </c:pt>
                <c:pt idx="327">
                  <c:v>11938.62</c:v>
                </c:pt>
                <c:pt idx="328">
                  <c:v>11938.62</c:v>
                </c:pt>
                <c:pt idx="329">
                  <c:v>7490.39</c:v>
                </c:pt>
                <c:pt idx="330">
                  <c:v>8412.7900000000009</c:v>
                </c:pt>
                <c:pt idx="331">
                  <c:v>3178.03</c:v>
                </c:pt>
                <c:pt idx="332">
                  <c:v>11938.62</c:v>
                </c:pt>
                <c:pt idx="333">
                  <c:v>11938.62</c:v>
                </c:pt>
                <c:pt idx="334">
                  <c:v>11938.62</c:v>
                </c:pt>
                <c:pt idx="335">
                  <c:v>11938.62</c:v>
                </c:pt>
                <c:pt idx="336">
                  <c:v>7937.93</c:v>
                </c:pt>
                <c:pt idx="337">
                  <c:v>2210.67</c:v>
                </c:pt>
                <c:pt idx="338">
                  <c:v>11938.62</c:v>
                </c:pt>
                <c:pt idx="339">
                  <c:v>11938.62</c:v>
                </c:pt>
                <c:pt idx="340">
                  <c:v>2102.66</c:v>
                </c:pt>
                <c:pt idx="341">
                  <c:v>11938.62</c:v>
                </c:pt>
                <c:pt idx="342">
                  <c:v>11938.62</c:v>
                </c:pt>
                <c:pt idx="343">
                  <c:v>11242.51</c:v>
                </c:pt>
                <c:pt idx="344">
                  <c:v>13496.3</c:v>
                </c:pt>
                <c:pt idx="345">
                  <c:v>9509.73</c:v>
                </c:pt>
                <c:pt idx="346">
                  <c:v>11938.62</c:v>
                </c:pt>
                <c:pt idx="347">
                  <c:v>9293.7199999999993</c:v>
                </c:pt>
                <c:pt idx="348">
                  <c:v>11938.62</c:v>
                </c:pt>
                <c:pt idx="349">
                  <c:v>11938.62</c:v>
                </c:pt>
                <c:pt idx="350">
                  <c:v>11938.62</c:v>
                </c:pt>
                <c:pt idx="351">
                  <c:v>15549.36</c:v>
                </c:pt>
                <c:pt idx="352">
                  <c:v>11938.62</c:v>
                </c:pt>
                <c:pt idx="353">
                  <c:v>11938.62</c:v>
                </c:pt>
                <c:pt idx="354">
                  <c:v>6053.38</c:v>
                </c:pt>
                <c:pt idx="355">
                  <c:v>11938.62</c:v>
                </c:pt>
                <c:pt idx="356">
                  <c:v>11938.62</c:v>
                </c:pt>
                <c:pt idx="357">
                  <c:v>7552.3</c:v>
                </c:pt>
                <c:pt idx="358">
                  <c:v>9375.9</c:v>
                </c:pt>
                <c:pt idx="359">
                  <c:v>12955.32</c:v>
                </c:pt>
                <c:pt idx="360">
                  <c:v>11938.62</c:v>
                </c:pt>
                <c:pt idx="361">
                  <c:v>11938.62</c:v>
                </c:pt>
                <c:pt idx="362">
                  <c:v>14722.84</c:v>
                </c:pt>
                <c:pt idx="363">
                  <c:v>11938.62</c:v>
                </c:pt>
                <c:pt idx="364">
                  <c:v>8191.82</c:v>
                </c:pt>
                <c:pt idx="365">
                  <c:v>11938.62</c:v>
                </c:pt>
                <c:pt idx="366">
                  <c:v>19610.43</c:v>
                </c:pt>
                <c:pt idx="367">
                  <c:v>11938.62</c:v>
                </c:pt>
                <c:pt idx="368">
                  <c:v>18299.93</c:v>
                </c:pt>
                <c:pt idx="369">
                  <c:v>19263.11</c:v>
                </c:pt>
                <c:pt idx="370">
                  <c:v>11938.62</c:v>
                </c:pt>
                <c:pt idx="371">
                  <c:v>17441.95</c:v>
                </c:pt>
                <c:pt idx="372">
                  <c:v>7476.98</c:v>
                </c:pt>
                <c:pt idx="373">
                  <c:v>9809.9500000000007</c:v>
                </c:pt>
                <c:pt idx="374">
                  <c:v>2956.12</c:v>
                </c:pt>
                <c:pt idx="375">
                  <c:v>11938.62</c:v>
                </c:pt>
                <c:pt idx="376">
                  <c:v>7741.97</c:v>
                </c:pt>
                <c:pt idx="377">
                  <c:v>11938.62</c:v>
                </c:pt>
                <c:pt idx="378">
                  <c:v>2524.35</c:v>
                </c:pt>
                <c:pt idx="379">
                  <c:v>18177.22</c:v>
                </c:pt>
                <c:pt idx="380">
                  <c:v>14008.05</c:v>
                </c:pt>
                <c:pt idx="381">
                  <c:v>11938.62</c:v>
                </c:pt>
                <c:pt idx="382">
                  <c:v>13080.3</c:v>
                </c:pt>
                <c:pt idx="383">
                  <c:v>11938.62</c:v>
                </c:pt>
                <c:pt idx="384">
                  <c:v>18677.669999999998</c:v>
                </c:pt>
                <c:pt idx="385">
                  <c:v>13311.52</c:v>
                </c:pt>
                <c:pt idx="386">
                  <c:v>11938.62</c:v>
                </c:pt>
                <c:pt idx="387">
                  <c:v>11938.62</c:v>
                </c:pt>
                <c:pt idx="388">
                  <c:v>7115.13</c:v>
                </c:pt>
                <c:pt idx="389">
                  <c:v>7538.46</c:v>
                </c:pt>
                <c:pt idx="390">
                  <c:v>11938.62</c:v>
                </c:pt>
                <c:pt idx="391">
                  <c:v>12333.8</c:v>
                </c:pt>
                <c:pt idx="392">
                  <c:v>18653.16</c:v>
                </c:pt>
                <c:pt idx="393">
                  <c:v>11938.62</c:v>
                </c:pt>
                <c:pt idx="394">
                  <c:v>6911.38</c:v>
                </c:pt>
                <c:pt idx="395">
                  <c:v>15486.2</c:v>
                </c:pt>
                <c:pt idx="396">
                  <c:v>14967.36</c:v>
                </c:pt>
                <c:pt idx="397">
                  <c:v>16824.2</c:v>
                </c:pt>
                <c:pt idx="398">
                  <c:v>11938.62</c:v>
                </c:pt>
                <c:pt idx="399">
                  <c:v>19060.57</c:v>
                </c:pt>
                <c:pt idx="400">
                  <c:v>8371.09</c:v>
                </c:pt>
                <c:pt idx="401">
                  <c:v>11938.62</c:v>
                </c:pt>
                <c:pt idx="402">
                  <c:v>17905.66</c:v>
                </c:pt>
                <c:pt idx="403">
                  <c:v>7624.61</c:v>
                </c:pt>
                <c:pt idx="404">
                  <c:v>11938.62</c:v>
                </c:pt>
                <c:pt idx="405">
                  <c:v>11938.62</c:v>
                </c:pt>
                <c:pt idx="406">
                  <c:v>11938.62</c:v>
                </c:pt>
                <c:pt idx="407">
                  <c:v>10275.49</c:v>
                </c:pt>
                <c:pt idx="408">
                  <c:v>11938.62</c:v>
                </c:pt>
                <c:pt idx="409">
                  <c:v>11938.62</c:v>
                </c:pt>
                <c:pt idx="410">
                  <c:v>18649.89</c:v>
                </c:pt>
                <c:pt idx="411">
                  <c:v>19950.13</c:v>
                </c:pt>
                <c:pt idx="412">
                  <c:v>16424.740000000002</c:v>
                </c:pt>
                <c:pt idx="413">
                  <c:v>11938.62</c:v>
                </c:pt>
                <c:pt idx="414">
                  <c:v>6083.67</c:v>
                </c:pt>
                <c:pt idx="415">
                  <c:v>11938.62</c:v>
                </c:pt>
                <c:pt idx="416">
                  <c:v>11938.62</c:v>
                </c:pt>
                <c:pt idx="417">
                  <c:v>3163.05</c:v>
                </c:pt>
                <c:pt idx="418">
                  <c:v>11938.62</c:v>
                </c:pt>
                <c:pt idx="419">
                  <c:v>3910.16</c:v>
                </c:pt>
                <c:pt idx="420">
                  <c:v>7159.51</c:v>
                </c:pt>
                <c:pt idx="421">
                  <c:v>8566.1200000000008</c:v>
                </c:pt>
                <c:pt idx="422">
                  <c:v>11938.62</c:v>
                </c:pt>
                <c:pt idx="423">
                  <c:v>11938.62</c:v>
                </c:pt>
                <c:pt idx="424">
                  <c:v>4454.42</c:v>
                </c:pt>
                <c:pt idx="425">
                  <c:v>2879.63</c:v>
                </c:pt>
                <c:pt idx="426">
                  <c:v>16736.38</c:v>
                </c:pt>
                <c:pt idx="427">
                  <c:v>11938.62</c:v>
                </c:pt>
                <c:pt idx="428">
                  <c:v>11938.62</c:v>
                </c:pt>
                <c:pt idx="429">
                  <c:v>11938.62</c:v>
                </c:pt>
                <c:pt idx="430">
                  <c:v>7595.76</c:v>
                </c:pt>
                <c:pt idx="431">
                  <c:v>19352.53</c:v>
                </c:pt>
                <c:pt idx="432">
                  <c:v>11938.62</c:v>
                </c:pt>
                <c:pt idx="433">
                  <c:v>10231.83</c:v>
                </c:pt>
                <c:pt idx="434">
                  <c:v>6688.32</c:v>
                </c:pt>
                <c:pt idx="435">
                  <c:v>18916.68</c:v>
                </c:pt>
                <c:pt idx="436">
                  <c:v>17845.89</c:v>
                </c:pt>
                <c:pt idx="437">
                  <c:v>16315.61</c:v>
                </c:pt>
                <c:pt idx="438">
                  <c:v>11938.62</c:v>
                </c:pt>
                <c:pt idx="439">
                  <c:v>8493.02</c:v>
                </c:pt>
                <c:pt idx="440">
                  <c:v>16800.54</c:v>
                </c:pt>
                <c:pt idx="441">
                  <c:v>8820.34</c:v>
                </c:pt>
                <c:pt idx="442">
                  <c:v>11938.62</c:v>
                </c:pt>
                <c:pt idx="443">
                  <c:v>12985.63</c:v>
                </c:pt>
                <c:pt idx="444">
                  <c:v>11938.62</c:v>
                </c:pt>
                <c:pt idx="445">
                  <c:v>16013.63</c:v>
                </c:pt>
                <c:pt idx="446">
                  <c:v>4061.38</c:v>
                </c:pt>
                <c:pt idx="447">
                  <c:v>11938.62</c:v>
                </c:pt>
                <c:pt idx="448">
                  <c:v>5243.81</c:v>
                </c:pt>
                <c:pt idx="449">
                  <c:v>14781.71</c:v>
                </c:pt>
                <c:pt idx="450">
                  <c:v>8398.91</c:v>
                </c:pt>
                <c:pt idx="451">
                  <c:v>5868.95</c:v>
                </c:pt>
                <c:pt idx="452">
                  <c:v>11938.62</c:v>
                </c:pt>
                <c:pt idx="453">
                  <c:v>11938.62</c:v>
                </c:pt>
                <c:pt idx="454">
                  <c:v>11938.62</c:v>
                </c:pt>
                <c:pt idx="455">
                  <c:v>16332.36</c:v>
                </c:pt>
                <c:pt idx="456">
                  <c:v>9215.84</c:v>
                </c:pt>
                <c:pt idx="457">
                  <c:v>11650.19</c:v>
                </c:pt>
                <c:pt idx="458">
                  <c:v>11938.62</c:v>
                </c:pt>
                <c:pt idx="459">
                  <c:v>11938.62</c:v>
                </c:pt>
                <c:pt idx="460">
                  <c:v>11938.62</c:v>
                </c:pt>
                <c:pt idx="461">
                  <c:v>11938.62</c:v>
                </c:pt>
                <c:pt idx="462">
                  <c:v>11938.62</c:v>
                </c:pt>
                <c:pt idx="463">
                  <c:v>19966.310000000001</c:v>
                </c:pt>
                <c:pt idx="464">
                  <c:v>14817.28</c:v>
                </c:pt>
                <c:pt idx="465">
                  <c:v>19880.88</c:v>
                </c:pt>
                <c:pt idx="466">
                  <c:v>14658.35</c:v>
                </c:pt>
                <c:pt idx="467">
                  <c:v>11938.62</c:v>
                </c:pt>
                <c:pt idx="468">
                  <c:v>11938.62</c:v>
                </c:pt>
                <c:pt idx="469">
                  <c:v>12346.96</c:v>
                </c:pt>
                <c:pt idx="470">
                  <c:v>4259.95</c:v>
                </c:pt>
                <c:pt idx="471">
                  <c:v>11938.62</c:v>
                </c:pt>
                <c:pt idx="472">
                  <c:v>19158.13</c:v>
                </c:pt>
                <c:pt idx="473">
                  <c:v>10197.61</c:v>
                </c:pt>
                <c:pt idx="474">
                  <c:v>11938.62</c:v>
                </c:pt>
                <c:pt idx="475">
                  <c:v>11938.62</c:v>
                </c:pt>
                <c:pt idx="476">
                  <c:v>2426.6799999999998</c:v>
                </c:pt>
                <c:pt idx="477">
                  <c:v>3819.28</c:v>
                </c:pt>
                <c:pt idx="478">
                  <c:v>11938.62</c:v>
                </c:pt>
                <c:pt idx="479">
                  <c:v>11639.43</c:v>
                </c:pt>
                <c:pt idx="480">
                  <c:v>8184.77</c:v>
                </c:pt>
                <c:pt idx="481">
                  <c:v>12227.43</c:v>
                </c:pt>
                <c:pt idx="482">
                  <c:v>11938.62</c:v>
                </c:pt>
                <c:pt idx="483">
                  <c:v>17223.93</c:v>
                </c:pt>
                <c:pt idx="484">
                  <c:v>11938.62</c:v>
                </c:pt>
                <c:pt idx="485">
                  <c:v>10393.280000000001</c:v>
                </c:pt>
                <c:pt idx="486">
                  <c:v>19730.810000000001</c:v>
                </c:pt>
                <c:pt idx="487">
                  <c:v>19968.939999999999</c:v>
                </c:pt>
                <c:pt idx="488">
                  <c:v>3960.89</c:v>
                </c:pt>
                <c:pt idx="489">
                  <c:v>17487.14</c:v>
                </c:pt>
                <c:pt idx="490">
                  <c:v>5753.27</c:v>
                </c:pt>
                <c:pt idx="491">
                  <c:v>15120.93</c:v>
                </c:pt>
                <c:pt idx="492">
                  <c:v>9465.48</c:v>
                </c:pt>
                <c:pt idx="493">
                  <c:v>11938.62</c:v>
                </c:pt>
                <c:pt idx="494">
                  <c:v>11938.62</c:v>
                </c:pt>
                <c:pt idx="495">
                  <c:v>11938.62</c:v>
                </c:pt>
                <c:pt idx="496">
                  <c:v>11938.62</c:v>
                </c:pt>
                <c:pt idx="497">
                  <c:v>11938.62</c:v>
                </c:pt>
                <c:pt idx="498">
                  <c:v>11938.62</c:v>
                </c:pt>
                <c:pt idx="499">
                  <c:v>11938.62</c:v>
                </c:pt>
              </c:numCache>
            </c:numRef>
          </c:xVal>
          <c:yVal>
            <c:numRef>
              <c:f>'Finance Customer Loan Data'!$F$2:$F$501</c:f>
              <c:numCache>
                <c:formatCode>General</c:formatCode>
                <c:ptCount val="500"/>
                <c:pt idx="0">
                  <c:v>30247.3</c:v>
                </c:pt>
                <c:pt idx="1">
                  <c:v>30247.3</c:v>
                </c:pt>
                <c:pt idx="2">
                  <c:v>35566.949999999997</c:v>
                </c:pt>
                <c:pt idx="3">
                  <c:v>30247.3</c:v>
                </c:pt>
                <c:pt idx="4">
                  <c:v>30247.3</c:v>
                </c:pt>
                <c:pt idx="5">
                  <c:v>30247.3</c:v>
                </c:pt>
                <c:pt idx="6">
                  <c:v>46482.46</c:v>
                </c:pt>
                <c:pt idx="7">
                  <c:v>15554.59</c:v>
                </c:pt>
                <c:pt idx="8">
                  <c:v>30247.3</c:v>
                </c:pt>
                <c:pt idx="9">
                  <c:v>30247.3</c:v>
                </c:pt>
                <c:pt idx="10">
                  <c:v>30247.3</c:v>
                </c:pt>
                <c:pt idx="11">
                  <c:v>35202.39</c:v>
                </c:pt>
                <c:pt idx="12">
                  <c:v>30247.3</c:v>
                </c:pt>
                <c:pt idx="13">
                  <c:v>49754.93</c:v>
                </c:pt>
                <c:pt idx="14">
                  <c:v>30247.3</c:v>
                </c:pt>
                <c:pt idx="15">
                  <c:v>30247.3</c:v>
                </c:pt>
                <c:pt idx="16">
                  <c:v>39741.72</c:v>
                </c:pt>
                <c:pt idx="17">
                  <c:v>30247.3</c:v>
                </c:pt>
                <c:pt idx="18">
                  <c:v>35762.68</c:v>
                </c:pt>
                <c:pt idx="19">
                  <c:v>30247.3</c:v>
                </c:pt>
                <c:pt idx="20">
                  <c:v>35256.050000000003</c:v>
                </c:pt>
                <c:pt idx="21">
                  <c:v>35257.51</c:v>
                </c:pt>
                <c:pt idx="22">
                  <c:v>30247.3</c:v>
                </c:pt>
                <c:pt idx="23">
                  <c:v>30247.3</c:v>
                </c:pt>
                <c:pt idx="24">
                  <c:v>30247.3</c:v>
                </c:pt>
                <c:pt idx="25">
                  <c:v>30854.77</c:v>
                </c:pt>
                <c:pt idx="26">
                  <c:v>30247.3</c:v>
                </c:pt>
                <c:pt idx="27">
                  <c:v>30247.3</c:v>
                </c:pt>
                <c:pt idx="28">
                  <c:v>48747.38</c:v>
                </c:pt>
                <c:pt idx="29">
                  <c:v>30247.3</c:v>
                </c:pt>
                <c:pt idx="30">
                  <c:v>30247.3</c:v>
                </c:pt>
                <c:pt idx="31">
                  <c:v>31139.32</c:v>
                </c:pt>
                <c:pt idx="32">
                  <c:v>30247.3</c:v>
                </c:pt>
                <c:pt idx="33">
                  <c:v>30247.3</c:v>
                </c:pt>
                <c:pt idx="34">
                  <c:v>30247.3</c:v>
                </c:pt>
                <c:pt idx="35">
                  <c:v>30247.3</c:v>
                </c:pt>
                <c:pt idx="36">
                  <c:v>21354.53</c:v>
                </c:pt>
                <c:pt idx="37">
                  <c:v>30247.3</c:v>
                </c:pt>
                <c:pt idx="38">
                  <c:v>30247.3</c:v>
                </c:pt>
                <c:pt idx="39">
                  <c:v>30247.3</c:v>
                </c:pt>
                <c:pt idx="40">
                  <c:v>43872.29</c:v>
                </c:pt>
                <c:pt idx="41">
                  <c:v>30247.3</c:v>
                </c:pt>
                <c:pt idx="42">
                  <c:v>48494.64</c:v>
                </c:pt>
                <c:pt idx="43">
                  <c:v>30247.3</c:v>
                </c:pt>
                <c:pt idx="44">
                  <c:v>18004.36</c:v>
                </c:pt>
                <c:pt idx="45">
                  <c:v>30247.3</c:v>
                </c:pt>
                <c:pt idx="46">
                  <c:v>30247.3</c:v>
                </c:pt>
                <c:pt idx="47">
                  <c:v>45463.17</c:v>
                </c:pt>
                <c:pt idx="48">
                  <c:v>30247.3</c:v>
                </c:pt>
                <c:pt idx="49">
                  <c:v>29667.84</c:v>
                </c:pt>
                <c:pt idx="50">
                  <c:v>30247.3</c:v>
                </c:pt>
                <c:pt idx="51">
                  <c:v>30959.11</c:v>
                </c:pt>
                <c:pt idx="52">
                  <c:v>30247.3</c:v>
                </c:pt>
                <c:pt idx="53">
                  <c:v>30247.3</c:v>
                </c:pt>
                <c:pt idx="54">
                  <c:v>37152.300000000003</c:v>
                </c:pt>
                <c:pt idx="55">
                  <c:v>40247.919999999998</c:v>
                </c:pt>
                <c:pt idx="56">
                  <c:v>10903.76</c:v>
                </c:pt>
                <c:pt idx="57">
                  <c:v>30247.3</c:v>
                </c:pt>
                <c:pt idx="58">
                  <c:v>24996.11</c:v>
                </c:pt>
                <c:pt idx="59">
                  <c:v>37161.449999999997</c:v>
                </c:pt>
                <c:pt idx="60">
                  <c:v>42044.3</c:v>
                </c:pt>
                <c:pt idx="61">
                  <c:v>30247.3</c:v>
                </c:pt>
                <c:pt idx="62">
                  <c:v>14704.37</c:v>
                </c:pt>
                <c:pt idx="63">
                  <c:v>33760.81</c:v>
                </c:pt>
                <c:pt idx="64">
                  <c:v>33712.28</c:v>
                </c:pt>
                <c:pt idx="65">
                  <c:v>34483.199999999997</c:v>
                </c:pt>
                <c:pt idx="66">
                  <c:v>30247.3</c:v>
                </c:pt>
                <c:pt idx="67">
                  <c:v>37487.9</c:v>
                </c:pt>
                <c:pt idx="68">
                  <c:v>30247.3</c:v>
                </c:pt>
                <c:pt idx="69">
                  <c:v>34715.51</c:v>
                </c:pt>
                <c:pt idx="70">
                  <c:v>30247.3</c:v>
                </c:pt>
                <c:pt idx="71">
                  <c:v>30247.3</c:v>
                </c:pt>
                <c:pt idx="72">
                  <c:v>30247.3</c:v>
                </c:pt>
                <c:pt idx="73">
                  <c:v>27430</c:v>
                </c:pt>
                <c:pt idx="74">
                  <c:v>30247.3</c:v>
                </c:pt>
                <c:pt idx="75">
                  <c:v>36108.26</c:v>
                </c:pt>
                <c:pt idx="76">
                  <c:v>30247.3</c:v>
                </c:pt>
                <c:pt idx="77">
                  <c:v>22680.52</c:v>
                </c:pt>
                <c:pt idx="78">
                  <c:v>30247.3</c:v>
                </c:pt>
                <c:pt idx="79">
                  <c:v>26544.61</c:v>
                </c:pt>
                <c:pt idx="80">
                  <c:v>20931.09</c:v>
                </c:pt>
                <c:pt idx="81">
                  <c:v>30247.3</c:v>
                </c:pt>
                <c:pt idx="82">
                  <c:v>30247.3</c:v>
                </c:pt>
                <c:pt idx="83">
                  <c:v>33773.33</c:v>
                </c:pt>
                <c:pt idx="84">
                  <c:v>47316.24</c:v>
                </c:pt>
                <c:pt idx="85">
                  <c:v>30247.3</c:v>
                </c:pt>
                <c:pt idx="86">
                  <c:v>30247.3</c:v>
                </c:pt>
                <c:pt idx="87">
                  <c:v>30247.3</c:v>
                </c:pt>
                <c:pt idx="88">
                  <c:v>49776.35</c:v>
                </c:pt>
                <c:pt idx="89">
                  <c:v>18278.8</c:v>
                </c:pt>
                <c:pt idx="90">
                  <c:v>39167.68</c:v>
                </c:pt>
                <c:pt idx="91">
                  <c:v>30247.3</c:v>
                </c:pt>
                <c:pt idx="92">
                  <c:v>30247.3</c:v>
                </c:pt>
                <c:pt idx="93">
                  <c:v>41592.9</c:v>
                </c:pt>
                <c:pt idx="94">
                  <c:v>10951.9</c:v>
                </c:pt>
                <c:pt idx="95">
                  <c:v>30247.3</c:v>
                </c:pt>
                <c:pt idx="96">
                  <c:v>32094.5</c:v>
                </c:pt>
                <c:pt idx="97">
                  <c:v>30247.3</c:v>
                </c:pt>
                <c:pt idx="98">
                  <c:v>36541.07</c:v>
                </c:pt>
                <c:pt idx="99">
                  <c:v>30247.3</c:v>
                </c:pt>
                <c:pt idx="100">
                  <c:v>30247.3</c:v>
                </c:pt>
                <c:pt idx="101">
                  <c:v>16864.03</c:v>
                </c:pt>
                <c:pt idx="102">
                  <c:v>21858.51</c:v>
                </c:pt>
                <c:pt idx="103">
                  <c:v>10018.66</c:v>
                </c:pt>
                <c:pt idx="104">
                  <c:v>30247.3</c:v>
                </c:pt>
                <c:pt idx="105">
                  <c:v>42477.06</c:v>
                </c:pt>
                <c:pt idx="106">
                  <c:v>30247.3</c:v>
                </c:pt>
                <c:pt idx="107">
                  <c:v>44373.86</c:v>
                </c:pt>
                <c:pt idx="108">
                  <c:v>30247.3</c:v>
                </c:pt>
                <c:pt idx="109">
                  <c:v>30247.3</c:v>
                </c:pt>
                <c:pt idx="110">
                  <c:v>30247.3</c:v>
                </c:pt>
                <c:pt idx="111">
                  <c:v>30247.3</c:v>
                </c:pt>
                <c:pt idx="112">
                  <c:v>30247.3</c:v>
                </c:pt>
                <c:pt idx="113">
                  <c:v>30247.3</c:v>
                </c:pt>
                <c:pt idx="114">
                  <c:v>15705.27</c:v>
                </c:pt>
                <c:pt idx="115">
                  <c:v>33966.18</c:v>
                </c:pt>
                <c:pt idx="116">
                  <c:v>30247.3</c:v>
                </c:pt>
                <c:pt idx="117">
                  <c:v>44539.21</c:v>
                </c:pt>
                <c:pt idx="118">
                  <c:v>32844.17</c:v>
                </c:pt>
                <c:pt idx="119">
                  <c:v>30247.3</c:v>
                </c:pt>
                <c:pt idx="120">
                  <c:v>48484.33</c:v>
                </c:pt>
                <c:pt idx="121">
                  <c:v>30247.3</c:v>
                </c:pt>
                <c:pt idx="122">
                  <c:v>30247.3</c:v>
                </c:pt>
                <c:pt idx="123">
                  <c:v>24062.75</c:v>
                </c:pt>
                <c:pt idx="124">
                  <c:v>28712.5</c:v>
                </c:pt>
                <c:pt idx="125">
                  <c:v>30247.3</c:v>
                </c:pt>
                <c:pt idx="126">
                  <c:v>20133.96</c:v>
                </c:pt>
                <c:pt idx="127">
                  <c:v>23176.58</c:v>
                </c:pt>
                <c:pt idx="128">
                  <c:v>30634.1</c:v>
                </c:pt>
                <c:pt idx="129">
                  <c:v>30874.720000000001</c:v>
                </c:pt>
                <c:pt idx="130">
                  <c:v>30247.3</c:v>
                </c:pt>
                <c:pt idx="131">
                  <c:v>24652.07</c:v>
                </c:pt>
                <c:pt idx="132">
                  <c:v>13436.2</c:v>
                </c:pt>
                <c:pt idx="133">
                  <c:v>22484.28</c:v>
                </c:pt>
                <c:pt idx="134">
                  <c:v>30247.3</c:v>
                </c:pt>
                <c:pt idx="135">
                  <c:v>30247.3</c:v>
                </c:pt>
                <c:pt idx="136">
                  <c:v>38472.559999999998</c:v>
                </c:pt>
                <c:pt idx="137">
                  <c:v>22395.41</c:v>
                </c:pt>
                <c:pt idx="138">
                  <c:v>30247.3</c:v>
                </c:pt>
                <c:pt idx="139">
                  <c:v>18074.86</c:v>
                </c:pt>
                <c:pt idx="140">
                  <c:v>30247.3</c:v>
                </c:pt>
                <c:pt idx="141">
                  <c:v>30247.3</c:v>
                </c:pt>
                <c:pt idx="142">
                  <c:v>33577.07</c:v>
                </c:pt>
                <c:pt idx="143">
                  <c:v>33057.29</c:v>
                </c:pt>
                <c:pt idx="144">
                  <c:v>30247.3</c:v>
                </c:pt>
                <c:pt idx="145">
                  <c:v>30247.3</c:v>
                </c:pt>
                <c:pt idx="146">
                  <c:v>30247.3</c:v>
                </c:pt>
                <c:pt idx="147">
                  <c:v>30247.3</c:v>
                </c:pt>
                <c:pt idx="148">
                  <c:v>26264.47</c:v>
                </c:pt>
                <c:pt idx="149">
                  <c:v>30247.3</c:v>
                </c:pt>
                <c:pt idx="150">
                  <c:v>34510.53</c:v>
                </c:pt>
                <c:pt idx="151">
                  <c:v>37216.300000000003</c:v>
                </c:pt>
                <c:pt idx="152">
                  <c:v>26369</c:v>
                </c:pt>
                <c:pt idx="153">
                  <c:v>30247.3</c:v>
                </c:pt>
                <c:pt idx="154">
                  <c:v>16281.1</c:v>
                </c:pt>
                <c:pt idx="155">
                  <c:v>39903.82</c:v>
                </c:pt>
                <c:pt idx="156">
                  <c:v>30247.3</c:v>
                </c:pt>
                <c:pt idx="157">
                  <c:v>30247.3</c:v>
                </c:pt>
                <c:pt idx="158">
                  <c:v>23203.58</c:v>
                </c:pt>
                <c:pt idx="159">
                  <c:v>12332.75</c:v>
                </c:pt>
                <c:pt idx="160">
                  <c:v>43667.41</c:v>
                </c:pt>
                <c:pt idx="161">
                  <c:v>20574.05</c:v>
                </c:pt>
                <c:pt idx="162">
                  <c:v>30247.3</c:v>
                </c:pt>
                <c:pt idx="163">
                  <c:v>30247.3</c:v>
                </c:pt>
                <c:pt idx="164">
                  <c:v>30247.3</c:v>
                </c:pt>
                <c:pt idx="165">
                  <c:v>30247.3</c:v>
                </c:pt>
                <c:pt idx="166">
                  <c:v>25570.29</c:v>
                </c:pt>
                <c:pt idx="167">
                  <c:v>30247.3</c:v>
                </c:pt>
                <c:pt idx="168">
                  <c:v>30247.3</c:v>
                </c:pt>
                <c:pt idx="169">
                  <c:v>30247.3</c:v>
                </c:pt>
                <c:pt idx="170">
                  <c:v>16115.58</c:v>
                </c:pt>
                <c:pt idx="171">
                  <c:v>30247.3</c:v>
                </c:pt>
                <c:pt idx="172">
                  <c:v>15580.63</c:v>
                </c:pt>
                <c:pt idx="173">
                  <c:v>30247.3</c:v>
                </c:pt>
                <c:pt idx="174">
                  <c:v>30247.3</c:v>
                </c:pt>
                <c:pt idx="175">
                  <c:v>25873.46</c:v>
                </c:pt>
                <c:pt idx="176">
                  <c:v>26955.03</c:v>
                </c:pt>
                <c:pt idx="177">
                  <c:v>30247.3</c:v>
                </c:pt>
                <c:pt idx="178">
                  <c:v>30247.3</c:v>
                </c:pt>
                <c:pt idx="179">
                  <c:v>30247.3</c:v>
                </c:pt>
                <c:pt idx="180">
                  <c:v>11823.87</c:v>
                </c:pt>
                <c:pt idx="181">
                  <c:v>30247.3</c:v>
                </c:pt>
                <c:pt idx="182">
                  <c:v>30247.3</c:v>
                </c:pt>
                <c:pt idx="183">
                  <c:v>40514.32</c:v>
                </c:pt>
                <c:pt idx="184">
                  <c:v>30247.3</c:v>
                </c:pt>
                <c:pt idx="185">
                  <c:v>20841.400000000001</c:v>
                </c:pt>
                <c:pt idx="186">
                  <c:v>38345.769999999997</c:v>
                </c:pt>
                <c:pt idx="187">
                  <c:v>30247.3</c:v>
                </c:pt>
                <c:pt idx="188">
                  <c:v>30247.3</c:v>
                </c:pt>
                <c:pt idx="189">
                  <c:v>42031.61</c:v>
                </c:pt>
                <c:pt idx="190">
                  <c:v>30247.3</c:v>
                </c:pt>
                <c:pt idx="191">
                  <c:v>46667.54</c:v>
                </c:pt>
                <c:pt idx="192">
                  <c:v>32913.53</c:v>
                </c:pt>
                <c:pt idx="193">
                  <c:v>36225.870000000003</c:v>
                </c:pt>
                <c:pt idx="194">
                  <c:v>30247.3</c:v>
                </c:pt>
                <c:pt idx="195">
                  <c:v>21548.06</c:v>
                </c:pt>
                <c:pt idx="196">
                  <c:v>48461.79</c:v>
                </c:pt>
                <c:pt idx="197">
                  <c:v>30247.3</c:v>
                </c:pt>
                <c:pt idx="198">
                  <c:v>30247.3</c:v>
                </c:pt>
                <c:pt idx="199">
                  <c:v>30247.3</c:v>
                </c:pt>
                <c:pt idx="200">
                  <c:v>37145.019999999997</c:v>
                </c:pt>
                <c:pt idx="201">
                  <c:v>30247.3</c:v>
                </c:pt>
                <c:pt idx="202">
                  <c:v>46448.72</c:v>
                </c:pt>
                <c:pt idx="203">
                  <c:v>29294.15</c:v>
                </c:pt>
                <c:pt idx="204">
                  <c:v>30247.3</c:v>
                </c:pt>
                <c:pt idx="205">
                  <c:v>38301</c:v>
                </c:pt>
                <c:pt idx="206">
                  <c:v>10810.96</c:v>
                </c:pt>
                <c:pt idx="207">
                  <c:v>45335.79</c:v>
                </c:pt>
                <c:pt idx="208">
                  <c:v>19632.45</c:v>
                </c:pt>
                <c:pt idx="209">
                  <c:v>30247.3</c:v>
                </c:pt>
                <c:pt idx="210">
                  <c:v>30247.3</c:v>
                </c:pt>
                <c:pt idx="211">
                  <c:v>11202.89</c:v>
                </c:pt>
                <c:pt idx="212">
                  <c:v>30247.3</c:v>
                </c:pt>
                <c:pt idx="213">
                  <c:v>39824.910000000003</c:v>
                </c:pt>
                <c:pt idx="214">
                  <c:v>18901.89</c:v>
                </c:pt>
                <c:pt idx="215">
                  <c:v>14954.78</c:v>
                </c:pt>
                <c:pt idx="216">
                  <c:v>30935.45</c:v>
                </c:pt>
                <c:pt idx="217">
                  <c:v>26787.759999999998</c:v>
                </c:pt>
                <c:pt idx="218">
                  <c:v>36250.57</c:v>
                </c:pt>
                <c:pt idx="219">
                  <c:v>30247.3</c:v>
                </c:pt>
                <c:pt idx="220">
                  <c:v>30247.3</c:v>
                </c:pt>
                <c:pt idx="221">
                  <c:v>30247.3</c:v>
                </c:pt>
                <c:pt idx="222">
                  <c:v>30247.3</c:v>
                </c:pt>
                <c:pt idx="223">
                  <c:v>17964.47</c:v>
                </c:pt>
                <c:pt idx="224">
                  <c:v>40229.64</c:v>
                </c:pt>
                <c:pt idx="225">
                  <c:v>44902.02</c:v>
                </c:pt>
                <c:pt idx="226">
                  <c:v>46439.06</c:v>
                </c:pt>
                <c:pt idx="227">
                  <c:v>30247.3</c:v>
                </c:pt>
                <c:pt idx="228">
                  <c:v>30247.3</c:v>
                </c:pt>
                <c:pt idx="229">
                  <c:v>30247.3</c:v>
                </c:pt>
                <c:pt idx="230">
                  <c:v>15177.47</c:v>
                </c:pt>
                <c:pt idx="231">
                  <c:v>30247.3</c:v>
                </c:pt>
                <c:pt idx="232">
                  <c:v>30247.3</c:v>
                </c:pt>
                <c:pt idx="233">
                  <c:v>30247.3</c:v>
                </c:pt>
                <c:pt idx="234">
                  <c:v>28075.05</c:v>
                </c:pt>
                <c:pt idx="235">
                  <c:v>27978.97</c:v>
                </c:pt>
                <c:pt idx="236">
                  <c:v>16253.86</c:v>
                </c:pt>
                <c:pt idx="237">
                  <c:v>30247.3</c:v>
                </c:pt>
                <c:pt idx="238">
                  <c:v>30247.3</c:v>
                </c:pt>
                <c:pt idx="239">
                  <c:v>27761.58</c:v>
                </c:pt>
                <c:pt idx="240">
                  <c:v>30247.3</c:v>
                </c:pt>
                <c:pt idx="241">
                  <c:v>30247.3</c:v>
                </c:pt>
                <c:pt idx="242">
                  <c:v>30247.3</c:v>
                </c:pt>
                <c:pt idx="243">
                  <c:v>40978.35</c:v>
                </c:pt>
                <c:pt idx="244">
                  <c:v>30247.3</c:v>
                </c:pt>
                <c:pt idx="245">
                  <c:v>30247.3</c:v>
                </c:pt>
                <c:pt idx="246">
                  <c:v>24284.5</c:v>
                </c:pt>
                <c:pt idx="247">
                  <c:v>30247.3</c:v>
                </c:pt>
                <c:pt idx="248">
                  <c:v>30247.3</c:v>
                </c:pt>
                <c:pt idx="249">
                  <c:v>30247.3</c:v>
                </c:pt>
                <c:pt idx="250">
                  <c:v>21438.39</c:v>
                </c:pt>
                <c:pt idx="251">
                  <c:v>30247.3</c:v>
                </c:pt>
                <c:pt idx="252">
                  <c:v>39275.839999999997</c:v>
                </c:pt>
                <c:pt idx="253">
                  <c:v>29040.82</c:v>
                </c:pt>
                <c:pt idx="254">
                  <c:v>30247.3</c:v>
                </c:pt>
                <c:pt idx="255">
                  <c:v>30247.3</c:v>
                </c:pt>
                <c:pt idx="256">
                  <c:v>30247.3</c:v>
                </c:pt>
                <c:pt idx="257">
                  <c:v>30247.3</c:v>
                </c:pt>
                <c:pt idx="258">
                  <c:v>41331.269999999997</c:v>
                </c:pt>
                <c:pt idx="259">
                  <c:v>30247.3</c:v>
                </c:pt>
                <c:pt idx="260">
                  <c:v>28219.95</c:v>
                </c:pt>
                <c:pt idx="261">
                  <c:v>30247.3</c:v>
                </c:pt>
                <c:pt idx="262">
                  <c:v>31680.39</c:v>
                </c:pt>
                <c:pt idx="263">
                  <c:v>30247.3</c:v>
                </c:pt>
                <c:pt idx="264">
                  <c:v>30247.3</c:v>
                </c:pt>
                <c:pt idx="265">
                  <c:v>30247.3</c:v>
                </c:pt>
                <c:pt idx="266">
                  <c:v>17179.54</c:v>
                </c:pt>
                <c:pt idx="267">
                  <c:v>30247.3</c:v>
                </c:pt>
                <c:pt idx="268">
                  <c:v>15390.4</c:v>
                </c:pt>
                <c:pt idx="269">
                  <c:v>30247.3</c:v>
                </c:pt>
                <c:pt idx="270">
                  <c:v>30247.3</c:v>
                </c:pt>
                <c:pt idx="271">
                  <c:v>27943.85</c:v>
                </c:pt>
                <c:pt idx="272">
                  <c:v>27066.01</c:v>
                </c:pt>
                <c:pt idx="273">
                  <c:v>48691.62</c:v>
                </c:pt>
                <c:pt idx="274">
                  <c:v>15390.05</c:v>
                </c:pt>
                <c:pt idx="275">
                  <c:v>49810.5</c:v>
                </c:pt>
                <c:pt idx="276">
                  <c:v>30247.3</c:v>
                </c:pt>
                <c:pt idx="277">
                  <c:v>30247.3</c:v>
                </c:pt>
                <c:pt idx="278">
                  <c:v>26410.6</c:v>
                </c:pt>
                <c:pt idx="279">
                  <c:v>44937.83</c:v>
                </c:pt>
                <c:pt idx="280">
                  <c:v>30247.3</c:v>
                </c:pt>
                <c:pt idx="281">
                  <c:v>28168.62</c:v>
                </c:pt>
                <c:pt idx="282">
                  <c:v>30247.3</c:v>
                </c:pt>
                <c:pt idx="283">
                  <c:v>47613.19</c:v>
                </c:pt>
                <c:pt idx="284">
                  <c:v>30247.3</c:v>
                </c:pt>
                <c:pt idx="285">
                  <c:v>39595.22</c:v>
                </c:pt>
                <c:pt idx="286">
                  <c:v>23230.35</c:v>
                </c:pt>
                <c:pt idx="287">
                  <c:v>25874.01</c:v>
                </c:pt>
                <c:pt idx="288">
                  <c:v>30247.3</c:v>
                </c:pt>
                <c:pt idx="289">
                  <c:v>30247.3</c:v>
                </c:pt>
                <c:pt idx="290">
                  <c:v>30247.3</c:v>
                </c:pt>
                <c:pt idx="291">
                  <c:v>30247.3</c:v>
                </c:pt>
                <c:pt idx="292">
                  <c:v>30247.3</c:v>
                </c:pt>
                <c:pt idx="293">
                  <c:v>25893.9</c:v>
                </c:pt>
                <c:pt idx="294">
                  <c:v>30247.3</c:v>
                </c:pt>
                <c:pt idx="295">
                  <c:v>35898.43</c:v>
                </c:pt>
                <c:pt idx="296">
                  <c:v>30247.3</c:v>
                </c:pt>
                <c:pt idx="297">
                  <c:v>30247.3</c:v>
                </c:pt>
                <c:pt idx="298">
                  <c:v>30247.3</c:v>
                </c:pt>
                <c:pt idx="299">
                  <c:v>27622.98</c:v>
                </c:pt>
                <c:pt idx="300">
                  <c:v>30247.3</c:v>
                </c:pt>
                <c:pt idx="301">
                  <c:v>20752.939999999999</c:v>
                </c:pt>
                <c:pt idx="302">
                  <c:v>40630.49</c:v>
                </c:pt>
                <c:pt idx="303">
                  <c:v>30247.3</c:v>
                </c:pt>
                <c:pt idx="304">
                  <c:v>34540.33</c:v>
                </c:pt>
                <c:pt idx="305">
                  <c:v>30675.1</c:v>
                </c:pt>
                <c:pt idx="306">
                  <c:v>40893.839999999997</c:v>
                </c:pt>
                <c:pt idx="307">
                  <c:v>25982.31</c:v>
                </c:pt>
                <c:pt idx="308">
                  <c:v>15541.74</c:v>
                </c:pt>
                <c:pt idx="309">
                  <c:v>42207.47</c:v>
                </c:pt>
                <c:pt idx="310">
                  <c:v>46426.37</c:v>
                </c:pt>
                <c:pt idx="311">
                  <c:v>30247.3</c:v>
                </c:pt>
                <c:pt idx="312">
                  <c:v>15727.69</c:v>
                </c:pt>
                <c:pt idx="313">
                  <c:v>27575.47</c:v>
                </c:pt>
                <c:pt idx="314">
                  <c:v>41323.78</c:v>
                </c:pt>
                <c:pt idx="315">
                  <c:v>30247.3</c:v>
                </c:pt>
                <c:pt idx="316">
                  <c:v>30247.3</c:v>
                </c:pt>
                <c:pt idx="317">
                  <c:v>30247.3</c:v>
                </c:pt>
                <c:pt idx="318">
                  <c:v>49638.25</c:v>
                </c:pt>
                <c:pt idx="319">
                  <c:v>10483.41</c:v>
                </c:pt>
                <c:pt idx="320">
                  <c:v>18583.939999999999</c:v>
                </c:pt>
                <c:pt idx="321">
                  <c:v>30247.3</c:v>
                </c:pt>
                <c:pt idx="322">
                  <c:v>37940.35</c:v>
                </c:pt>
                <c:pt idx="323">
                  <c:v>19532.080000000002</c:v>
                </c:pt>
                <c:pt idx="324">
                  <c:v>35237.01</c:v>
                </c:pt>
                <c:pt idx="325">
                  <c:v>10936.64</c:v>
                </c:pt>
                <c:pt idx="326">
                  <c:v>30247.3</c:v>
                </c:pt>
                <c:pt idx="327">
                  <c:v>45855.05</c:v>
                </c:pt>
                <c:pt idx="328">
                  <c:v>33618.589999999997</c:v>
                </c:pt>
                <c:pt idx="329">
                  <c:v>31833.21</c:v>
                </c:pt>
                <c:pt idx="330">
                  <c:v>30247.3</c:v>
                </c:pt>
                <c:pt idx="331">
                  <c:v>29162.34</c:v>
                </c:pt>
                <c:pt idx="332">
                  <c:v>30247.3</c:v>
                </c:pt>
                <c:pt idx="333">
                  <c:v>30247.3</c:v>
                </c:pt>
                <c:pt idx="334">
                  <c:v>30247.3</c:v>
                </c:pt>
                <c:pt idx="335">
                  <c:v>21834.38</c:v>
                </c:pt>
                <c:pt idx="336">
                  <c:v>30247.3</c:v>
                </c:pt>
                <c:pt idx="337">
                  <c:v>30247.3</c:v>
                </c:pt>
                <c:pt idx="338">
                  <c:v>30247.3</c:v>
                </c:pt>
                <c:pt idx="339">
                  <c:v>19170.939999999999</c:v>
                </c:pt>
                <c:pt idx="340">
                  <c:v>30247.3</c:v>
                </c:pt>
                <c:pt idx="341">
                  <c:v>33078.959999999999</c:v>
                </c:pt>
                <c:pt idx="342">
                  <c:v>29589.89</c:v>
                </c:pt>
                <c:pt idx="343">
                  <c:v>30247.3</c:v>
                </c:pt>
                <c:pt idx="344">
                  <c:v>44749.69</c:v>
                </c:pt>
                <c:pt idx="345">
                  <c:v>32453.38</c:v>
                </c:pt>
                <c:pt idx="346">
                  <c:v>10654.51</c:v>
                </c:pt>
                <c:pt idx="347">
                  <c:v>30247.3</c:v>
                </c:pt>
                <c:pt idx="348">
                  <c:v>30247.3</c:v>
                </c:pt>
                <c:pt idx="349">
                  <c:v>18734.29</c:v>
                </c:pt>
                <c:pt idx="350">
                  <c:v>30247.3</c:v>
                </c:pt>
                <c:pt idx="351">
                  <c:v>29223.21</c:v>
                </c:pt>
                <c:pt idx="352">
                  <c:v>41304.99</c:v>
                </c:pt>
                <c:pt idx="353">
                  <c:v>10508.82</c:v>
                </c:pt>
                <c:pt idx="354">
                  <c:v>40228.82</c:v>
                </c:pt>
                <c:pt idx="355">
                  <c:v>30247.3</c:v>
                </c:pt>
                <c:pt idx="356">
                  <c:v>44654.26</c:v>
                </c:pt>
                <c:pt idx="357">
                  <c:v>13702.48</c:v>
                </c:pt>
                <c:pt idx="358">
                  <c:v>30247.3</c:v>
                </c:pt>
                <c:pt idx="359">
                  <c:v>34422.639999999999</c:v>
                </c:pt>
                <c:pt idx="360">
                  <c:v>30247.3</c:v>
                </c:pt>
                <c:pt idx="361">
                  <c:v>30247.3</c:v>
                </c:pt>
                <c:pt idx="362">
                  <c:v>26627.99</c:v>
                </c:pt>
                <c:pt idx="363">
                  <c:v>30247.3</c:v>
                </c:pt>
                <c:pt idx="364">
                  <c:v>34466.85</c:v>
                </c:pt>
                <c:pt idx="365">
                  <c:v>30247.3</c:v>
                </c:pt>
                <c:pt idx="366">
                  <c:v>37765.629999999997</c:v>
                </c:pt>
                <c:pt idx="367">
                  <c:v>14806.1</c:v>
                </c:pt>
                <c:pt idx="368">
                  <c:v>45084.02</c:v>
                </c:pt>
                <c:pt idx="369">
                  <c:v>49828.54</c:v>
                </c:pt>
                <c:pt idx="370">
                  <c:v>30247.3</c:v>
                </c:pt>
                <c:pt idx="371">
                  <c:v>30247.3</c:v>
                </c:pt>
                <c:pt idx="372">
                  <c:v>30247.3</c:v>
                </c:pt>
                <c:pt idx="373">
                  <c:v>30247.3</c:v>
                </c:pt>
                <c:pt idx="374">
                  <c:v>37343.160000000003</c:v>
                </c:pt>
                <c:pt idx="375">
                  <c:v>14837.63</c:v>
                </c:pt>
                <c:pt idx="376">
                  <c:v>30247.3</c:v>
                </c:pt>
                <c:pt idx="377">
                  <c:v>25409.84</c:v>
                </c:pt>
                <c:pt idx="378">
                  <c:v>22382.73</c:v>
                </c:pt>
                <c:pt idx="379">
                  <c:v>19952.77</c:v>
                </c:pt>
                <c:pt idx="380">
                  <c:v>21438.09</c:v>
                </c:pt>
                <c:pt idx="381">
                  <c:v>44493.68</c:v>
                </c:pt>
                <c:pt idx="382">
                  <c:v>30247.3</c:v>
                </c:pt>
                <c:pt idx="383">
                  <c:v>17565.68</c:v>
                </c:pt>
                <c:pt idx="384">
                  <c:v>30247.3</c:v>
                </c:pt>
                <c:pt idx="385">
                  <c:v>30247.3</c:v>
                </c:pt>
                <c:pt idx="386">
                  <c:v>30247.3</c:v>
                </c:pt>
                <c:pt idx="387">
                  <c:v>39149.760000000002</c:v>
                </c:pt>
                <c:pt idx="388">
                  <c:v>30247.3</c:v>
                </c:pt>
                <c:pt idx="389">
                  <c:v>30247.3</c:v>
                </c:pt>
                <c:pt idx="390">
                  <c:v>12418.99</c:v>
                </c:pt>
                <c:pt idx="391">
                  <c:v>30247.3</c:v>
                </c:pt>
                <c:pt idx="392">
                  <c:v>42305.66</c:v>
                </c:pt>
                <c:pt idx="393">
                  <c:v>30247.3</c:v>
                </c:pt>
                <c:pt idx="394">
                  <c:v>30247.3</c:v>
                </c:pt>
                <c:pt idx="395">
                  <c:v>30247.3</c:v>
                </c:pt>
                <c:pt idx="396">
                  <c:v>30247.3</c:v>
                </c:pt>
                <c:pt idx="397">
                  <c:v>30247.3</c:v>
                </c:pt>
                <c:pt idx="398">
                  <c:v>25178.71</c:v>
                </c:pt>
                <c:pt idx="399">
                  <c:v>30247.3</c:v>
                </c:pt>
                <c:pt idx="400">
                  <c:v>30247.3</c:v>
                </c:pt>
                <c:pt idx="401">
                  <c:v>15175.05</c:v>
                </c:pt>
                <c:pt idx="402">
                  <c:v>30247.3</c:v>
                </c:pt>
                <c:pt idx="403">
                  <c:v>30247.3</c:v>
                </c:pt>
                <c:pt idx="404">
                  <c:v>24212.240000000002</c:v>
                </c:pt>
                <c:pt idx="405">
                  <c:v>16476.05</c:v>
                </c:pt>
                <c:pt idx="406">
                  <c:v>10953.73</c:v>
                </c:pt>
                <c:pt idx="407">
                  <c:v>30247.3</c:v>
                </c:pt>
                <c:pt idx="408">
                  <c:v>30247.3</c:v>
                </c:pt>
                <c:pt idx="409">
                  <c:v>30247.3</c:v>
                </c:pt>
                <c:pt idx="410">
                  <c:v>30247.3</c:v>
                </c:pt>
                <c:pt idx="411">
                  <c:v>30247.3</c:v>
                </c:pt>
                <c:pt idx="412">
                  <c:v>30247.3</c:v>
                </c:pt>
                <c:pt idx="413">
                  <c:v>30247.3</c:v>
                </c:pt>
                <c:pt idx="414">
                  <c:v>18033.77</c:v>
                </c:pt>
                <c:pt idx="415">
                  <c:v>30247.3</c:v>
                </c:pt>
                <c:pt idx="416">
                  <c:v>45732.37</c:v>
                </c:pt>
                <c:pt idx="417">
                  <c:v>30247.3</c:v>
                </c:pt>
                <c:pt idx="418">
                  <c:v>30247.3</c:v>
                </c:pt>
                <c:pt idx="419">
                  <c:v>30247.3</c:v>
                </c:pt>
                <c:pt idx="420">
                  <c:v>11513.5</c:v>
                </c:pt>
                <c:pt idx="421">
                  <c:v>48950.11</c:v>
                </c:pt>
                <c:pt idx="422">
                  <c:v>37934.720000000001</c:v>
                </c:pt>
                <c:pt idx="423">
                  <c:v>30247.3</c:v>
                </c:pt>
                <c:pt idx="424">
                  <c:v>29709.3</c:v>
                </c:pt>
                <c:pt idx="425">
                  <c:v>30247.3</c:v>
                </c:pt>
                <c:pt idx="426">
                  <c:v>30247.3</c:v>
                </c:pt>
                <c:pt idx="427">
                  <c:v>30247.3</c:v>
                </c:pt>
                <c:pt idx="428">
                  <c:v>18232.89</c:v>
                </c:pt>
                <c:pt idx="429">
                  <c:v>30247.3</c:v>
                </c:pt>
                <c:pt idx="430">
                  <c:v>30247.3</c:v>
                </c:pt>
                <c:pt idx="431">
                  <c:v>25417.52</c:v>
                </c:pt>
                <c:pt idx="432">
                  <c:v>30247.3</c:v>
                </c:pt>
                <c:pt idx="433">
                  <c:v>47641.15</c:v>
                </c:pt>
                <c:pt idx="434">
                  <c:v>22358.63</c:v>
                </c:pt>
                <c:pt idx="435">
                  <c:v>30247.3</c:v>
                </c:pt>
                <c:pt idx="436">
                  <c:v>35612.89</c:v>
                </c:pt>
                <c:pt idx="437">
                  <c:v>16523.43</c:v>
                </c:pt>
                <c:pt idx="438">
                  <c:v>30247.3</c:v>
                </c:pt>
                <c:pt idx="439">
                  <c:v>21070.91</c:v>
                </c:pt>
                <c:pt idx="440">
                  <c:v>30247.3</c:v>
                </c:pt>
                <c:pt idx="441">
                  <c:v>49895.46</c:v>
                </c:pt>
                <c:pt idx="442">
                  <c:v>30247.3</c:v>
                </c:pt>
                <c:pt idx="443">
                  <c:v>30247.3</c:v>
                </c:pt>
                <c:pt idx="444">
                  <c:v>30247.3</c:v>
                </c:pt>
                <c:pt idx="445">
                  <c:v>30247.3</c:v>
                </c:pt>
                <c:pt idx="446">
                  <c:v>38011.17</c:v>
                </c:pt>
                <c:pt idx="447">
                  <c:v>35426.17</c:v>
                </c:pt>
                <c:pt idx="448">
                  <c:v>42896.76</c:v>
                </c:pt>
                <c:pt idx="449">
                  <c:v>32653.81</c:v>
                </c:pt>
                <c:pt idx="450">
                  <c:v>46382.62</c:v>
                </c:pt>
                <c:pt idx="451">
                  <c:v>17681.36</c:v>
                </c:pt>
                <c:pt idx="452">
                  <c:v>43490.26</c:v>
                </c:pt>
                <c:pt idx="453">
                  <c:v>30247.3</c:v>
                </c:pt>
                <c:pt idx="454">
                  <c:v>25987.89</c:v>
                </c:pt>
                <c:pt idx="455">
                  <c:v>30247.3</c:v>
                </c:pt>
                <c:pt idx="456">
                  <c:v>11995.66</c:v>
                </c:pt>
                <c:pt idx="457">
                  <c:v>30247.3</c:v>
                </c:pt>
                <c:pt idx="458">
                  <c:v>30247.3</c:v>
                </c:pt>
                <c:pt idx="459">
                  <c:v>28592.27</c:v>
                </c:pt>
                <c:pt idx="460">
                  <c:v>20336.48</c:v>
                </c:pt>
                <c:pt idx="461">
                  <c:v>10549.37</c:v>
                </c:pt>
                <c:pt idx="462">
                  <c:v>46005.65</c:v>
                </c:pt>
                <c:pt idx="463">
                  <c:v>48293.85</c:v>
                </c:pt>
                <c:pt idx="464">
                  <c:v>15802.75</c:v>
                </c:pt>
                <c:pt idx="465">
                  <c:v>38646.949999999997</c:v>
                </c:pt>
                <c:pt idx="466">
                  <c:v>30247.3</c:v>
                </c:pt>
                <c:pt idx="467">
                  <c:v>30247.3</c:v>
                </c:pt>
                <c:pt idx="468">
                  <c:v>14853.89</c:v>
                </c:pt>
                <c:pt idx="469">
                  <c:v>39637.620000000003</c:v>
                </c:pt>
                <c:pt idx="470">
                  <c:v>27799.87</c:v>
                </c:pt>
                <c:pt idx="471">
                  <c:v>30247.3</c:v>
                </c:pt>
                <c:pt idx="472">
                  <c:v>28083.52</c:v>
                </c:pt>
                <c:pt idx="473">
                  <c:v>37133.24</c:v>
                </c:pt>
                <c:pt idx="474">
                  <c:v>30247.3</c:v>
                </c:pt>
                <c:pt idx="475">
                  <c:v>18645.93</c:v>
                </c:pt>
                <c:pt idx="476">
                  <c:v>32800.53</c:v>
                </c:pt>
                <c:pt idx="477">
                  <c:v>29591.66</c:v>
                </c:pt>
                <c:pt idx="478">
                  <c:v>30247.3</c:v>
                </c:pt>
                <c:pt idx="479">
                  <c:v>47468.9</c:v>
                </c:pt>
                <c:pt idx="480">
                  <c:v>30247.3</c:v>
                </c:pt>
                <c:pt idx="481">
                  <c:v>30247.3</c:v>
                </c:pt>
                <c:pt idx="482">
                  <c:v>30247.3</c:v>
                </c:pt>
                <c:pt idx="483">
                  <c:v>30247.3</c:v>
                </c:pt>
                <c:pt idx="484">
                  <c:v>30247.3</c:v>
                </c:pt>
                <c:pt idx="485">
                  <c:v>20051.330000000002</c:v>
                </c:pt>
                <c:pt idx="486">
                  <c:v>30247.3</c:v>
                </c:pt>
                <c:pt idx="487">
                  <c:v>42070.559999999998</c:v>
                </c:pt>
                <c:pt idx="488">
                  <c:v>27537.37</c:v>
                </c:pt>
                <c:pt idx="489">
                  <c:v>12576</c:v>
                </c:pt>
                <c:pt idx="490">
                  <c:v>30247.3</c:v>
                </c:pt>
                <c:pt idx="491">
                  <c:v>17828.95</c:v>
                </c:pt>
                <c:pt idx="492">
                  <c:v>30247.3</c:v>
                </c:pt>
                <c:pt idx="493">
                  <c:v>30247.3</c:v>
                </c:pt>
                <c:pt idx="494">
                  <c:v>30247.3</c:v>
                </c:pt>
                <c:pt idx="495">
                  <c:v>30247.3</c:v>
                </c:pt>
                <c:pt idx="496">
                  <c:v>31011.17</c:v>
                </c:pt>
                <c:pt idx="497">
                  <c:v>30247.3</c:v>
                </c:pt>
                <c:pt idx="498">
                  <c:v>32072.400000000001</c:v>
                </c:pt>
                <c:pt idx="499">
                  <c:v>30247.3</c:v>
                </c:pt>
              </c:numCache>
            </c:numRef>
          </c:yVal>
          <c:smooth val="0"/>
          <c:extLst>
            <c:ext xmlns:c16="http://schemas.microsoft.com/office/drawing/2014/chart" uri="{C3380CC4-5D6E-409C-BE32-E72D297353CC}">
              <c16:uniqueId val="{00000000-A5CE-4CFC-A526-314596DBD709}"/>
            </c:ext>
          </c:extLst>
        </c:ser>
        <c:dLbls>
          <c:showLegendKey val="0"/>
          <c:showVal val="0"/>
          <c:showCatName val="0"/>
          <c:showSerName val="0"/>
          <c:showPercent val="0"/>
          <c:showBubbleSize val="0"/>
        </c:dLbls>
        <c:axId val="1323578959"/>
        <c:axId val="1323595759"/>
      </c:scatterChart>
      <c:valAx>
        <c:axId val="1323578959"/>
        <c:scaling>
          <c:orientation val="minMax"/>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323595759"/>
        <c:crosses val="autoZero"/>
        <c:crossBetween val="midCat"/>
      </c:valAx>
      <c:valAx>
        <c:axId val="1323595759"/>
        <c:scaling>
          <c:orientation val="minMax"/>
        </c:scaling>
        <c:delete val="0"/>
        <c:axPos val="l"/>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323578959"/>
        <c:crosses val="autoZero"/>
        <c:crossBetween val="midCat"/>
      </c:valAx>
      <c:spPr>
        <a:solidFill>
          <a:srgbClr val="FFC000"/>
        </a:solidFill>
        <a:ln w="12700">
          <a:solidFill>
            <a:schemeClr val="tx1">
              <a:lumMod val="95000"/>
              <a:lumOff val="5000"/>
            </a:schemeClr>
          </a:solidFill>
        </a:ln>
        <a:effectLst/>
      </c:spPr>
    </c:plotArea>
    <c:plotVisOnly val="1"/>
    <c:dispBlanksAs val="gap"/>
    <c:showDLblsOverMax val="0"/>
  </c:chart>
  <c:spPr>
    <a:noFill/>
    <a:ln w="9525" cap="flat" cmpd="sng" algn="ctr">
      <a:solidFill>
        <a:schemeClr val="bg1"/>
      </a:solidFill>
      <a:round/>
    </a:ln>
    <a:effectLst/>
  </c:spPr>
  <c:txPr>
    <a:bodyPr/>
    <a:lstStyle/>
    <a:p>
      <a:pPr>
        <a:defRPr/>
      </a:pPr>
      <a:endParaRPr lang="en-PK"/>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[Finance_Customer_Loan_Data.xlsx]Pivot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Branch</a:t>
            </a:r>
            <a:r>
              <a:rPr lang="en-US" b="1" baseline="0"/>
              <a:t> wise customer Distb</a:t>
            </a:r>
            <a:endParaRPr lang="en-US" b="1"/>
          </a:p>
        </c:rich>
      </c:tx>
      <c:layout>
        <c:manualLayout>
          <c:xMode val="edge"/>
          <c:yMode val="edge"/>
          <c:x val="0.28138888888888891"/>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w="12700">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table'!$C$115</c:f>
              <c:strCache>
                <c:ptCount val="1"/>
                <c:pt idx="0">
                  <c:v>Total</c:v>
                </c:pt>
              </c:strCache>
            </c:strRef>
          </c:tx>
          <c:spPr>
            <a:solidFill>
              <a:srgbClr val="FFC000"/>
            </a:solidFill>
            <a:ln w="12700">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table'!$B$116:$B$119</c:f>
              <c:strCache>
                <c:ptCount val="4"/>
                <c:pt idx="0">
                  <c:v>Riyadh</c:v>
                </c:pt>
                <c:pt idx="1">
                  <c:v>Jeddah</c:v>
                </c:pt>
                <c:pt idx="2">
                  <c:v>Dammam</c:v>
                </c:pt>
                <c:pt idx="3">
                  <c:v>Khobar</c:v>
                </c:pt>
              </c:strCache>
            </c:strRef>
          </c:cat>
          <c:val>
            <c:numRef>
              <c:f>'Pivot table'!$C$116:$C$119</c:f>
              <c:numCache>
                <c:formatCode>0.0</c:formatCode>
                <c:ptCount val="4"/>
                <c:pt idx="0">
                  <c:v>115</c:v>
                </c:pt>
                <c:pt idx="1">
                  <c:v>121</c:v>
                </c:pt>
                <c:pt idx="2">
                  <c:v>127</c:v>
                </c:pt>
                <c:pt idx="3">
                  <c:v>137</c:v>
                </c:pt>
              </c:numCache>
            </c:numRef>
          </c:val>
          <c:extLst>
            <c:ext xmlns:c16="http://schemas.microsoft.com/office/drawing/2014/chart" uri="{C3380CC4-5D6E-409C-BE32-E72D297353CC}">
              <c16:uniqueId val="{00000000-F1EE-4B59-B1EA-633D7171F5E2}"/>
            </c:ext>
          </c:extLst>
        </c:ser>
        <c:dLbls>
          <c:dLblPos val="outEnd"/>
          <c:showLegendKey val="0"/>
          <c:showVal val="1"/>
          <c:showCatName val="0"/>
          <c:showSerName val="0"/>
          <c:showPercent val="0"/>
          <c:showBubbleSize val="0"/>
        </c:dLbls>
        <c:gapWidth val="219"/>
        <c:overlap val="-27"/>
        <c:axId val="1312693999"/>
        <c:axId val="1312694959"/>
      </c:barChart>
      <c:catAx>
        <c:axId val="131269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312694959"/>
        <c:crosses val="autoZero"/>
        <c:auto val="1"/>
        <c:lblAlgn val="ctr"/>
        <c:lblOffset val="100"/>
        <c:noMultiLvlLbl val="0"/>
      </c:catAx>
      <c:valAx>
        <c:axId val="131269495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31269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4">
          <a:shade val="95000"/>
          <a:satMod val="10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lotArea>
      <c:layout/>
      <c:scatterChart>
        <c:scatterStyle val="lineMarker"/>
        <c:varyColors val="0"/>
        <c:ser>
          <c:idx val="0"/>
          <c:order val="0"/>
          <c:tx>
            <c:strRef>
              <c:f>'Finance Customer Loan Data'!$F$1</c:f>
              <c:strCache>
                <c:ptCount val="1"/>
                <c:pt idx="0">
                  <c:v>Loan_Amount</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'Finance Customer Loan Data'!$E$2:$E$501</c:f>
              <c:numCache>
                <c:formatCode>General</c:formatCode>
                <c:ptCount val="500"/>
                <c:pt idx="0">
                  <c:v>2308.09</c:v>
                </c:pt>
                <c:pt idx="1">
                  <c:v>10357.83</c:v>
                </c:pt>
                <c:pt idx="2">
                  <c:v>11938.62</c:v>
                </c:pt>
                <c:pt idx="3">
                  <c:v>4060.32</c:v>
                </c:pt>
                <c:pt idx="4">
                  <c:v>9813.99</c:v>
                </c:pt>
                <c:pt idx="5">
                  <c:v>12271.47</c:v>
                </c:pt>
                <c:pt idx="6">
                  <c:v>7068.3</c:v>
                </c:pt>
                <c:pt idx="7">
                  <c:v>12539.52</c:v>
                </c:pt>
                <c:pt idx="8">
                  <c:v>11938.62</c:v>
                </c:pt>
                <c:pt idx="9">
                  <c:v>19053.900000000001</c:v>
                </c:pt>
                <c:pt idx="10">
                  <c:v>11938.62</c:v>
                </c:pt>
                <c:pt idx="11">
                  <c:v>2332.0700000000002</c:v>
                </c:pt>
                <c:pt idx="12">
                  <c:v>11938.62</c:v>
                </c:pt>
                <c:pt idx="13">
                  <c:v>2811.04</c:v>
                </c:pt>
                <c:pt idx="14">
                  <c:v>4587.2</c:v>
                </c:pt>
                <c:pt idx="15">
                  <c:v>15072.38</c:v>
                </c:pt>
                <c:pt idx="16">
                  <c:v>11938.62</c:v>
                </c:pt>
                <c:pt idx="17">
                  <c:v>11938.62</c:v>
                </c:pt>
                <c:pt idx="18">
                  <c:v>11938.62</c:v>
                </c:pt>
                <c:pt idx="19">
                  <c:v>11938.62</c:v>
                </c:pt>
                <c:pt idx="20">
                  <c:v>18583.66</c:v>
                </c:pt>
                <c:pt idx="21">
                  <c:v>8971.68</c:v>
                </c:pt>
                <c:pt idx="22">
                  <c:v>8779.19</c:v>
                </c:pt>
                <c:pt idx="23">
                  <c:v>11938.62</c:v>
                </c:pt>
                <c:pt idx="24">
                  <c:v>11935.11</c:v>
                </c:pt>
                <c:pt idx="25">
                  <c:v>8250.32</c:v>
                </c:pt>
                <c:pt idx="26">
                  <c:v>12183.8</c:v>
                </c:pt>
                <c:pt idx="27">
                  <c:v>12002.27</c:v>
                </c:pt>
                <c:pt idx="28">
                  <c:v>11938.62</c:v>
                </c:pt>
                <c:pt idx="29">
                  <c:v>11938.62</c:v>
                </c:pt>
                <c:pt idx="30">
                  <c:v>18563.580000000002</c:v>
                </c:pt>
                <c:pt idx="31">
                  <c:v>6742.06</c:v>
                </c:pt>
                <c:pt idx="32">
                  <c:v>11512.76</c:v>
                </c:pt>
                <c:pt idx="33">
                  <c:v>11938.62</c:v>
                </c:pt>
                <c:pt idx="34">
                  <c:v>11938.62</c:v>
                </c:pt>
                <c:pt idx="35">
                  <c:v>11938.62</c:v>
                </c:pt>
                <c:pt idx="36">
                  <c:v>11938.62</c:v>
                </c:pt>
                <c:pt idx="37">
                  <c:v>19552.5</c:v>
                </c:pt>
                <c:pt idx="38">
                  <c:v>14949.77</c:v>
                </c:pt>
                <c:pt idx="39">
                  <c:v>11938.62</c:v>
                </c:pt>
                <c:pt idx="40">
                  <c:v>11938.62</c:v>
                </c:pt>
                <c:pt idx="41">
                  <c:v>11938.62</c:v>
                </c:pt>
                <c:pt idx="42">
                  <c:v>3212.57</c:v>
                </c:pt>
                <c:pt idx="43">
                  <c:v>11938.62</c:v>
                </c:pt>
                <c:pt idx="44">
                  <c:v>11938.62</c:v>
                </c:pt>
                <c:pt idx="45">
                  <c:v>3980.58</c:v>
                </c:pt>
                <c:pt idx="46">
                  <c:v>2658.59</c:v>
                </c:pt>
                <c:pt idx="47">
                  <c:v>11938.62</c:v>
                </c:pt>
                <c:pt idx="48">
                  <c:v>12326.9</c:v>
                </c:pt>
                <c:pt idx="49">
                  <c:v>11938.62</c:v>
                </c:pt>
                <c:pt idx="50">
                  <c:v>13572.63</c:v>
                </c:pt>
                <c:pt idx="51">
                  <c:v>13130.06</c:v>
                </c:pt>
                <c:pt idx="52">
                  <c:v>12709.34</c:v>
                </c:pt>
                <c:pt idx="53">
                  <c:v>11938.62</c:v>
                </c:pt>
                <c:pt idx="54">
                  <c:v>11938.62</c:v>
                </c:pt>
                <c:pt idx="55">
                  <c:v>15985.86</c:v>
                </c:pt>
                <c:pt idx="56">
                  <c:v>11938.62</c:v>
                </c:pt>
                <c:pt idx="57">
                  <c:v>11938.62</c:v>
                </c:pt>
                <c:pt idx="58">
                  <c:v>11938.62</c:v>
                </c:pt>
                <c:pt idx="59">
                  <c:v>11938.62</c:v>
                </c:pt>
                <c:pt idx="60">
                  <c:v>11938.62</c:v>
                </c:pt>
                <c:pt idx="61">
                  <c:v>11938.62</c:v>
                </c:pt>
                <c:pt idx="62">
                  <c:v>3914.46</c:v>
                </c:pt>
                <c:pt idx="63">
                  <c:v>11938.62</c:v>
                </c:pt>
                <c:pt idx="64">
                  <c:v>9076.69</c:v>
                </c:pt>
                <c:pt idx="65">
                  <c:v>9074.9599999999991</c:v>
                </c:pt>
                <c:pt idx="66">
                  <c:v>11938.62</c:v>
                </c:pt>
                <c:pt idx="67">
                  <c:v>15431.41</c:v>
                </c:pt>
                <c:pt idx="68">
                  <c:v>11938.62</c:v>
                </c:pt>
                <c:pt idx="69">
                  <c:v>19459.330000000002</c:v>
                </c:pt>
                <c:pt idx="70">
                  <c:v>15214.75</c:v>
                </c:pt>
                <c:pt idx="71">
                  <c:v>13059.75</c:v>
                </c:pt>
                <c:pt idx="72">
                  <c:v>12626.46</c:v>
                </c:pt>
                <c:pt idx="73">
                  <c:v>11938.62</c:v>
                </c:pt>
                <c:pt idx="74">
                  <c:v>3755.19</c:v>
                </c:pt>
                <c:pt idx="75">
                  <c:v>11938.62</c:v>
                </c:pt>
                <c:pt idx="76">
                  <c:v>19380.46</c:v>
                </c:pt>
                <c:pt idx="77">
                  <c:v>11938.62</c:v>
                </c:pt>
                <c:pt idx="78">
                  <c:v>15125.75</c:v>
                </c:pt>
                <c:pt idx="79">
                  <c:v>11938.62</c:v>
                </c:pt>
                <c:pt idx="80">
                  <c:v>19926.7</c:v>
                </c:pt>
                <c:pt idx="81">
                  <c:v>18826.95</c:v>
                </c:pt>
                <c:pt idx="82">
                  <c:v>11938.62</c:v>
                </c:pt>
                <c:pt idx="83">
                  <c:v>13463.78</c:v>
                </c:pt>
                <c:pt idx="84">
                  <c:v>9233.7900000000009</c:v>
                </c:pt>
                <c:pt idx="85">
                  <c:v>11938.62</c:v>
                </c:pt>
                <c:pt idx="86">
                  <c:v>11938.62</c:v>
                </c:pt>
                <c:pt idx="87">
                  <c:v>11938.62</c:v>
                </c:pt>
                <c:pt idx="88">
                  <c:v>11938.62</c:v>
                </c:pt>
                <c:pt idx="89">
                  <c:v>14543.02</c:v>
                </c:pt>
                <c:pt idx="90">
                  <c:v>11938.62</c:v>
                </c:pt>
                <c:pt idx="91">
                  <c:v>2766.55</c:v>
                </c:pt>
                <c:pt idx="92">
                  <c:v>18685.009999999998</c:v>
                </c:pt>
                <c:pt idx="93">
                  <c:v>5431.81</c:v>
                </c:pt>
                <c:pt idx="94">
                  <c:v>11938.62</c:v>
                </c:pt>
                <c:pt idx="95">
                  <c:v>8966.08</c:v>
                </c:pt>
                <c:pt idx="96">
                  <c:v>11938.62</c:v>
                </c:pt>
                <c:pt idx="97">
                  <c:v>19033.349999999999</c:v>
                </c:pt>
                <c:pt idx="98">
                  <c:v>11938.62</c:v>
                </c:pt>
                <c:pt idx="99">
                  <c:v>15357.67</c:v>
                </c:pt>
                <c:pt idx="100">
                  <c:v>11938.62</c:v>
                </c:pt>
                <c:pt idx="101">
                  <c:v>9370.8700000000008</c:v>
                </c:pt>
                <c:pt idx="102">
                  <c:v>11938.62</c:v>
                </c:pt>
                <c:pt idx="103">
                  <c:v>11938.62</c:v>
                </c:pt>
                <c:pt idx="104">
                  <c:v>11938.62</c:v>
                </c:pt>
                <c:pt idx="105">
                  <c:v>14902.47</c:v>
                </c:pt>
                <c:pt idx="106">
                  <c:v>12556.64</c:v>
                </c:pt>
                <c:pt idx="107">
                  <c:v>11938.62</c:v>
                </c:pt>
                <c:pt idx="108">
                  <c:v>11938.62</c:v>
                </c:pt>
                <c:pt idx="109">
                  <c:v>11938.62</c:v>
                </c:pt>
                <c:pt idx="110">
                  <c:v>11938.62</c:v>
                </c:pt>
                <c:pt idx="111">
                  <c:v>11938.62</c:v>
                </c:pt>
                <c:pt idx="112">
                  <c:v>11938.62</c:v>
                </c:pt>
                <c:pt idx="113">
                  <c:v>11938.62</c:v>
                </c:pt>
                <c:pt idx="114">
                  <c:v>11938.62</c:v>
                </c:pt>
                <c:pt idx="115">
                  <c:v>3472.9</c:v>
                </c:pt>
                <c:pt idx="116">
                  <c:v>11938.62</c:v>
                </c:pt>
                <c:pt idx="117">
                  <c:v>11938.62</c:v>
                </c:pt>
                <c:pt idx="118">
                  <c:v>11143.88</c:v>
                </c:pt>
                <c:pt idx="119">
                  <c:v>6520.68</c:v>
                </c:pt>
                <c:pt idx="120">
                  <c:v>11938.62</c:v>
                </c:pt>
                <c:pt idx="121">
                  <c:v>11938.62</c:v>
                </c:pt>
                <c:pt idx="122">
                  <c:v>12397.26</c:v>
                </c:pt>
                <c:pt idx="123">
                  <c:v>11938.62</c:v>
                </c:pt>
                <c:pt idx="124">
                  <c:v>11938.62</c:v>
                </c:pt>
                <c:pt idx="125">
                  <c:v>11938.62</c:v>
                </c:pt>
                <c:pt idx="126">
                  <c:v>16380.8</c:v>
                </c:pt>
                <c:pt idx="127">
                  <c:v>2578.56</c:v>
                </c:pt>
                <c:pt idx="128">
                  <c:v>15373.96</c:v>
                </c:pt>
                <c:pt idx="129">
                  <c:v>11938.62</c:v>
                </c:pt>
                <c:pt idx="130">
                  <c:v>15392.18</c:v>
                </c:pt>
                <c:pt idx="131">
                  <c:v>4194.96</c:v>
                </c:pt>
                <c:pt idx="132">
                  <c:v>17112.02</c:v>
                </c:pt>
                <c:pt idx="133">
                  <c:v>11938.62</c:v>
                </c:pt>
                <c:pt idx="134">
                  <c:v>10511.81</c:v>
                </c:pt>
                <c:pt idx="135">
                  <c:v>4666.34</c:v>
                </c:pt>
                <c:pt idx="136">
                  <c:v>5623.37</c:v>
                </c:pt>
                <c:pt idx="137">
                  <c:v>11938.62</c:v>
                </c:pt>
                <c:pt idx="138">
                  <c:v>18782.39</c:v>
                </c:pt>
                <c:pt idx="139">
                  <c:v>11938.62</c:v>
                </c:pt>
                <c:pt idx="140">
                  <c:v>11938.62</c:v>
                </c:pt>
                <c:pt idx="141">
                  <c:v>11938.62</c:v>
                </c:pt>
                <c:pt idx="142">
                  <c:v>11938.62</c:v>
                </c:pt>
                <c:pt idx="143">
                  <c:v>12963.06</c:v>
                </c:pt>
                <c:pt idx="144">
                  <c:v>11938.62</c:v>
                </c:pt>
                <c:pt idx="145">
                  <c:v>11938.62</c:v>
                </c:pt>
                <c:pt idx="146">
                  <c:v>11938.62</c:v>
                </c:pt>
                <c:pt idx="147">
                  <c:v>7150.83</c:v>
                </c:pt>
                <c:pt idx="148">
                  <c:v>7297.89</c:v>
                </c:pt>
                <c:pt idx="149">
                  <c:v>11938.62</c:v>
                </c:pt>
                <c:pt idx="150">
                  <c:v>6461.96</c:v>
                </c:pt>
                <c:pt idx="151">
                  <c:v>11938.62</c:v>
                </c:pt>
                <c:pt idx="152">
                  <c:v>18461.22</c:v>
                </c:pt>
                <c:pt idx="153">
                  <c:v>11938.62</c:v>
                </c:pt>
                <c:pt idx="154">
                  <c:v>4356.92</c:v>
                </c:pt>
                <c:pt idx="155">
                  <c:v>11254.47</c:v>
                </c:pt>
                <c:pt idx="156">
                  <c:v>15895.53</c:v>
                </c:pt>
                <c:pt idx="157">
                  <c:v>7437.36</c:v>
                </c:pt>
                <c:pt idx="158">
                  <c:v>12845.63</c:v>
                </c:pt>
                <c:pt idx="159">
                  <c:v>11938.62</c:v>
                </c:pt>
                <c:pt idx="160">
                  <c:v>13355.73</c:v>
                </c:pt>
                <c:pt idx="161">
                  <c:v>16817.900000000001</c:v>
                </c:pt>
                <c:pt idx="162">
                  <c:v>11938.62</c:v>
                </c:pt>
                <c:pt idx="163">
                  <c:v>12621.86</c:v>
                </c:pt>
                <c:pt idx="164">
                  <c:v>11938.62</c:v>
                </c:pt>
                <c:pt idx="165">
                  <c:v>11938.62</c:v>
                </c:pt>
                <c:pt idx="166">
                  <c:v>11938.62</c:v>
                </c:pt>
                <c:pt idx="167">
                  <c:v>11938.62</c:v>
                </c:pt>
                <c:pt idx="168">
                  <c:v>11938.62</c:v>
                </c:pt>
                <c:pt idx="169">
                  <c:v>17454.77</c:v>
                </c:pt>
                <c:pt idx="170">
                  <c:v>13878.35</c:v>
                </c:pt>
                <c:pt idx="171">
                  <c:v>11938.62</c:v>
                </c:pt>
                <c:pt idx="172">
                  <c:v>5945.58</c:v>
                </c:pt>
                <c:pt idx="173">
                  <c:v>15275.22</c:v>
                </c:pt>
                <c:pt idx="174">
                  <c:v>17211.28</c:v>
                </c:pt>
                <c:pt idx="175">
                  <c:v>11938.62</c:v>
                </c:pt>
                <c:pt idx="176">
                  <c:v>15470.07</c:v>
                </c:pt>
                <c:pt idx="177">
                  <c:v>14361.57</c:v>
                </c:pt>
                <c:pt idx="178">
                  <c:v>2993.64</c:v>
                </c:pt>
                <c:pt idx="179">
                  <c:v>11938.62</c:v>
                </c:pt>
                <c:pt idx="180">
                  <c:v>11938.62</c:v>
                </c:pt>
                <c:pt idx="181">
                  <c:v>11938.62</c:v>
                </c:pt>
                <c:pt idx="182">
                  <c:v>11938.62</c:v>
                </c:pt>
                <c:pt idx="183">
                  <c:v>11938.62</c:v>
                </c:pt>
                <c:pt idx="184">
                  <c:v>11938.62</c:v>
                </c:pt>
                <c:pt idx="185">
                  <c:v>11938.62</c:v>
                </c:pt>
                <c:pt idx="186">
                  <c:v>15705.57</c:v>
                </c:pt>
                <c:pt idx="187">
                  <c:v>14476.64</c:v>
                </c:pt>
                <c:pt idx="188">
                  <c:v>16988.71</c:v>
                </c:pt>
                <c:pt idx="189">
                  <c:v>11938.62</c:v>
                </c:pt>
                <c:pt idx="190">
                  <c:v>13916.35</c:v>
                </c:pt>
                <c:pt idx="191">
                  <c:v>11942.13</c:v>
                </c:pt>
                <c:pt idx="192">
                  <c:v>11938.62</c:v>
                </c:pt>
                <c:pt idx="193">
                  <c:v>11938.62</c:v>
                </c:pt>
                <c:pt idx="194">
                  <c:v>7497.24</c:v>
                </c:pt>
                <c:pt idx="195">
                  <c:v>5308.4</c:v>
                </c:pt>
                <c:pt idx="196">
                  <c:v>11938.62</c:v>
                </c:pt>
                <c:pt idx="197">
                  <c:v>11938.62</c:v>
                </c:pt>
                <c:pt idx="198">
                  <c:v>16205.34</c:v>
                </c:pt>
                <c:pt idx="199">
                  <c:v>9654.5400000000009</c:v>
                </c:pt>
                <c:pt idx="200">
                  <c:v>11938.62</c:v>
                </c:pt>
                <c:pt idx="201">
                  <c:v>11938.62</c:v>
                </c:pt>
                <c:pt idx="202">
                  <c:v>5616.62</c:v>
                </c:pt>
                <c:pt idx="203">
                  <c:v>19383.16</c:v>
                </c:pt>
                <c:pt idx="204">
                  <c:v>9761.86</c:v>
                </c:pt>
                <c:pt idx="205">
                  <c:v>11938.62</c:v>
                </c:pt>
                <c:pt idx="206">
                  <c:v>11938.62</c:v>
                </c:pt>
                <c:pt idx="207">
                  <c:v>11938.62</c:v>
                </c:pt>
                <c:pt idx="208">
                  <c:v>11476.6</c:v>
                </c:pt>
                <c:pt idx="209">
                  <c:v>11331</c:v>
                </c:pt>
                <c:pt idx="210">
                  <c:v>11938.62</c:v>
                </c:pt>
                <c:pt idx="211">
                  <c:v>7950.53</c:v>
                </c:pt>
                <c:pt idx="212">
                  <c:v>5797.63</c:v>
                </c:pt>
                <c:pt idx="213">
                  <c:v>11938.62</c:v>
                </c:pt>
                <c:pt idx="214">
                  <c:v>11938.62</c:v>
                </c:pt>
                <c:pt idx="215">
                  <c:v>2704.04</c:v>
                </c:pt>
                <c:pt idx="216">
                  <c:v>11938.62</c:v>
                </c:pt>
                <c:pt idx="217">
                  <c:v>12377.92</c:v>
                </c:pt>
                <c:pt idx="218">
                  <c:v>11938.62</c:v>
                </c:pt>
                <c:pt idx="219">
                  <c:v>5680.69</c:v>
                </c:pt>
                <c:pt idx="220">
                  <c:v>11938.62</c:v>
                </c:pt>
                <c:pt idx="221">
                  <c:v>11938.62</c:v>
                </c:pt>
                <c:pt idx="222">
                  <c:v>11938.62</c:v>
                </c:pt>
                <c:pt idx="223">
                  <c:v>11938.62</c:v>
                </c:pt>
                <c:pt idx="224">
                  <c:v>3254.17</c:v>
                </c:pt>
                <c:pt idx="225">
                  <c:v>11938.62</c:v>
                </c:pt>
                <c:pt idx="226">
                  <c:v>11938.62</c:v>
                </c:pt>
                <c:pt idx="227">
                  <c:v>11938.62</c:v>
                </c:pt>
                <c:pt idx="228">
                  <c:v>8776.75</c:v>
                </c:pt>
                <c:pt idx="229">
                  <c:v>16647.009999999998</c:v>
                </c:pt>
                <c:pt idx="230">
                  <c:v>11158.24</c:v>
                </c:pt>
                <c:pt idx="231">
                  <c:v>18981.77</c:v>
                </c:pt>
                <c:pt idx="232">
                  <c:v>15716.58</c:v>
                </c:pt>
                <c:pt idx="233">
                  <c:v>18111.099999999999</c:v>
                </c:pt>
                <c:pt idx="234">
                  <c:v>11938.62</c:v>
                </c:pt>
                <c:pt idx="235">
                  <c:v>11938.62</c:v>
                </c:pt>
                <c:pt idx="236">
                  <c:v>4090.53</c:v>
                </c:pt>
                <c:pt idx="237">
                  <c:v>11938.62</c:v>
                </c:pt>
                <c:pt idx="238">
                  <c:v>17198.97</c:v>
                </c:pt>
                <c:pt idx="239">
                  <c:v>11938.62</c:v>
                </c:pt>
                <c:pt idx="240">
                  <c:v>11165.93</c:v>
                </c:pt>
                <c:pt idx="241">
                  <c:v>7491.98</c:v>
                </c:pt>
                <c:pt idx="242">
                  <c:v>11938.62</c:v>
                </c:pt>
                <c:pt idx="243">
                  <c:v>11938.62</c:v>
                </c:pt>
                <c:pt idx="244">
                  <c:v>11938.62</c:v>
                </c:pt>
                <c:pt idx="245">
                  <c:v>17499.12</c:v>
                </c:pt>
                <c:pt idx="246">
                  <c:v>11938.62</c:v>
                </c:pt>
                <c:pt idx="247">
                  <c:v>11938.62</c:v>
                </c:pt>
                <c:pt idx="248">
                  <c:v>6043.71</c:v>
                </c:pt>
                <c:pt idx="249">
                  <c:v>11938.62</c:v>
                </c:pt>
                <c:pt idx="250">
                  <c:v>11938.62</c:v>
                </c:pt>
                <c:pt idx="251">
                  <c:v>11938.62</c:v>
                </c:pt>
                <c:pt idx="252">
                  <c:v>14093.72</c:v>
                </c:pt>
                <c:pt idx="253">
                  <c:v>11938.62</c:v>
                </c:pt>
                <c:pt idx="254">
                  <c:v>10314.16</c:v>
                </c:pt>
                <c:pt idx="255">
                  <c:v>11938.62</c:v>
                </c:pt>
                <c:pt idx="256">
                  <c:v>11938.62</c:v>
                </c:pt>
                <c:pt idx="257">
                  <c:v>11938.62</c:v>
                </c:pt>
                <c:pt idx="258">
                  <c:v>11284.66</c:v>
                </c:pt>
                <c:pt idx="259">
                  <c:v>6977.08</c:v>
                </c:pt>
                <c:pt idx="260">
                  <c:v>11938.62</c:v>
                </c:pt>
                <c:pt idx="261">
                  <c:v>11938.62</c:v>
                </c:pt>
                <c:pt idx="262">
                  <c:v>11938.62</c:v>
                </c:pt>
                <c:pt idx="263">
                  <c:v>18694.72</c:v>
                </c:pt>
                <c:pt idx="264">
                  <c:v>11938.62</c:v>
                </c:pt>
                <c:pt idx="265">
                  <c:v>11938.62</c:v>
                </c:pt>
                <c:pt idx="266">
                  <c:v>10328.23</c:v>
                </c:pt>
                <c:pt idx="267">
                  <c:v>4189.74</c:v>
                </c:pt>
                <c:pt idx="268">
                  <c:v>16649.22</c:v>
                </c:pt>
                <c:pt idx="269">
                  <c:v>17069.25</c:v>
                </c:pt>
                <c:pt idx="270">
                  <c:v>11938.62</c:v>
                </c:pt>
                <c:pt idx="271">
                  <c:v>11938.62</c:v>
                </c:pt>
                <c:pt idx="272">
                  <c:v>12631.2</c:v>
                </c:pt>
                <c:pt idx="273">
                  <c:v>11938.62</c:v>
                </c:pt>
                <c:pt idx="274">
                  <c:v>12213.44</c:v>
                </c:pt>
                <c:pt idx="275">
                  <c:v>11938.62</c:v>
                </c:pt>
                <c:pt idx="276">
                  <c:v>4473.79</c:v>
                </c:pt>
                <c:pt idx="277">
                  <c:v>11938.62</c:v>
                </c:pt>
                <c:pt idx="278">
                  <c:v>11938.62</c:v>
                </c:pt>
                <c:pt idx="279">
                  <c:v>7908.61</c:v>
                </c:pt>
                <c:pt idx="280">
                  <c:v>2421.0500000000002</c:v>
                </c:pt>
                <c:pt idx="281">
                  <c:v>17666.21</c:v>
                </c:pt>
                <c:pt idx="282">
                  <c:v>14633.53</c:v>
                </c:pt>
                <c:pt idx="283">
                  <c:v>11938.62</c:v>
                </c:pt>
                <c:pt idx="284">
                  <c:v>8889.82</c:v>
                </c:pt>
                <c:pt idx="285">
                  <c:v>15944.76</c:v>
                </c:pt>
                <c:pt idx="286">
                  <c:v>11938.62</c:v>
                </c:pt>
                <c:pt idx="287">
                  <c:v>11938.62</c:v>
                </c:pt>
                <c:pt idx="288">
                  <c:v>19376.93</c:v>
                </c:pt>
                <c:pt idx="289">
                  <c:v>4435.91</c:v>
                </c:pt>
                <c:pt idx="290">
                  <c:v>16672.22</c:v>
                </c:pt>
                <c:pt idx="291">
                  <c:v>8541.4</c:v>
                </c:pt>
                <c:pt idx="292">
                  <c:v>11938.62</c:v>
                </c:pt>
                <c:pt idx="293">
                  <c:v>11938.62</c:v>
                </c:pt>
                <c:pt idx="294">
                  <c:v>17938.169999999998</c:v>
                </c:pt>
                <c:pt idx="295">
                  <c:v>11938.62</c:v>
                </c:pt>
                <c:pt idx="296">
                  <c:v>19091.45</c:v>
                </c:pt>
                <c:pt idx="297">
                  <c:v>14498.92</c:v>
                </c:pt>
                <c:pt idx="298">
                  <c:v>12286.35</c:v>
                </c:pt>
                <c:pt idx="299">
                  <c:v>7262.01</c:v>
                </c:pt>
                <c:pt idx="300">
                  <c:v>8714.42</c:v>
                </c:pt>
                <c:pt idx="301">
                  <c:v>11938.62</c:v>
                </c:pt>
                <c:pt idx="302">
                  <c:v>13237.44</c:v>
                </c:pt>
                <c:pt idx="303">
                  <c:v>11938.62</c:v>
                </c:pt>
                <c:pt idx="304">
                  <c:v>19237.349999999999</c:v>
                </c:pt>
                <c:pt idx="305">
                  <c:v>10781.8</c:v>
                </c:pt>
                <c:pt idx="306">
                  <c:v>5685.37</c:v>
                </c:pt>
                <c:pt idx="307">
                  <c:v>12497.79</c:v>
                </c:pt>
                <c:pt idx="308">
                  <c:v>11938.62</c:v>
                </c:pt>
                <c:pt idx="309">
                  <c:v>8474.6299999999992</c:v>
                </c:pt>
                <c:pt idx="310">
                  <c:v>11938.62</c:v>
                </c:pt>
                <c:pt idx="311">
                  <c:v>16874.64</c:v>
                </c:pt>
                <c:pt idx="312">
                  <c:v>11938.62</c:v>
                </c:pt>
                <c:pt idx="313">
                  <c:v>11938.62</c:v>
                </c:pt>
                <c:pt idx="314">
                  <c:v>11938.62</c:v>
                </c:pt>
                <c:pt idx="315">
                  <c:v>11938.62</c:v>
                </c:pt>
                <c:pt idx="316">
                  <c:v>17895.25</c:v>
                </c:pt>
                <c:pt idx="317">
                  <c:v>14419.68</c:v>
                </c:pt>
                <c:pt idx="318">
                  <c:v>9943.9500000000007</c:v>
                </c:pt>
                <c:pt idx="319">
                  <c:v>5246.13</c:v>
                </c:pt>
                <c:pt idx="320">
                  <c:v>19239.53</c:v>
                </c:pt>
                <c:pt idx="321">
                  <c:v>10943.24</c:v>
                </c:pt>
                <c:pt idx="322">
                  <c:v>11938.62</c:v>
                </c:pt>
                <c:pt idx="323">
                  <c:v>11938.62</c:v>
                </c:pt>
                <c:pt idx="324">
                  <c:v>3335.59</c:v>
                </c:pt>
                <c:pt idx="325">
                  <c:v>11938.62</c:v>
                </c:pt>
                <c:pt idx="326">
                  <c:v>14158.36</c:v>
                </c:pt>
                <c:pt idx="327">
                  <c:v>11938.62</c:v>
                </c:pt>
                <c:pt idx="328">
                  <c:v>11938.62</c:v>
                </c:pt>
                <c:pt idx="329">
                  <c:v>7490.39</c:v>
                </c:pt>
                <c:pt idx="330">
                  <c:v>8412.7900000000009</c:v>
                </c:pt>
                <c:pt idx="331">
                  <c:v>3178.03</c:v>
                </c:pt>
                <c:pt idx="332">
                  <c:v>11938.62</c:v>
                </c:pt>
                <c:pt idx="333">
                  <c:v>11938.62</c:v>
                </c:pt>
                <c:pt idx="334">
                  <c:v>11938.62</c:v>
                </c:pt>
                <c:pt idx="335">
                  <c:v>11938.62</c:v>
                </c:pt>
                <c:pt idx="336">
                  <c:v>7937.93</c:v>
                </c:pt>
                <c:pt idx="337">
                  <c:v>2210.67</c:v>
                </c:pt>
                <c:pt idx="338">
                  <c:v>11938.62</c:v>
                </c:pt>
                <c:pt idx="339">
                  <c:v>11938.62</c:v>
                </c:pt>
                <c:pt idx="340">
                  <c:v>2102.66</c:v>
                </c:pt>
                <c:pt idx="341">
                  <c:v>11938.62</c:v>
                </c:pt>
                <c:pt idx="342">
                  <c:v>11938.62</c:v>
                </c:pt>
                <c:pt idx="343">
                  <c:v>11242.51</c:v>
                </c:pt>
                <c:pt idx="344">
                  <c:v>13496.3</c:v>
                </c:pt>
                <c:pt idx="345">
                  <c:v>9509.73</c:v>
                </c:pt>
                <c:pt idx="346">
                  <c:v>11938.62</c:v>
                </c:pt>
                <c:pt idx="347">
                  <c:v>9293.7199999999993</c:v>
                </c:pt>
                <c:pt idx="348">
                  <c:v>11938.62</c:v>
                </c:pt>
                <c:pt idx="349">
                  <c:v>11938.62</c:v>
                </c:pt>
                <c:pt idx="350">
                  <c:v>11938.62</c:v>
                </c:pt>
                <c:pt idx="351">
                  <c:v>15549.36</c:v>
                </c:pt>
                <c:pt idx="352">
                  <c:v>11938.62</c:v>
                </c:pt>
                <c:pt idx="353">
                  <c:v>11938.62</c:v>
                </c:pt>
                <c:pt idx="354">
                  <c:v>6053.38</c:v>
                </c:pt>
                <c:pt idx="355">
                  <c:v>11938.62</c:v>
                </c:pt>
                <c:pt idx="356">
                  <c:v>11938.62</c:v>
                </c:pt>
                <c:pt idx="357">
                  <c:v>7552.3</c:v>
                </c:pt>
                <c:pt idx="358">
                  <c:v>9375.9</c:v>
                </c:pt>
                <c:pt idx="359">
                  <c:v>12955.32</c:v>
                </c:pt>
                <c:pt idx="360">
                  <c:v>11938.62</c:v>
                </c:pt>
                <c:pt idx="361">
                  <c:v>11938.62</c:v>
                </c:pt>
                <c:pt idx="362">
                  <c:v>14722.84</c:v>
                </c:pt>
                <c:pt idx="363">
                  <c:v>11938.62</c:v>
                </c:pt>
                <c:pt idx="364">
                  <c:v>8191.82</c:v>
                </c:pt>
                <c:pt idx="365">
                  <c:v>11938.62</c:v>
                </c:pt>
                <c:pt idx="366">
                  <c:v>19610.43</c:v>
                </c:pt>
                <c:pt idx="367">
                  <c:v>11938.62</c:v>
                </c:pt>
                <c:pt idx="368">
                  <c:v>18299.93</c:v>
                </c:pt>
                <c:pt idx="369">
                  <c:v>19263.11</c:v>
                </c:pt>
                <c:pt idx="370">
                  <c:v>11938.62</c:v>
                </c:pt>
                <c:pt idx="371">
                  <c:v>17441.95</c:v>
                </c:pt>
                <c:pt idx="372">
                  <c:v>7476.98</c:v>
                </c:pt>
                <c:pt idx="373">
                  <c:v>9809.9500000000007</c:v>
                </c:pt>
                <c:pt idx="374">
                  <c:v>2956.12</c:v>
                </c:pt>
                <c:pt idx="375">
                  <c:v>11938.62</c:v>
                </c:pt>
                <c:pt idx="376">
                  <c:v>7741.97</c:v>
                </c:pt>
                <c:pt idx="377">
                  <c:v>11938.62</c:v>
                </c:pt>
                <c:pt idx="378">
                  <c:v>2524.35</c:v>
                </c:pt>
                <c:pt idx="379">
                  <c:v>18177.22</c:v>
                </c:pt>
                <c:pt idx="380">
                  <c:v>14008.05</c:v>
                </c:pt>
                <c:pt idx="381">
                  <c:v>11938.62</c:v>
                </c:pt>
                <c:pt idx="382">
                  <c:v>13080.3</c:v>
                </c:pt>
                <c:pt idx="383">
                  <c:v>11938.62</c:v>
                </c:pt>
                <c:pt idx="384">
                  <c:v>18677.669999999998</c:v>
                </c:pt>
                <c:pt idx="385">
                  <c:v>13311.52</c:v>
                </c:pt>
                <c:pt idx="386">
                  <c:v>11938.62</c:v>
                </c:pt>
                <c:pt idx="387">
                  <c:v>11938.62</c:v>
                </c:pt>
                <c:pt idx="388">
                  <c:v>7115.13</c:v>
                </c:pt>
                <c:pt idx="389">
                  <c:v>7538.46</c:v>
                </c:pt>
                <c:pt idx="390">
                  <c:v>11938.62</c:v>
                </c:pt>
                <c:pt idx="391">
                  <c:v>12333.8</c:v>
                </c:pt>
                <c:pt idx="392">
                  <c:v>18653.16</c:v>
                </c:pt>
                <c:pt idx="393">
                  <c:v>11938.62</c:v>
                </c:pt>
                <c:pt idx="394">
                  <c:v>6911.38</c:v>
                </c:pt>
                <c:pt idx="395">
                  <c:v>15486.2</c:v>
                </c:pt>
                <c:pt idx="396">
                  <c:v>14967.36</c:v>
                </c:pt>
                <c:pt idx="397">
                  <c:v>16824.2</c:v>
                </c:pt>
                <c:pt idx="398">
                  <c:v>11938.62</c:v>
                </c:pt>
                <c:pt idx="399">
                  <c:v>19060.57</c:v>
                </c:pt>
                <c:pt idx="400">
                  <c:v>8371.09</c:v>
                </c:pt>
                <c:pt idx="401">
                  <c:v>11938.62</c:v>
                </c:pt>
                <c:pt idx="402">
                  <c:v>17905.66</c:v>
                </c:pt>
                <c:pt idx="403">
                  <c:v>7624.61</c:v>
                </c:pt>
                <c:pt idx="404">
                  <c:v>11938.62</c:v>
                </c:pt>
                <c:pt idx="405">
                  <c:v>11938.62</c:v>
                </c:pt>
                <c:pt idx="406">
                  <c:v>11938.62</c:v>
                </c:pt>
                <c:pt idx="407">
                  <c:v>10275.49</c:v>
                </c:pt>
                <c:pt idx="408">
                  <c:v>11938.62</c:v>
                </c:pt>
                <c:pt idx="409">
                  <c:v>11938.62</c:v>
                </c:pt>
                <c:pt idx="410">
                  <c:v>18649.89</c:v>
                </c:pt>
                <c:pt idx="411">
                  <c:v>19950.13</c:v>
                </c:pt>
                <c:pt idx="412">
                  <c:v>16424.740000000002</c:v>
                </c:pt>
                <c:pt idx="413">
                  <c:v>11938.62</c:v>
                </c:pt>
                <c:pt idx="414">
                  <c:v>6083.67</c:v>
                </c:pt>
                <c:pt idx="415">
                  <c:v>11938.62</c:v>
                </c:pt>
                <c:pt idx="416">
                  <c:v>11938.62</c:v>
                </c:pt>
                <c:pt idx="417">
                  <c:v>3163.05</c:v>
                </c:pt>
                <c:pt idx="418">
                  <c:v>11938.62</c:v>
                </c:pt>
                <c:pt idx="419">
                  <c:v>3910.16</c:v>
                </c:pt>
                <c:pt idx="420">
                  <c:v>7159.51</c:v>
                </c:pt>
                <c:pt idx="421">
                  <c:v>8566.1200000000008</c:v>
                </c:pt>
                <c:pt idx="422">
                  <c:v>11938.62</c:v>
                </c:pt>
                <c:pt idx="423">
                  <c:v>11938.62</c:v>
                </c:pt>
                <c:pt idx="424">
                  <c:v>4454.42</c:v>
                </c:pt>
                <c:pt idx="425">
                  <c:v>2879.63</c:v>
                </c:pt>
                <c:pt idx="426">
                  <c:v>16736.38</c:v>
                </c:pt>
                <c:pt idx="427">
                  <c:v>11938.62</c:v>
                </c:pt>
                <c:pt idx="428">
                  <c:v>11938.62</c:v>
                </c:pt>
                <c:pt idx="429">
                  <c:v>11938.62</c:v>
                </c:pt>
                <c:pt idx="430">
                  <c:v>7595.76</c:v>
                </c:pt>
                <c:pt idx="431">
                  <c:v>19352.53</c:v>
                </c:pt>
                <c:pt idx="432">
                  <c:v>11938.62</c:v>
                </c:pt>
                <c:pt idx="433">
                  <c:v>10231.83</c:v>
                </c:pt>
                <c:pt idx="434">
                  <c:v>6688.32</c:v>
                </c:pt>
                <c:pt idx="435">
                  <c:v>18916.68</c:v>
                </c:pt>
                <c:pt idx="436">
                  <c:v>17845.89</c:v>
                </c:pt>
                <c:pt idx="437">
                  <c:v>16315.61</c:v>
                </c:pt>
                <c:pt idx="438">
                  <c:v>11938.62</c:v>
                </c:pt>
                <c:pt idx="439">
                  <c:v>8493.02</c:v>
                </c:pt>
                <c:pt idx="440">
                  <c:v>16800.54</c:v>
                </c:pt>
                <c:pt idx="441">
                  <c:v>8820.34</c:v>
                </c:pt>
                <c:pt idx="442">
                  <c:v>11938.62</c:v>
                </c:pt>
                <c:pt idx="443">
                  <c:v>12985.63</c:v>
                </c:pt>
                <c:pt idx="444">
                  <c:v>11938.62</c:v>
                </c:pt>
                <c:pt idx="445">
                  <c:v>16013.63</c:v>
                </c:pt>
                <c:pt idx="446">
                  <c:v>4061.38</c:v>
                </c:pt>
                <c:pt idx="447">
                  <c:v>11938.62</c:v>
                </c:pt>
                <c:pt idx="448">
                  <c:v>5243.81</c:v>
                </c:pt>
                <c:pt idx="449">
                  <c:v>14781.71</c:v>
                </c:pt>
                <c:pt idx="450">
                  <c:v>8398.91</c:v>
                </c:pt>
                <c:pt idx="451">
                  <c:v>5868.95</c:v>
                </c:pt>
                <c:pt idx="452">
                  <c:v>11938.62</c:v>
                </c:pt>
                <c:pt idx="453">
                  <c:v>11938.62</c:v>
                </c:pt>
                <c:pt idx="454">
                  <c:v>11938.62</c:v>
                </c:pt>
                <c:pt idx="455">
                  <c:v>16332.36</c:v>
                </c:pt>
                <c:pt idx="456">
                  <c:v>9215.84</c:v>
                </c:pt>
                <c:pt idx="457">
                  <c:v>11650.19</c:v>
                </c:pt>
                <c:pt idx="458">
                  <c:v>11938.62</c:v>
                </c:pt>
                <c:pt idx="459">
                  <c:v>11938.62</c:v>
                </c:pt>
                <c:pt idx="460">
                  <c:v>11938.62</c:v>
                </c:pt>
                <c:pt idx="461">
                  <c:v>11938.62</c:v>
                </c:pt>
                <c:pt idx="462">
                  <c:v>11938.62</c:v>
                </c:pt>
                <c:pt idx="463">
                  <c:v>19966.310000000001</c:v>
                </c:pt>
                <c:pt idx="464">
                  <c:v>14817.28</c:v>
                </c:pt>
                <c:pt idx="465">
                  <c:v>19880.88</c:v>
                </c:pt>
                <c:pt idx="466">
                  <c:v>14658.35</c:v>
                </c:pt>
                <c:pt idx="467">
                  <c:v>11938.62</c:v>
                </c:pt>
                <c:pt idx="468">
                  <c:v>11938.62</c:v>
                </c:pt>
                <c:pt idx="469">
                  <c:v>12346.96</c:v>
                </c:pt>
                <c:pt idx="470">
                  <c:v>4259.95</c:v>
                </c:pt>
                <c:pt idx="471">
                  <c:v>11938.62</c:v>
                </c:pt>
                <c:pt idx="472">
                  <c:v>19158.13</c:v>
                </c:pt>
                <c:pt idx="473">
                  <c:v>10197.61</c:v>
                </c:pt>
                <c:pt idx="474">
                  <c:v>11938.62</c:v>
                </c:pt>
                <c:pt idx="475">
                  <c:v>11938.62</c:v>
                </c:pt>
                <c:pt idx="476">
                  <c:v>2426.6799999999998</c:v>
                </c:pt>
                <c:pt idx="477">
                  <c:v>3819.28</c:v>
                </c:pt>
                <c:pt idx="478">
                  <c:v>11938.62</c:v>
                </c:pt>
                <c:pt idx="479">
                  <c:v>11639.43</c:v>
                </c:pt>
                <c:pt idx="480">
                  <c:v>8184.77</c:v>
                </c:pt>
                <c:pt idx="481">
                  <c:v>12227.43</c:v>
                </c:pt>
                <c:pt idx="482">
                  <c:v>11938.62</c:v>
                </c:pt>
                <c:pt idx="483">
                  <c:v>17223.93</c:v>
                </c:pt>
                <c:pt idx="484">
                  <c:v>11938.62</c:v>
                </c:pt>
                <c:pt idx="485">
                  <c:v>10393.280000000001</c:v>
                </c:pt>
                <c:pt idx="486">
                  <c:v>19730.810000000001</c:v>
                </c:pt>
                <c:pt idx="487">
                  <c:v>19968.939999999999</c:v>
                </c:pt>
                <c:pt idx="488">
                  <c:v>3960.89</c:v>
                </c:pt>
                <c:pt idx="489">
                  <c:v>17487.14</c:v>
                </c:pt>
                <c:pt idx="490">
                  <c:v>5753.27</c:v>
                </c:pt>
                <c:pt idx="491">
                  <c:v>15120.93</c:v>
                </c:pt>
                <c:pt idx="492">
                  <c:v>9465.48</c:v>
                </c:pt>
                <c:pt idx="493">
                  <c:v>11938.62</c:v>
                </c:pt>
                <c:pt idx="494">
                  <c:v>11938.62</c:v>
                </c:pt>
                <c:pt idx="495">
                  <c:v>11938.62</c:v>
                </c:pt>
                <c:pt idx="496">
                  <c:v>11938.62</c:v>
                </c:pt>
                <c:pt idx="497">
                  <c:v>11938.62</c:v>
                </c:pt>
                <c:pt idx="498">
                  <c:v>11938.62</c:v>
                </c:pt>
                <c:pt idx="499">
                  <c:v>11938.62</c:v>
                </c:pt>
              </c:numCache>
            </c:numRef>
          </c:xVal>
          <c:yVal>
            <c:numRef>
              <c:f>'Finance Customer Loan Data'!$F$2:$F$501</c:f>
              <c:numCache>
                <c:formatCode>General</c:formatCode>
                <c:ptCount val="500"/>
                <c:pt idx="0">
                  <c:v>30247.3</c:v>
                </c:pt>
                <c:pt idx="1">
                  <c:v>30247.3</c:v>
                </c:pt>
                <c:pt idx="2">
                  <c:v>35566.949999999997</c:v>
                </c:pt>
                <c:pt idx="3">
                  <c:v>30247.3</c:v>
                </c:pt>
                <c:pt idx="4">
                  <c:v>30247.3</c:v>
                </c:pt>
                <c:pt idx="5">
                  <c:v>30247.3</c:v>
                </c:pt>
                <c:pt idx="6">
                  <c:v>46482.46</c:v>
                </c:pt>
                <c:pt idx="7">
                  <c:v>15554.59</c:v>
                </c:pt>
                <c:pt idx="8">
                  <c:v>30247.3</c:v>
                </c:pt>
                <c:pt idx="9">
                  <c:v>30247.3</c:v>
                </c:pt>
                <c:pt idx="10">
                  <c:v>30247.3</c:v>
                </c:pt>
                <c:pt idx="11">
                  <c:v>35202.39</c:v>
                </c:pt>
                <c:pt idx="12">
                  <c:v>30247.3</c:v>
                </c:pt>
                <c:pt idx="13">
                  <c:v>49754.93</c:v>
                </c:pt>
                <c:pt idx="14">
                  <c:v>30247.3</c:v>
                </c:pt>
                <c:pt idx="15">
                  <c:v>30247.3</c:v>
                </c:pt>
                <c:pt idx="16">
                  <c:v>39741.72</c:v>
                </c:pt>
                <c:pt idx="17">
                  <c:v>30247.3</c:v>
                </c:pt>
                <c:pt idx="18">
                  <c:v>35762.68</c:v>
                </c:pt>
                <c:pt idx="19">
                  <c:v>30247.3</c:v>
                </c:pt>
                <c:pt idx="20">
                  <c:v>35256.050000000003</c:v>
                </c:pt>
                <c:pt idx="21">
                  <c:v>35257.51</c:v>
                </c:pt>
                <c:pt idx="22">
                  <c:v>30247.3</c:v>
                </c:pt>
                <c:pt idx="23">
                  <c:v>30247.3</c:v>
                </c:pt>
                <c:pt idx="24">
                  <c:v>30247.3</c:v>
                </c:pt>
                <c:pt idx="25">
                  <c:v>30854.77</c:v>
                </c:pt>
                <c:pt idx="26">
                  <c:v>30247.3</c:v>
                </c:pt>
                <c:pt idx="27">
                  <c:v>30247.3</c:v>
                </c:pt>
                <c:pt idx="28">
                  <c:v>48747.38</c:v>
                </c:pt>
                <c:pt idx="29">
                  <c:v>30247.3</c:v>
                </c:pt>
                <c:pt idx="30">
                  <c:v>30247.3</c:v>
                </c:pt>
                <c:pt idx="31">
                  <c:v>31139.32</c:v>
                </c:pt>
                <c:pt idx="32">
                  <c:v>30247.3</c:v>
                </c:pt>
                <c:pt idx="33">
                  <c:v>30247.3</c:v>
                </c:pt>
                <c:pt idx="34">
                  <c:v>30247.3</c:v>
                </c:pt>
                <c:pt idx="35">
                  <c:v>30247.3</c:v>
                </c:pt>
                <c:pt idx="36">
                  <c:v>21354.53</c:v>
                </c:pt>
                <c:pt idx="37">
                  <c:v>30247.3</c:v>
                </c:pt>
                <c:pt idx="38">
                  <c:v>30247.3</c:v>
                </c:pt>
                <c:pt idx="39">
                  <c:v>30247.3</c:v>
                </c:pt>
                <c:pt idx="40">
                  <c:v>43872.29</c:v>
                </c:pt>
                <c:pt idx="41">
                  <c:v>30247.3</c:v>
                </c:pt>
                <c:pt idx="42">
                  <c:v>48494.64</c:v>
                </c:pt>
                <c:pt idx="43">
                  <c:v>30247.3</c:v>
                </c:pt>
                <c:pt idx="44">
                  <c:v>18004.36</c:v>
                </c:pt>
                <c:pt idx="45">
                  <c:v>30247.3</c:v>
                </c:pt>
                <c:pt idx="46">
                  <c:v>30247.3</c:v>
                </c:pt>
                <c:pt idx="47">
                  <c:v>45463.17</c:v>
                </c:pt>
                <c:pt idx="48">
                  <c:v>30247.3</c:v>
                </c:pt>
                <c:pt idx="49">
                  <c:v>29667.84</c:v>
                </c:pt>
                <c:pt idx="50">
                  <c:v>30247.3</c:v>
                </c:pt>
                <c:pt idx="51">
                  <c:v>30959.11</c:v>
                </c:pt>
                <c:pt idx="52">
                  <c:v>30247.3</c:v>
                </c:pt>
                <c:pt idx="53">
                  <c:v>30247.3</c:v>
                </c:pt>
                <c:pt idx="54">
                  <c:v>37152.300000000003</c:v>
                </c:pt>
                <c:pt idx="55">
                  <c:v>40247.919999999998</c:v>
                </c:pt>
                <c:pt idx="56">
                  <c:v>10903.76</c:v>
                </c:pt>
                <c:pt idx="57">
                  <c:v>30247.3</c:v>
                </c:pt>
                <c:pt idx="58">
                  <c:v>24996.11</c:v>
                </c:pt>
                <c:pt idx="59">
                  <c:v>37161.449999999997</c:v>
                </c:pt>
                <c:pt idx="60">
                  <c:v>42044.3</c:v>
                </c:pt>
                <c:pt idx="61">
                  <c:v>30247.3</c:v>
                </c:pt>
                <c:pt idx="62">
                  <c:v>14704.37</c:v>
                </c:pt>
                <c:pt idx="63">
                  <c:v>33760.81</c:v>
                </c:pt>
                <c:pt idx="64">
                  <c:v>33712.28</c:v>
                </c:pt>
                <c:pt idx="65">
                  <c:v>34483.199999999997</c:v>
                </c:pt>
                <c:pt idx="66">
                  <c:v>30247.3</c:v>
                </c:pt>
                <c:pt idx="67">
                  <c:v>37487.9</c:v>
                </c:pt>
                <c:pt idx="68">
                  <c:v>30247.3</c:v>
                </c:pt>
                <c:pt idx="69">
                  <c:v>34715.51</c:v>
                </c:pt>
                <c:pt idx="70">
                  <c:v>30247.3</c:v>
                </c:pt>
                <c:pt idx="71">
                  <c:v>30247.3</c:v>
                </c:pt>
                <c:pt idx="72">
                  <c:v>30247.3</c:v>
                </c:pt>
                <c:pt idx="73">
                  <c:v>27430</c:v>
                </c:pt>
                <c:pt idx="74">
                  <c:v>30247.3</c:v>
                </c:pt>
                <c:pt idx="75">
                  <c:v>36108.26</c:v>
                </c:pt>
                <c:pt idx="76">
                  <c:v>30247.3</c:v>
                </c:pt>
                <c:pt idx="77">
                  <c:v>22680.52</c:v>
                </c:pt>
                <c:pt idx="78">
                  <c:v>30247.3</c:v>
                </c:pt>
                <c:pt idx="79">
                  <c:v>26544.61</c:v>
                </c:pt>
                <c:pt idx="80">
                  <c:v>20931.09</c:v>
                </c:pt>
                <c:pt idx="81">
                  <c:v>30247.3</c:v>
                </c:pt>
                <c:pt idx="82">
                  <c:v>30247.3</c:v>
                </c:pt>
                <c:pt idx="83">
                  <c:v>33773.33</c:v>
                </c:pt>
                <c:pt idx="84">
                  <c:v>47316.24</c:v>
                </c:pt>
                <c:pt idx="85">
                  <c:v>30247.3</c:v>
                </c:pt>
                <c:pt idx="86">
                  <c:v>30247.3</c:v>
                </c:pt>
                <c:pt idx="87">
                  <c:v>30247.3</c:v>
                </c:pt>
                <c:pt idx="88">
                  <c:v>49776.35</c:v>
                </c:pt>
                <c:pt idx="89">
                  <c:v>18278.8</c:v>
                </c:pt>
                <c:pt idx="90">
                  <c:v>39167.68</c:v>
                </c:pt>
                <c:pt idx="91">
                  <c:v>30247.3</c:v>
                </c:pt>
                <c:pt idx="92">
                  <c:v>30247.3</c:v>
                </c:pt>
                <c:pt idx="93">
                  <c:v>41592.9</c:v>
                </c:pt>
                <c:pt idx="94">
                  <c:v>10951.9</c:v>
                </c:pt>
                <c:pt idx="95">
                  <c:v>30247.3</c:v>
                </c:pt>
                <c:pt idx="96">
                  <c:v>32094.5</c:v>
                </c:pt>
                <c:pt idx="97">
                  <c:v>30247.3</c:v>
                </c:pt>
                <c:pt idx="98">
                  <c:v>36541.07</c:v>
                </c:pt>
                <c:pt idx="99">
                  <c:v>30247.3</c:v>
                </c:pt>
                <c:pt idx="100">
                  <c:v>30247.3</c:v>
                </c:pt>
                <c:pt idx="101">
                  <c:v>16864.03</c:v>
                </c:pt>
                <c:pt idx="102">
                  <c:v>21858.51</c:v>
                </c:pt>
                <c:pt idx="103">
                  <c:v>10018.66</c:v>
                </c:pt>
                <c:pt idx="104">
                  <c:v>30247.3</c:v>
                </c:pt>
                <c:pt idx="105">
                  <c:v>42477.06</c:v>
                </c:pt>
                <c:pt idx="106">
                  <c:v>30247.3</c:v>
                </c:pt>
                <c:pt idx="107">
                  <c:v>44373.86</c:v>
                </c:pt>
                <c:pt idx="108">
                  <c:v>30247.3</c:v>
                </c:pt>
                <c:pt idx="109">
                  <c:v>30247.3</c:v>
                </c:pt>
                <c:pt idx="110">
                  <c:v>30247.3</c:v>
                </c:pt>
                <c:pt idx="111">
                  <c:v>30247.3</c:v>
                </c:pt>
                <c:pt idx="112">
                  <c:v>30247.3</c:v>
                </c:pt>
                <c:pt idx="113">
                  <c:v>30247.3</c:v>
                </c:pt>
                <c:pt idx="114">
                  <c:v>15705.27</c:v>
                </c:pt>
                <c:pt idx="115">
                  <c:v>33966.18</c:v>
                </c:pt>
                <c:pt idx="116">
                  <c:v>30247.3</c:v>
                </c:pt>
                <c:pt idx="117">
                  <c:v>44539.21</c:v>
                </c:pt>
                <c:pt idx="118">
                  <c:v>32844.17</c:v>
                </c:pt>
                <c:pt idx="119">
                  <c:v>30247.3</c:v>
                </c:pt>
                <c:pt idx="120">
                  <c:v>48484.33</c:v>
                </c:pt>
                <c:pt idx="121">
                  <c:v>30247.3</c:v>
                </c:pt>
                <c:pt idx="122">
                  <c:v>30247.3</c:v>
                </c:pt>
                <c:pt idx="123">
                  <c:v>24062.75</c:v>
                </c:pt>
                <c:pt idx="124">
                  <c:v>28712.5</c:v>
                </c:pt>
                <c:pt idx="125">
                  <c:v>30247.3</c:v>
                </c:pt>
                <c:pt idx="126">
                  <c:v>20133.96</c:v>
                </c:pt>
                <c:pt idx="127">
                  <c:v>23176.58</c:v>
                </c:pt>
                <c:pt idx="128">
                  <c:v>30634.1</c:v>
                </c:pt>
                <c:pt idx="129">
                  <c:v>30874.720000000001</c:v>
                </c:pt>
                <c:pt idx="130">
                  <c:v>30247.3</c:v>
                </c:pt>
                <c:pt idx="131">
                  <c:v>24652.07</c:v>
                </c:pt>
                <c:pt idx="132">
                  <c:v>13436.2</c:v>
                </c:pt>
                <c:pt idx="133">
                  <c:v>22484.28</c:v>
                </c:pt>
                <c:pt idx="134">
                  <c:v>30247.3</c:v>
                </c:pt>
                <c:pt idx="135">
                  <c:v>30247.3</c:v>
                </c:pt>
                <c:pt idx="136">
                  <c:v>38472.559999999998</c:v>
                </c:pt>
                <c:pt idx="137">
                  <c:v>22395.41</c:v>
                </c:pt>
                <c:pt idx="138">
                  <c:v>30247.3</c:v>
                </c:pt>
                <c:pt idx="139">
                  <c:v>18074.86</c:v>
                </c:pt>
                <c:pt idx="140">
                  <c:v>30247.3</c:v>
                </c:pt>
                <c:pt idx="141">
                  <c:v>30247.3</c:v>
                </c:pt>
                <c:pt idx="142">
                  <c:v>33577.07</c:v>
                </c:pt>
                <c:pt idx="143">
                  <c:v>33057.29</c:v>
                </c:pt>
                <c:pt idx="144">
                  <c:v>30247.3</c:v>
                </c:pt>
                <c:pt idx="145">
                  <c:v>30247.3</c:v>
                </c:pt>
                <c:pt idx="146">
                  <c:v>30247.3</c:v>
                </c:pt>
                <c:pt idx="147">
                  <c:v>30247.3</c:v>
                </c:pt>
                <c:pt idx="148">
                  <c:v>26264.47</c:v>
                </c:pt>
                <c:pt idx="149">
                  <c:v>30247.3</c:v>
                </c:pt>
                <c:pt idx="150">
                  <c:v>34510.53</c:v>
                </c:pt>
                <c:pt idx="151">
                  <c:v>37216.300000000003</c:v>
                </c:pt>
                <c:pt idx="152">
                  <c:v>26369</c:v>
                </c:pt>
                <c:pt idx="153">
                  <c:v>30247.3</c:v>
                </c:pt>
                <c:pt idx="154">
                  <c:v>16281.1</c:v>
                </c:pt>
                <c:pt idx="155">
                  <c:v>39903.82</c:v>
                </c:pt>
                <c:pt idx="156">
                  <c:v>30247.3</c:v>
                </c:pt>
                <c:pt idx="157">
                  <c:v>30247.3</c:v>
                </c:pt>
                <c:pt idx="158">
                  <c:v>23203.58</c:v>
                </c:pt>
                <c:pt idx="159">
                  <c:v>12332.75</c:v>
                </c:pt>
                <c:pt idx="160">
                  <c:v>43667.41</c:v>
                </c:pt>
                <c:pt idx="161">
                  <c:v>20574.05</c:v>
                </c:pt>
                <c:pt idx="162">
                  <c:v>30247.3</c:v>
                </c:pt>
                <c:pt idx="163">
                  <c:v>30247.3</c:v>
                </c:pt>
                <c:pt idx="164">
                  <c:v>30247.3</c:v>
                </c:pt>
                <c:pt idx="165">
                  <c:v>30247.3</c:v>
                </c:pt>
                <c:pt idx="166">
                  <c:v>25570.29</c:v>
                </c:pt>
                <c:pt idx="167">
                  <c:v>30247.3</c:v>
                </c:pt>
                <c:pt idx="168">
                  <c:v>30247.3</c:v>
                </c:pt>
                <c:pt idx="169">
                  <c:v>30247.3</c:v>
                </c:pt>
                <c:pt idx="170">
                  <c:v>16115.58</c:v>
                </c:pt>
                <c:pt idx="171">
                  <c:v>30247.3</c:v>
                </c:pt>
                <c:pt idx="172">
                  <c:v>15580.63</c:v>
                </c:pt>
                <c:pt idx="173">
                  <c:v>30247.3</c:v>
                </c:pt>
                <c:pt idx="174">
                  <c:v>30247.3</c:v>
                </c:pt>
                <c:pt idx="175">
                  <c:v>25873.46</c:v>
                </c:pt>
                <c:pt idx="176">
                  <c:v>26955.03</c:v>
                </c:pt>
                <c:pt idx="177">
                  <c:v>30247.3</c:v>
                </c:pt>
                <c:pt idx="178">
                  <c:v>30247.3</c:v>
                </c:pt>
                <c:pt idx="179">
                  <c:v>30247.3</c:v>
                </c:pt>
                <c:pt idx="180">
                  <c:v>11823.87</c:v>
                </c:pt>
                <c:pt idx="181">
                  <c:v>30247.3</c:v>
                </c:pt>
                <c:pt idx="182">
                  <c:v>30247.3</c:v>
                </c:pt>
                <c:pt idx="183">
                  <c:v>40514.32</c:v>
                </c:pt>
                <c:pt idx="184">
                  <c:v>30247.3</c:v>
                </c:pt>
                <c:pt idx="185">
                  <c:v>20841.400000000001</c:v>
                </c:pt>
                <c:pt idx="186">
                  <c:v>38345.769999999997</c:v>
                </c:pt>
                <c:pt idx="187">
                  <c:v>30247.3</c:v>
                </c:pt>
                <c:pt idx="188">
                  <c:v>30247.3</c:v>
                </c:pt>
                <c:pt idx="189">
                  <c:v>42031.61</c:v>
                </c:pt>
                <c:pt idx="190">
                  <c:v>30247.3</c:v>
                </c:pt>
                <c:pt idx="191">
                  <c:v>46667.54</c:v>
                </c:pt>
                <c:pt idx="192">
                  <c:v>32913.53</c:v>
                </c:pt>
                <c:pt idx="193">
                  <c:v>36225.870000000003</c:v>
                </c:pt>
                <c:pt idx="194">
                  <c:v>30247.3</c:v>
                </c:pt>
                <c:pt idx="195">
                  <c:v>21548.06</c:v>
                </c:pt>
                <c:pt idx="196">
                  <c:v>48461.79</c:v>
                </c:pt>
                <c:pt idx="197">
                  <c:v>30247.3</c:v>
                </c:pt>
                <c:pt idx="198">
                  <c:v>30247.3</c:v>
                </c:pt>
                <c:pt idx="199">
                  <c:v>30247.3</c:v>
                </c:pt>
                <c:pt idx="200">
                  <c:v>37145.019999999997</c:v>
                </c:pt>
                <c:pt idx="201">
                  <c:v>30247.3</c:v>
                </c:pt>
                <c:pt idx="202">
                  <c:v>46448.72</c:v>
                </c:pt>
                <c:pt idx="203">
                  <c:v>29294.15</c:v>
                </c:pt>
                <c:pt idx="204">
                  <c:v>30247.3</c:v>
                </c:pt>
                <c:pt idx="205">
                  <c:v>38301</c:v>
                </c:pt>
                <c:pt idx="206">
                  <c:v>10810.96</c:v>
                </c:pt>
                <c:pt idx="207">
                  <c:v>45335.79</c:v>
                </c:pt>
                <c:pt idx="208">
                  <c:v>19632.45</c:v>
                </c:pt>
                <c:pt idx="209">
                  <c:v>30247.3</c:v>
                </c:pt>
                <c:pt idx="210">
                  <c:v>30247.3</c:v>
                </c:pt>
                <c:pt idx="211">
                  <c:v>11202.89</c:v>
                </c:pt>
                <c:pt idx="212">
                  <c:v>30247.3</c:v>
                </c:pt>
                <c:pt idx="213">
                  <c:v>39824.910000000003</c:v>
                </c:pt>
                <c:pt idx="214">
                  <c:v>18901.89</c:v>
                </c:pt>
                <c:pt idx="215">
                  <c:v>14954.78</c:v>
                </c:pt>
                <c:pt idx="216">
                  <c:v>30935.45</c:v>
                </c:pt>
                <c:pt idx="217">
                  <c:v>26787.759999999998</c:v>
                </c:pt>
                <c:pt idx="218">
                  <c:v>36250.57</c:v>
                </c:pt>
                <c:pt idx="219">
                  <c:v>30247.3</c:v>
                </c:pt>
                <c:pt idx="220">
                  <c:v>30247.3</c:v>
                </c:pt>
                <c:pt idx="221">
                  <c:v>30247.3</c:v>
                </c:pt>
                <c:pt idx="222">
                  <c:v>30247.3</c:v>
                </c:pt>
                <c:pt idx="223">
                  <c:v>17964.47</c:v>
                </c:pt>
                <c:pt idx="224">
                  <c:v>40229.64</c:v>
                </c:pt>
                <c:pt idx="225">
                  <c:v>44902.02</c:v>
                </c:pt>
                <c:pt idx="226">
                  <c:v>46439.06</c:v>
                </c:pt>
                <c:pt idx="227">
                  <c:v>30247.3</c:v>
                </c:pt>
                <c:pt idx="228">
                  <c:v>30247.3</c:v>
                </c:pt>
                <c:pt idx="229">
                  <c:v>30247.3</c:v>
                </c:pt>
                <c:pt idx="230">
                  <c:v>15177.47</c:v>
                </c:pt>
                <c:pt idx="231">
                  <c:v>30247.3</c:v>
                </c:pt>
                <c:pt idx="232">
                  <c:v>30247.3</c:v>
                </c:pt>
                <c:pt idx="233">
                  <c:v>30247.3</c:v>
                </c:pt>
                <c:pt idx="234">
                  <c:v>28075.05</c:v>
                </c:pt>
                <c:pt idx="235">
                  <c:v>27978.97</c:v>
                </c:pt>
                <c:pt idx="236">
                  <c:v>16253.86</c:v>
                </c:pt>
                <c:pt idx="237">
                  <c:v>30247.3</c:v>
                </c:pt>
                <c:pt idx="238">
                  <c:v>30247.3</c:v>
                </c:pt>
                <c:pt idx="239">
                  <c:v>27761.58</c:v>
                </c:pt>
                <c:pt idx="240">
                  <c:v>30247.3</c:v>
                </c:pt>
                <c:pt idx="241">
                  <c:v>30247.3</c:v>
                </c:pt>
                <c:pt idx="242">
                  <c:v>30247.3</c:v>
                </c:pt>
                <c:pt idx="243">
                  <c:v>40978.35</c:v>
                </c:pt>
                <c:pt idx="244">
                  <c:v>30247.3</c:v>
                </c:pt>
                <c:pt idx="245">
                  <c:v>30247.3</c:v>
                </c:pt>
                <c:pt idx="246">
                  <c:v>24284.5</c:v>
                </c:pt>
                <c:pt idx="247">
                  <c:v>30247.3</c:v>
                </c:pt>
                <c:pt idx="248">
                  <c:v>30247.3</c:v>
                </c:pt>
                <c:pt idx="249">
                  <c:v>30247.3</c:v>
                </c:pt>
                <c:pt idx="250">
                  <c:v>21438.39</c:v>
                </c:pt>
                <c:pt idx="251">
                  <c:v>30247.3</c:v>
                </c:pt>
                <c:pt idx="252">
                  <c:v>39275.839999999997</c:v>
                </c:pt>
                <c:pt idx="253">
                  <c:v>29040.82</c:v>
                </c:pt>
                <c:pt idx="254">
                  <c:v>30247.3</c:v>
                </c:pt>
                <c:pt idx="255">
                  <c:v>30247.3</c:v>
                </c:pt>
                <c:pt idx="256">
                  <c:v>30247.3</c:v>
                </c:pt>
                <c:pt idx="257">
                  <c:v>30247.3</c:v>
                </c:pt>
                <c:pt idx="258">
                  <c:v>41331.269999999997</c:v>
                </c:pt>
                <c:pt idx="259">
                  <c:v>30247.3</c:v>
                </c:pt>
                <c:pt idx="260">
                  <c:v>28219.95</c:v>
                </c:pt>
                <c:pt idx="261">
                  <c:v>30247.3</c:v>
                </c:pt>
                <c:pt idx="262">
                  <c:v>31680.39</c:v>
                </c:pt>
                <c:pt idx="263">
                  <c:v>30247.3</c:v>
                </c:pt>
                <c:pt idx="264">
                  <c:v>30247.3</c:v>
                </c:pt>
                <c:pt idx="265">
                  <c:v>30247.3</c:v>
                </c:pt>
                <c:pt idx="266">
                  <c:v>17179.54</c:v>
                </c:pt>
                <c:pt idx="267">
                  <c:v>30247.3</c:v>
                </c:pt>
                <c:pt idx="268">
                  <c:v>15390.4</c:v>
                </c:pt>
                <c:pt idx="269">
                  <c:v>30247.3</c:v>
                </c:pt>
                <c:pt idx="270">
                  <c:v>30247.3</c:v>
                </c:pt>
                <c:pt idx="271">
                  <c:v>27943.85</c:v>
                </c:pt>
                <c:pt idx="272">
                  <c:v>27066.01</c:v>
                </c:pt>
                <c:pt idx="273">
                  <c:v>48691.62</c:v>
                </c:pt>
                <c:pt idx="274">
                  <c:v>15390.05</c:v>
                </c:pt>
                <c:pt idx="275">
                  <c:v>49810.5</c:v>
                </c:pt>
                <c:pt idx="276">
                  <c:v>30247.3</c:v>
                </c:pt>
                <c:pt idx="277">
                  <c:v>30247.3</c:v>
                </c:pt>
                <c:pt idx="278">
                  <c:v>26410.6</c:v>
                </c:pt>
                <c:pt idx="279">
                  <c:v>44937.83</c:v>
                </c:pt>
                <c:pt idx="280">
                  <c:v>30247.3</c:v>
                </c:pt>
                <c:pt idx="281">
                  <c:v>28168.62</c:v>
                </c:pt>
                <c:pt idx="282">
                  <c:v>30247.3</c:v>
                </c:pt>
                <c:pt idx="283">
                  <c:v>47613.19</c:v>
                </c:pt>
                <c:pt idx="284">
                  <c:v>30247.3</c:v>
                </c:pt>
                <c:pt idx="285">
                  <c:v>39595.22</c:v>
                </c:pt>
                <c:pt idx="286">
                  <c:v>23230.35</c:v>
                </c:pt>
                <c:pt idx="287">
                  <c:v>25874.01</c:v>
                </c:pt>
                <c:pt idx="288">
                  <c:v>30247.3</c:v>
                </c:pt>
                <c:pt idx="289">
                  <c:v>30247.3</c:v>
                </c:pt>
                <c:pt idx="290">
                  <c:v>30247.3</c:v>
                </c:pt>
                <c:pt idx="291">
                  <c:v>30247.3</c:v>
                </c:pt>
                <c:pt idx="292">
                  <c:v>30247.3</c:v>
                </c:pt>
                <c:pt idx="293">
                  <c:v>25893.9</c:v>
                </c:pt>
                <c:pt idx="294">
                  <c:v>30247.3</c:v>
                </c:pt>
                <c:pt idx="295">
                  <c:v>35898.43</c:v>
                </c:pt>
                <c:pt idx="296">
                  <c:v>30247.3</c:v>
                </c:pt>
                <c:pt idx="297">
                  <c:v>30247.3</c:v>
                </c:pt>
                <c:pt idx="298">
                  <c:v>30247.3</c:v>
                </c:pt>
                <c:pt idx="299">
                  <c:v>27622.98</c:v>
                </c:pt>
                <c:pt idx="300">
                  <c:v>30247.3</c:v>
                </c:pt>
                <c:pt idx="301">
                  <c:v>20752.939999999999</c:v>
                </c:pt>
                <c:pt idx="302">
                  <c:v>40630.49</c:v>
                </c:pt>
                <c:pt idx="303">
                  <c:v>30247.3</c:v>
                </c:pt>
                <c:pt idx="304">
                  <c:v>34540.33</c:v>
                </c:pt>
                <c:pt idx="305">
                  <c:v>30675.1</c:v>
                </c:pt>
                <c:pt idx="306">
                  <c:v>40893.839999999997</c:v>
                </c:pt>
                <c:pt idx="307">
                  <c:v>25982.31</c:v>
                </c:pt>
                <c:pt idx="308">
                  <c:v>15541.74</c:v>
                </c:pt>
                <c:pt idx="309">
                  <c:v>42207.47</c:v>
                </c:pt>
                <c:pt idx="310">
                  <c:v>46426.37</c:v>
                </c:pt>
                <c:pt idx="311">
                  <c:v>30247.3</c:v>
                </c:pt>
                <c:pt idx="312">
                  <c:v>15727.69</c:v>
                </c:pt>
                <c:pt idx="313">
                  <c:v>27575.47</c:v>
                </c:pt>
                <c:pt idx="314">
                  <c:v>41323.78</c:v>
                </c:pt>
                <c:pt idx="315">
                  <c:v>30247.3</c:v>
                </c:pt>
                <c:pt idx="316">
                  <c:v>30247.3</c:v>
                </c:pt>
                <c:pt idx="317">
                  <c:v>30247.3</c:v>
                </c:pt>
                <c:pt idx="318">
                  <c:v>49638.25</c:v>
                </c:pt>
                <c:pt idx="319">
                  <c:v>10483.41</c:v>
                </c:pt>
                <c:pt idx="320">
                  <c:v>18583.939999999999</c:v>
                </c:pt>
                <c:pt idx="321">
                  <c:v>30247.3</c:v>
                </c:pt>
                <c:pt idx="322">
                  <c:v>37940.35</c:v>
                </c:pt>
                <c:pt idx="323">
                  <c:v>19532.080000000002</c:v>
                </c:pt>
                <c:pt idx="324">
                  <c:v>35237.01</c:v>
                </c:pt>
                <c:pt idx="325">
                  <c:v>10936.64</c:v>
                </c:pt>
                <c:pt idx="326">
                  <c:v>30247.3</c:v>
                </c:pt>
                <c:pt idx="327">
                  <c:v>45855.05</c:v>
                </c:pt>
                <c:pt idx="328">
                  <c:v>33618.589999999997</c:v>
                </c:pt>
                <c:pt idx="329">
                  <c:v>31833.21</c:v>
                </c:pt>
                <c:pt idx="330">
                  <c:v>30247.3</c:v>
                </c:pt>
                <c:pt idx="331">
                  <c:v>29162.34</c:v>
                </c:pt>
                <c:pt idx="332">
                  <c:v>30247.3</c:v>
                </c:pt>
                <c:pt idx="333">
                  <c:v>30247.3</c:v>
                </c:pt>
                <c:pt idx="334">
                  <c:v>30247.3</c:v>
                </c:pt>
                <c:pt idx="335">
                  <c:v>21834.38</c:v>
                </c:pt>
                <c:pt idx="336">
                  <c:v>30247.3</c:v>
                </c:pt>
                <c:pt idx="337">
                  <c:v>30247.3</c:v>
                </c:pt>
                <c:pt idx="338">
                  <c:v>30247.3</c:v>
                </c:pt>
                <c:pt idx="339">
                  <c:v>19170.939999999999</c:v>
                </c:pt>
                <c:pt idx="340">
                  <c:v>30247.3</c:v>
                </c:pt>
                <c:pt idx="341">
                  <c:v>33078.959999999999</c:v>
                </c:pt>
                <c:pt idx="342">
                  <c:v>29589.89</c:v>
                </c:pt>
                <c:pt idx="343">
                  <c:v>30247.3</c:v>
                </c:pt>
                <c:pt idx="344">
                  <c:v>44749.69</c:v>
                </c:pt>
                <c:pt idx="345">
                  <c:v>32453.38</c:v>
                </c:pt>
                <c:pt idx="346">
                  <c:v>10654.51</c:v>
                </c:pt>
                <c:pt idx="347">
                  <c:v>30247.3</c:v>
                </c:pt>
                <c:pt idx="348">
                  <c:v>30247.3</c:v>
                </c:pt>
                <c:pt idx="349">
                  <c:v>18734.29</c:v>
                </c:pt>
                <c:pt idx="350">
                  <c:v>30247.3</c:v>
                </c:pt>
                <c:pt idx="351">
                  <c:v>29223.21</c:v>
                </c:pt>
                <c:pt idx="352">
                  <c:v>41304.99</c:v>
                </c:pt>
                <c:pt idx="353">
                  <c:v>10508.82</c:v>
                </c:pt>
                <c:pt idx="354">
                  <c:v>40228.82</c:v>
                </c:pt>
                <c:pt idx="355">
                  <c:v>30247.3</c:v>
                </c:pt>
                <c:pt idx="356">
                  <c:v>44654.26</c:v>
                </c:pt>
                <c:pt idx="357">
                  <c:v>13702.48</c:v>
                </c:pt>
                <c:pt idx="358">
                  <c:v>30247.3</c:v>
                </c:pt>
                <c:pt idx="359">
                  <c:v>34422.639999999999</c:v>
                </c:pt>
                <c:pt idx="360">
                  <c:v>30247.3</c:v>
                </c:pt>
                <c:pt idx="361">
                  <c:v>30247.3</c:v>
                </c:pt>
                <c:pt idx="362">
                  <c:v>26627.99</c:v>
                </c:pt>
                <c:pt idx="363">
                  <c:v>30247.3</c:v>
                </c:pt>
                <c:pt idx="364">
                  <c:v>34466.85</c:v>
                </c:pt>
                <c:pt idx="365">
                  <c:v>30247.3</c:v>
                </c:pt>
                <c:pt idx="366">
                  <c:v>37765.629999999997</c:v>
                </c:pt>
                <c:pt idx="367">
                  <c:v>14806.1</c:v>
                </c:pt>
                <c:pt idx="368">
                  <c:v>45084.02</c:v>
                </c:pt>
                <c:pt idx="369">
                  <c:v>49828.54</c:v>
                </c:pt>
                <c:pt idx="370">
                  <c:v>30247.3</c:v>
                </c:pt>
                <c:pt idx="371">
                  <c:v>30247.3</c:v>
                </c:pt>
                <c:pt idx="372">
                  <c:v>30247.3</c:v>
                </c:pt>
                <c:pt idx="373">
                  <c:v>30247.3</c:v>
                </c:pt>
                <c:pt idx="374">
                  <c:v>37343.160000000003</c:v>
                </c:pt>
                <c:pt idx="375">
                  <c:v>14837.63</c:v>
                </c:pt>
                <c:pt idx="376">
                  <c:v>30247.3</c:v>
                </c:pt>
                <c:pt idx="377">
                  <c:v>25409.84</c:v>
                </c:pt>
                <c:pt idx="378">
                  <c:v>22382.73</c:v>
                </c:pt>
                <c:pt idx="379">
                  <c:v>19952.77</c:v>
                </c:pt>
                <c:pt idx="380">
                  <c:v>21438.09</c:v>
                </c:pt>
                <c:pt idx="381">
                  <c:v>44493.68</c:v>
                </c:pt>
                <c:pt idx="382">
                  <c:v>30247.3</c:v>
                </c:pt>
                <c:pt idx="383">
                  <c:v>17565.68</c:v>
                </c:pt>
                <c:pt idx="384">
                  <c:v>30247.3</c:v>
                </c:pt>
                <c:pt idx="385">
                  <c:v>30247.3</c:v>
                </c:pt>
                <c:pt idx="386">
                  <c:v>30247.3</c:v>
                </c:pt>
                <c:pt idx="387">
                  <c:v>39149.760000000002</c:v>
                </c:pt>
                <c:pt idx="388">
                  <c:v>30247.3</c:v>
                </c:pt>
                <c:pt idx="389">
                  <c:v>30247.3</c:v>
                </c:pt>
                <c:pt idx="390">
                  <c:v>12418.99</c:v>
                </c:pt>
                <c:pt idx="391">
                  <c:v>30247.3</c:v>
                </c:pt>
                <c:pt idx="392">
                  <c:v>42305.66</c:v>
                </c:pt>
                <c:pt idx="393">
                  <c:v>30247.3</c:v>
                </c:pt>
                <c:pt idx="394">
                  <c:v>30247.3</c:v>
                </c:pt>
                <c:pt idx="395">
                  <c:v>30247.3</c:v>
                </c:pt>
                <c:pt idx="396">
                  <c:v>30247.3</c:v>
                </c:pt>
                <c:pt idx="397">
                  <c:v>30247.3</c:v>
                </c:pt>
                <c:pt idx="398">
                  <c:v>25178.71</c:v>
                </c:pt>
                <c:pt idx="399">
                  <c:v>30247.3</c:v>
                </c:pt>
                <c:pt idx="400">
                  <c:v>30247.3</c:v>
                </c:pt>
                <c:pt idx="401">
                  <c:v>15175.05</c:v>
                </c:pt>
                <c:pt idx="402">
                  <c:v>30247.3</c:v>
                </c:pt>
                <c:pt idx="403">
                  <c:v>30247.3</c:v>
                </c:pt>
                <c:pt idx="404">
                  <c:v>24212.240000000002</c:v>
                </c:pt>
                <c:pt idx="405">
                  <c:v>16476.05</c:v>
                </c:pt>
                <c:pt idx="406">
                  <c:v>10953.73</c:v>
                </c:pt>
                <c:pt idx="407">
                  <c:v>30247.3</c:v>
                </c:pt>
                <c:pt idx="408">
                  <c:v>30247.3</c:v>
                </c:pt>
                <c:pt idx="409">
                  <c:v>30247.3</c:v>
                </c:pt>
                <c:pt idx="410">
                  <c:v>30247.3</c:v>
                </c:pt>
                <c:pt idx="411">
                  <c:v>30247.3</c:v>
                </c:pt>
                <c:pt idx="412">
                  <c:v>30247.3</c:v>
                </c:pt>
                <c:pt idx="413">
                  <c:v>30247.3</c:v>
                </c:pt>
                <c:pt idx="414">
                  <c:v>18033.77</c:v>
                </c:pt>
                <c:pt idx="415">
                  <c:v>30247.3</c:v>
                </c:pt>
                <c:pt idx="416">
                  <c:v>45732.37</c:v>
                </c:pt>
                <c:pt idx="417">
                  <c:v>30247.3</c:v>
                </c:pt>
                <c:pt idx="418">
                  <c:v>30247.3</c:v>
                </c:pt>
                <c:pt idx="419">
                  <c:v>30247.3</c:v>
                </c:pt>
                <c:pt idx="420">
                  <c:v>11513.5</c:v>
                </c:pt>
                <c:pt idx="421">
                  <c:v>48950.11</c:v>
                </c:pt>
                <c:pt idx="422">
                  <c:v>37934.720000000001</c:v>
                </c:pt>
                <c:pt idx="423">
                  <c:v>30247.3</c:v>
                </c:pt>
                <c:pt idx="424">
                  <c:v>29709.3</c:v>
                </c:pt>
                <c:pt idx="425">
                  <c:v>30247.3</c:v>
                </c:pt>
                <c:pt idx="426">
                  <c:v>30247.3</c:v>
                </c:pt>
                <c:pt idx="427">
                  <c:v>30247.3</c:v>
                </c:pt>
                <c:pt idx="428">
                  <c:v>18232.89</c:v>
                </c:pt>
                <c:pt idx="429">
                  <c:v>30247.3</c:v>
                </c:pt>
                <c:pt idx="430">
                  <c:v>30247.3</c:v>
                </c:pt>
                <c:pt idx="431">
                  <c:v>25417.52</c:v>
                </c:pt>
                <c:pt idx="432">
                  <c:v>30247.3</c:v>
                </c:pt>
                <c:pt idx="433">
                  <c:v>47641.15</c:v>
                </c:pt>
                <c:pt idx="434">
                  <c:v>22358.63</c:v>
                </c:pt>
                <c:pt idx="435">
                  <c:v>30247.3</c:v>
                </c:pt>
                <c:pt idx="436">
                  <c:v>35612.89</c:v>
                </c:pt>
                <c:pt idx="437">
                  <c:v>16523.43</c:v>
                </c:pt>
                <c:pt idx="438">
                  <c:v>30247.3</c:v>
                </c:pt>
                <c:pt idx="439">
                  <c:v>21070.91</c:v>
                </c:pt>
                <c:pt idx="440">
                  <c:v>30247.3</c:v>
                </c:pt>
                <c:pt idx="441">
                  <c:v>49895.46</c:v>
                </c:pt>
                <c:pt idx="442">
                  <c:v>30247.3</c:v>
                </c:pt>
                <c:pt idx="443">
                  <c:v>30247.3</c:v>
                </c:pt>
                <c:pt idx="444">
                  <c:v>30247.3</c:v>
                </c:pt>
                <c:pt idx="445">
                  <c:v>30247.3</c:v>
                </c:pt>
                <c:pt idx="446">
                  <c:v>38011.17</c:v>
                </c:pt>
                <c:pt idx="447">
                  <c:v>35426.17</c:v>
                </c:pt>
                <c:pt idx="448">
                  <c:v>42896.76</c:v>
                </c:pt>
                <c:pt idx="449">
                  <c:v>32653.81</c:v>
                </c:pt>
                <c:pt idx="450">
                  <c:v>46382.62</c:v>
                </c:pt>
                <c:pt idx="451">
                  <c:v>17681.36</c:v>
                </c:pt>
                <c:pt idx="452">
                  <c:v>43490.26</c:v>
                </c:pt>
                <c:pt idx="453">
                  <c:v>30247.3</c:v>
                </c:pt>
                <c:pt idx="454">
                  <c:v>25987.89</c:v>
                </c:pt>
                <c:pt idx="455">
                  <c:v>30247.3</c:v>
                </c:pt>
                <c:pt idx="456">
                  <c:v>11995.66</c:v>
                </c:pt>
                <c:pt idx="457">
                  <c:v>30247.3</c:v>
                </c:pt>
                <c:pt idx="458">
                  <c:v>30247.3</c:v>
                </c:pt>
                <c:pt idx="459">
                  <c:v>28592.27</c:v>
                </c:pt>
                <c:pt idx="460">
                  <c:v>20336.48</c:v>
                </c:pt>
                <c:pt idx="461">
                  <c:v>10549.37</c:v>
                </c:pt>
                <c:pt idx="462">
                  <c:v>46005.65</c:v>
                </c:pt>
                <c:pt idx="463">
                  <c:v>48293.85</c:v>
                </c:pt>
                <c:pt idx="464">
                  <c:v>15802.75</c:v>
                </c:pt>
                <c:pt idx="465">
                  <c:v>38646.949999999997</c:v>
                </c:pt>
                <c:pt idx="466">
                  <c:v>30247.3</c:v>
                </c:pt>
                <c:pt idx="467">
                  <c:v>30247.3</c:v>
                </c:pt>
                <c:pt idx="468">
                  <c:v>14853.89</c:v>
                </c:pt>
                <c:pt idx="469">
                  <c:v>39637.620000000003</c:v>
                </c:pt>
                <c:pt idx="470">
                  <c:v>27799.87</c:v>
                </c:pt>
                <c:pt idx="471">
                  <c:v>30247.3</c:v>
                </c:pt>
                <c:pt idx="472">
                  <c:v>28083.52</c:v>
                </c:pt>
                <c:pt idx="473">
                  <c:v>37133.24</c:v>
                </c:pt>
                <c:pt idx="474">
                  <c:v>30247.3</c:v>
                </c:pt>
                <c:pt idx="475">
                  <c:v>18645.93</c:v>
                </c:pt>
                <c:pt idx="476">
                  <c:v>32800.53</c:v>
                </c:pt>
                <c:pt idx="477">
                  <c:v>29591.66</c:v>
                </c:pt>
                <c:pt idx="478">
                  <c:v>30247.3</c:v>
                </c:pt>
                <c:pt idx="479">
                  <c:v>47468.9</c:v>
                </c:pt>
                <c:pt idx="480">
                  <c:v>30247.3</c:v>
                </c:pt>
                <c:pt idx="481">
                  <c:v>30247.3</c:v>
                </c:pt>
                <c:pt idx="482">
                  <c:v>30247.3</c:v>
                </c:pt>
                <c:pt idx="483">
                  <c:v>30247.3</c:v>
                </c:pt>
                <c:pt idx="484">
                  <c:v>30247.3</c:v>
                </c:pt>
                <c:pt idx="485">
                  <c:v>20051.330000000002</c:v>
                </c:pt>
                <c:pt idx="486">
                  <c:v>30247.3</c:v>
                </c:pt>
                <c:pt idx="487">
                  <c:v>42070.559999999998</c:v>
                </c:pt>
                <c:pt idx="488">
                  <c:v>27537.37</c:v>
                </c:pt>
                <c:pt idx="489">
                  <c:v>12576</c:v>
                </c:pt>
                <c:pt idx="490">
                  <c:v>30247.3</c:v>
                </c:pt>
                <c:pt idx="491">
                  <c:v>17828.95</c:v>
                </c:pt>
                <c:pt idx="492">
                  <c:v>30247.3</c:v>
                </c:pt>
                <c:pt idx="493">
                  <c:v>30247.3</c:v>
                </c:pt>
                <c:pt idx="494">
                  <c:v>30247.3</c:v>
                </c:pt>
                <c:pt idx="495">
                  <c:v>30247.3</c:v>
                </c:pt>
                <c:pt idx="496">
                  <c:v>31011.17</c:v>
                </c:pt>
                <c:pt idx="497">
                  <c:v>30247.3</c:v>
                </c:pt>
                <c:pt idx="498">
                  <c:v>32072.400000000001</c:v>
                </c:pt>
                <c:pt idx="499">
                  <c:v>30247.3</c:v>
                </c:pt>
              </c:numCache>
            </c:numRef>
          </c:yVal>
          <c:smooth val="0"/>
          <c:extLst>
            <c:ext xmlns:c16="http://schemas.microsoft.com/office/drawing/2014/chart" uri="{C3380CC4-5D6E-409C-BE32-E72D297353CC}">
              <c16:uniqueId val="{00000000-3ED6-4A6F-9E12-4A9DEE8F5440}"/>
            </c:ext>
          </c:extLst>
        </c:ser>
        <c:dLbls>
          <c:showLegendKey val="0"/>
          <c:showVal val="0"/>
          <c:showCatName val="0"/>
          <c:showSerName val="0"/>
          <c:showPercent val="0"/>
          <c:showBubbleSize val="0"/>
        </c:dLbls>
        <c:axId val="1323578959"/>
        <c:axId val="1323595759"/>
      </c:scatterChart>
      <c:valAx>
        <c:axId val="1323578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23595759"/>
        <c:crosses val="autoZero"/>
        <c:crossBetween val="midCat"/>
      </c:valAx>
      <c:valAx>
        <c:axId val="132359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235789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[Finance_Customer_Loan_Data.xlsx]Pivot table!PivotTable8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Highest</a:t>
            </a:r>
            <a:r>
              <a:rPr lang="en-US" b="1" baseline="0"/>
              <a:t> average score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w="12700">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table'!$C$134</c:f>
              <c:strCache>
                <c:ptCount val="1"/>
                <c:pt idx="0">
                  <c:v>Total</c:v>
                </c:pt>
              </c:strCache>
            </c:strRef>
          </c:tx>
          <c:spPr>
            <a:solidFill>
              <a:srgbClr val="FFC000"/>
            </a:solidFill>
            <a:ln w="12700">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table'!$B$135:$B$136</c:f>
              <c:strCache>
                <c:ptCount val="2"/>
                <c:pt idx="0">
                  <c:v>Male</c:v>
                </c:pt>
                <c:pt idx="1">
                  <c:v>Female</c:v>
                </c:pt>
              </c:strCache>
            </c:strRef>
          </c:cat>
          <c:val>
            <c:numRef>
              <c:f>'Pivot table'!$C$135:$C$136</c:f>
              <c:numCache>
                <c:formatCode>0.0</c:formatCode>
                <c:ptCount val="2"/>
                <c:pt idx="0">
                  <c:v>699.09493670886081</c:v>
                </c:pt>
                <c:pt idx="1">
                  <c:v>702.04970760233914</c:v>
                </c:pt>
              </c:numCache>
            </c:numRef>
          </c:val>
          <c:extLst>
            <c:ext xmlns:c16="http://schemas.microsoft.com/office/drawing/2014/chart" uri="{C3380CC4-5D6E-409C-BE32-E72D297353CC}">
              <c16:uniqueId val="{00000000-ADD2-499F-8949-E857E8C08DAB}"/>
            </c:ext>
          </c:extLst>
        </c:ser>
        <c:dLbls>
          <c:dLblPos val="outEnd"/>
          <c:showLegendKey val="0"/>
          <c:showVal val="1"/>
          <c:showCatName val="0"/>
          <c:showSerName val="0"/>
          <c:showPercent val="0"/>
          <c:showBubbleSize val="0"/>
        </c:dLbls>
        <c:gapWidth val="219"/>
        <c:overlap val="-27"/>
        <c:axId val="1312638799"/>
        <c:axId val="1312640239"/>
      </c:barChart>
      <c:catAx>
        <c:axId val="13126387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312640239"/>
        <c:crosses val="autoZero"/>
        <c:auto val="1"/>
        <c:lblAlgn val="ctr"/>
        <c:lblOffset val="100"/>
        <c:noMultiLvlLbl val="0"/>
      </c:catAx>
      <c:valAx>
        <c:axId val="1312640239"/>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31263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[Finance_Customer_Loan_Data.xlsx]Pivot table!PivotTable9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Join Trend</a:t>
            </a:r>
            <a:r>
              <a:rPr lang="en-US" b="1" baseline="0"/>
              <a:t> (Year)</a:t>
            </a:r>
            <a:endParaRPr lang="en-US" b="1"/>
          </a:p>
        </c:rich>
      </c:tx>
      <c:layout>
        <c:manualLayout>
          <c:xMode val="edge"/>
          <c:yMode val="edge"/>
          <c:x val="0.28396522309711286"/>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table'!$C$152</c:f>
              <c:strCache>
                <c:ptCount val="1"/>
                <c:pt idx="0">
                  <c:v>Total</c:v>
                </c:pt>
              </c:strCache>
            </c:strRef>
          </c:tx>
          <c:spPr>
            <a:ln w="28575" cap="rnd">
              <a:solidFill>
                <a:srgbClr val="FFC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table'!$B$153:$B$158</c:f>
              <c:strCache>
                <c:ptCount val="6"/>
                <c:pt idx="0">
                  <c:v>2022</c:v>
                </c:pt>
                <c:pt idx="1">
                  <c:v>2023</c:v>
                </c:pt>
                <c:pt idx="2">
                  <c:v>2024</c:v>
                </c:pt>
                <c:pt idx="3">
                  <c:v>2021</c:v>
                </c:pt>
                <c:pt idx="4">
                  <c:v>2025</c:v>
                </c:pt>
                <c:pt idx="5">
                  <c:v>2020</c:v>
                </c:pt>
              </c:strCache>
            </c:strRef>
          </c:cat>
          <c:val>
            <c:numRef>
              <c:f>'Pivot table'!$C$153:$C$158</c:f>
              <c:numCache>
                <c:formatCode>0.0</c:formatCode>
                <c:ptCount val="6"/>
                <c:pt idx="0">
                  <c:v>111</c:v>
                </c:pt>
                <c:pt idx="1">
                  <c:v>104</c:v>
                </c:pt>
                <c:pt idx="2">
                  <c:v>99</c:v>
                </c:pt>
                <c:pt idx="3">
                  <c:v>93</c:v>
                </c:pt>
                <c:pt idx="4">
                  <c:v>49</c:v>
                </c:pt>
                <c:pt idx="5">
                  <c:v>44</c:v>
                </c:pt>
              </c:numCache>
            </c:numRef>
          </c:val>
          <c:smooth val="0"/>
          <c:extLst>
            <c:ext xmlns:c16="http://schemas.microsoft.com/office/drawing/2014/chart" uri="{C3380CC4-5D6E-409C-BE32-E72D297353CC}">
              <c16:uniqueId val="{00000000-0B86-40C8-81DC-79E44FF43304}"/>
            </c:ext>
          </c:extLst>
        </c:ser>
        <c:dLbls>
          <c:showLegendKey val="0"/>
          <c:showVal val="0"/>
          <c:showCatName val="0"/>
          <c:showSerName val="0"/>
          <c:showPercent val="0"/>
          <c:showBubbleSize val="0"/>
        </c:dLbls>
        <c:smooth val="0"/>
        <c:axId val="1323575599"/>
        <c:axId val="1323591439"/>
      </c:lineChart>
      <c:catAx>
        <c:axId val="1323575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323591439"/>
        <c:crosses val="autoZero"/>
        <c:auto val="1"/>
        <c:lblAlgn val="ctr"/>
        <c:lblOffset val="100"/>
        <c:noMultiLvlLbl val="0"/>
      </c:catAx>
      <c:valAx>
        <c:axId val="1323591439"/>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132357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85000"/>
          <a:lumOff val="15000"/>
          <a:alpha val="89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[Finance_Customer_Loan_Data.xlsx]Pivot table!PivotTable10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branch with total loan amount</a:t>
            </a:r>
            <a:endParaRPr lang="en-US" b="1"/>
          </a:p>
        </c:rich>
      </c:tx>
      <c:layout>
        <c:manualLayout>
          <c:xMode val="edge"/>
          <c:yMode val="edge"/>
          <c:x val="0.24925"/>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w="12700">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table'!$C$170</c:f>
              <c:strCache>
                <c:ptCount val="1"/>
                <c:pt idx="0">
                  <c:v>Total</c:v>
                </c:pt>
              </c:strCache>
            </c:strRef>
          </c:tx>
          <c:spPr>
            <a:solidFill>
              <a:srgbClr val="FFC000"/>
            </a:solidFill>
            <a:ln w="12700">
              <a:solidFill>
                <a:schemeClr val="tx1">
                  <a:lumMod val="85000"/>
                  <a:lumOff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table'!$B$171:$B$174</c:f>
              <c:strCache>
                <c:ptCount val="4"/>
                <c:pt idx="0">
                  <c:v>Khobar</c:v>
                </c:pt>
                <c:pt idx="1">
                  <c:v>Dammam</c:v>
                </c:pt>
                <c:pt idx="2">
                  <c:v>Jeddah</c:v>
                </c:pt>
                <c:pt idx="3">
                  <c:v>Riyadh</c:v>
                </c:pt>
              </c:strCache>
            </c:strRef>
          </c:cat>
          <c:val>
            <c:numRef>
              <c:f>'Pivot table'!$C$171:$C$174</c:f>
              <c:numCache>
                <c:formatCode>0.0</c:formatCode>
                <c:ptCount val="4"/>
                <c:pt idx="0">
                  <c:v>4143810.5699999966</c:v>
                </c:pt>
                <c:pt idx="1">
                  <c:v>3715160.4699999951</c:v>
                </c:pt>
                <c:pt idx="2">
                  <c:v>3697809.7999999975</c:v>
                </c:pt>
                <c:pt idx="3">
                  <c:v>3543300.239999997</c:v>
                </c:pt>
              </c:numCache>
            </c:numRef>
          </c:val>
          <c:extLst>
            <c:ext xmlns:c16="http://schemas.microsoft.com/office/drawing/2014/chart" uri="{C3380CC4-5D6E-409C-BE32-E72D297353CC}">
              <c16:uniqueId val="{00000000-FDFC-442A-BB4D-BFF3B6D53F3C}"/>
            </c:ext>
          </c:extLst>
        </c:ser>
        <c:dLbls>
          <c:dLblPos val="outEnd"/>
          <c:showLegendKey val="0"/>
          <c:showVal val="1"/>
          <c:showCatName val="0"/>
          <c:showSerName val="0"/>
          <c:showPercent val="0"/>
          <c:showBubbleSize val="0"/>
        </c:dLbls>
        <c:gapWidth val="219"/>
        <c:overlap val="-27"/>
        <c:axId val="1323594319"/>
        <c:axId val="1323594799"/>
      </c:barChart>
      <c:catAx>
        <c:axId val="1323594319"/>
        <c:scaling>
          <c:orientation val="minMax"/>
        </c:scaling>
        <c:delete val="1"/>
        <c:axPos val="b"/>
        <c:numFmt formatCode="General" sourceLinked="1"/>
        <c:majorTickMark val="out"/>
        <c:minorTickMark val="none"/>
        <c:tickLblPos val="nextTo"/>
        <c:crossAx val="1323594799"/>
        <c:crosses val="autoZero"/>
        <c:auto val="1"/>
        <c:lblAlgn val="ctr"/>
        <c:lblOffset val="100"/>
        <c:noMultiLvlLbl val="0"/>
      </c:catAx>
      <c:valAx>
        <c:axId val="1323594799"/>
        <c:scaling>
          <c:orientation val="minMax"/>
        </c:scaling>
        <c:delete val="1"/>
        <c:axPos val="l"/>
        <c:numFmt formatCode="0.0" sourceLinked="1"/>
        <c:majorTickMark val="out"/>
        <c:minorTickMark val="none"/>
        <c:tickLblPos val="nextTo"/>
        <c:crossAx val="132359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95000"/>
          <a:lumOff val="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[Finance_Customer_Loan_Data.xlsx]Pivot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Account</a:t>
            </a:r>
            <a:r>
              <a:rPr lang="en-US" b="1" baseline="0"/>
              <a:t> balance by Gender</a:t>
            </a:r>
            <a:endParaRPr lang="en-US" b="1"/>
          </a:p>
        </c:rich>
      </c:tx>
      <c:layout>
        <c:manualLayout>
          <c:xMode val="edge"/>
          <c:yMode val="edge"/>
          <c:x val="0.32097634791359236"/>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rgbClr val="92D050"/>
          </a:solidFill>
          <a:ln>
            <a:solidFill>
              <a:schemeClr val="bg1"/>
            </a:solidFill>
          </a:ln>
          <a:effectLst>
            <a:glow rad="127000">
              <a:schemeClr val="bg1">
                <a:lumMod val="95000"/>
              </a:schemeClr>
            </a:glow>
            <a:outerShdw blurRad="50800" dist="50800" dir="5400000" algn="ctr" rotWithShape="0">
              <a:schemeClr val="bg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chemeClr val="bg1"/>
            </a:solidFill>
          </a:ln>
          <a:effectLst>
            <a:glow rad="127000">
              <a:schemeClr val="bg1">
                <a:lumMod val="95000"/>
              </a:schemeClr>
            </a:glow>
            <a:outerShdw blurRad="50800" dist="50800" dir="5400000" algn="ctr" rotWithShape="0">
              <a:schemeClr val="bg1"/>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solidFill>
              <a:schemeClr val="bg1"/>
            </a:solidFill>
          </a:ln>
          <a:effectLst>
            <a:glow rad="127000">
              <a:schemeClr val="bg1">
                <a:lumMod val="95000"/>
              </a:schemeClr>
            </a:glow>
            <a:outerShdw blurRad="50800" dist="50800" dir="5400000" algn="ctr" rotWithShape="0">
              <a:schemeClr val="bg1"/>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c:f>
              <c:strCache>
                <c:ptCount val="1"/>
                <c:pt idx="0">
                  <c:v>Total</c:v>
                </c:pt>
              </c:strCache>
            </c:strRef>
          </c:tx>
          <c:spPr>
            <a:solidFill>
              <a:srgbClr val="92D050"/>
            </a:solidFill>
            <a:ln>
              <a:solidFill>
                <a:schemeClr val="bg1"/>
              </a:solidFill>
            </a:ln>
            <a:effectLst>
              <a:glow rad="127000">
                <a:schemeClr val="bg1">
                  <a:lumMod val="95000"/>
                </a:schemeClr>
              </a:glow>
              <a:outerShdw blurRad="50800" dist="50800" dir="5400000" algn="ctr" rotWithShape="0">
                <a:schemeClr val="bg1"/>
              </a:outerShdw>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624-4EF9-97AB-BA91BC8DA596}"/>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24-4EF9-97AB-BA91BC8DA5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table'!$A$12:$A$13</c:f>
              <c:strCache>
                <c:ptCount val="2"/>
                <c:pt idx="0">
                  <c:v>Female</c:v>
                </c:pt>
                <c:pt idx="1">
                  <c:v>Male</c:v>
                </c:pt>
              </c:strCache>
            </c:strRef>
          </c:cat>
          <c:val>
            <c:numRef>
              <c:f>'Pivot table'!$B$12:$B$13</c:f>
              <c:numCache>
                <c:formatCode>0.0</c:formatCode>
                <c:ptCount val="2"/>
                <c:pt idx="0">
                  <c:v>11531.588216374303</c:v>
                </c:pt>
                <c:pt idx="1">
                  <c:v>12066.579493670904</c:v>
                </c:pt>
              </c:numCache>
            </c:numRef>
          </c:val>
          <c:extLst>
            <c:ext xmlns:c16="http://schemas.microsoft.com/office/drawing/2014/chart" uri="{C3380CC4-5D6E-409C-BE32-E72D297353CC}">
              <c16:uniqueId val="{00000000-6624-4EF9-97AB-BA91BC8DA596}"/>
            </c:ext>
          </c:extLst>
        </c:ser>
        <c:dLbls>
          <c:showLegendKey val="0"/>
          <c:showVal val="0"/>
          <c:showCatName val="0"/>
          <c:showSerName val="0"/>
          <c:showPercent val="0"/>
          <c:showBubbleSize val="0"/>
        </c:dLbls>
        <c:gapWidth val="219"/>
        <c:overlap val="-27"/>
        <c:axId val="762071055"/>
        <c:axId val="762088335"/>
      </c:barChart>
      <c:catAx>
        <c:axId val="762071055"/>
        <c:scaling>
          <c:orientation val="minMax"/>
        </c:scaling>
        <c:delete val="1"/>
        <c:axPos val="b"/>
        <c:numFmt formatCode="General" sourceLinked="1"/>
        <c:majorTickMark val="out"/>
        <c:minorTickMark val="none"/>
        <c:tickLblPos val="nextTo"/>
        <c:crossAx val="762088335"/>
        <c:crosses val="autoZero"/>
        <c:auto val="1"/>
        <c:lblAlgn val="ctr"/>
        <c:lblOffset val="100"/>
        <c:noMultiLvlLbl val="0"/>
      </c:catAx>
      <c:valAx>
        <c:axId val="762088335"/>
        <c:scaling>
          <c:orientation val="minMax"/>
        </c:scaling>
        <c:delete val="1"/>
        <c:axPos val="l"/>
        <c:numFmt formatCode="0.0" sourceLinked="1"/>
        <c:majorTickMark val="out"/>
        <c:minorTickMark val="none"/>
        <c:tickLblPos val="nextTo"/>
        <c:crossAx val="762071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[Finance_Customer_Loan_Data.xlsx]Pivot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Loan</a:t>
            </a:r>
            <a:r>
              <a:rPr lang="en-US" b="1" baseline="0"/>
              <a:t> amount by account type</a:t>
            </a:r>
            <a:endParaRPr lang="en-US" b="1"/>
          </a:p>
        </c:rich>
      </c:tx>
      <c:layout>
        <c:manualLayout>
          <c:xMode val="edge"/>
          <c:yMode val="edge"/>
          <c:x val="0.30777777777777771"/>
          <c:y val="6.3794109069699623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table'!$C$37</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table'!$B$38:$B$39</c:f>
              <c:strCache>
                <c:ptCount val="2"/>
                <c:pt idx="0">
                  <c:v>Business</c:v>
                </c:pt>
                <c:pt idx="1">
                  <c:v>Savings</c:v>
                </c:pt>
              </c:strCache>
            </c:strRef>
          </c:cat>
          <c:val>
            <c:numRef>
              <c:f>'Pivot table'!$C$38:$C$39</c:f>
              <c:numCache>
                <c:formatCode>0.0</c:formatCode>
                <c:ptCount val="2"/>
                <c:pt idx="0">
                  <c:v>9940058.3999999966</c:v>
                </c:pt>
                <c:pt idx="1">
                  <c:v>5160022.6799999923</c:v>
                </c:pt>
              </c:numCache>
            </c:numRef>
          </c:val>
          <c:extLst>
            <c:ext xmlns:c16="http://schemas.microsoft.com/office/drawing/2014/chart" uri="{C3380CC4-5D6E-409C-BE32-E72D297353CC}">
              <c16:uniqueId val="{00000000-90BA-4048-B65F-8E24528F14B6}"/>
            </c:ext>
          </c:extLst>
        </c:ser>
        <c:dLbls>
          <c:showLegendKey val="0"/>
          <c:showVal val="0"/>
          <c:showCatName val="0"/>
          <c:showSerName val="0"/>
          <c:showPercent val="0"/>
          <c:showBubbleSize val="0"/>
        </c:dLbls>
        <c:gapWidth val="182"/>
        <c:axId val="1267861327"/>
        <c:axId val="1267859887"/>
      </c:barChart>
      <c:catAx>
        <c:axId val="12678613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67859887"/>
        <c:crosses val="autoZero"/>
        <c:auto val="1"/>
        <c:lblAlgn val="ctr"/>
        <c:lblOffset val="100"/>
        <c:noMultiLvlLbl val="0"/>
      </c:catAx>
      <c:valAx>
        <c:axId val="1267859887"/>
        <c:scaling>
          <c:orientation val="minMax"/>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6786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[Finance_Customer_Loan_Data.xlsx]Pivot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Customer Onboarding Trend (Monthly)</a:t>
            </a:r>
            <a:endParaRPr lang="en-US" b="1"/>
          </a:p>
        </c:rich>
      </c:tx>
      <c:layout>
        <c:manualLayout>
          <c:xMode val="edge"/>
          <c:yMode val="edge"/>
          <c:x val="0.27007029164272928"/>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rgbClr val="92D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table'!$C$57</c:f>
              <c:strCache>
                <c:ptCount val="1"/>
                <c:pt idx="0">
                  <c:v>Total</c:v>
                </c:pt>
              </c:strCache>
            </c:strRef>
          </c:tx>
          <c:spPr>
            <a:solidFill>
              <a:srgbClr val="92D050"/>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table'!$B$58:$B$69</c:f>
              <c:strCache>
                <c:ptCount val="12"/>
                <c:pt idx="0">
                  <c:v>Feb</c:v>
                </c:pt>
                <c:pt idx="1">
                  <c:v>Oct</c:v>
                </c:pt>
                <c:pt idx="2">
                  <c:v>Sept</c:v>
                </c:pt>
                <c:pt idx="3">
                  <c:v>Jun</c:v>
                </c:pt>
                <c:pt idx="4">
                  <c:v>Jan</c:v>
                </c:pt>
                <c:pt idx="5">
                  <c:v>Apr</c:v>
                </c:pt>
                <c:pt idx="6">
                  <c:v>Dec</c:v>
                </c:pt>
                <c:pt idx="7">
                  <c:v>May</c:v>
                </c:pt>
                <c:pt idx="8">
                  <c:v>Nov</c:v>
                </c:pt>
                <c:pt idx="9">
                  <c:v>Aug</c:v>
                </c:pt>
                <c:pt idx="10">
                  <c:v>Mar</c:v>
                </c:pt>
                <c:pt idx="11">
                  <c:v>Jul</c:v>
                </c:pt>
              </c:strCache>
            </c:strRef>
          </c:cat>
          <c:val>
            <c:numRef>
              <c:f>'Pivot table'!$C$58:$C$69</c:f>
              <c:numCache>
                <c:formatCode>0.0</c:formatCode>
                <c:ptCount val="12"/>
                <c:pt idx="0">
                  <c:v>34</c:v>
                </c:pt>
                <c:pt idx="1">
                  <c:v>34</c:v>
                </c:pt>
                <c:pt idx="2">
                  <c:v>37</c:v>
                </c:pt>
                <c:pt idx="3">
                  <c:v>38</c:v>
                </c:pt>
                <c:pt idx="4">
                  <c:v>38</c:v>
                </c:pt>
                <c:pt idx="5">
                  <c:v>41</c:v>
                </c:pt>
                <c:pt idx="6">
                  <c:v>42</c:v>
                </c:pt>
                <c:pt idx="7">
                  <c:v>44</c:v>
                </c:pt>
                <c:pt idx="8">
                  <c:v>45</c:v>
                </c:pt>
                <c:pt idx="9">
                  <c:v>45</c:v>
                </c:pt>
                <c:pt idx="10">
                  <c:v>48</c:v>
                </c:pt>
                <c:pt idx="11">
                  <c:v>54</c:v>
                </c:pt>
              </c:numCache>
            </c:numRef>
          </c:val>
          <c:extLst>
            <c:ext xmlns:c16="http://schemas.microsoft.com/office/drawing/2014/chart" uri="{C3380CC4-5D6E-409C-BE32-E72D297353CC}">
              <c16:uniqueId val="{00000000-E3EC-4457-896E-6C3701E47420}"/>
            </c:ext>
          </c:extLst>
        </c:ser>
        <c:dLbls>
          <c:dLblPos val="outEnd"/>
          <c:showLegendKey val="0"/>
          <c:showVal val="1"/>
          <c:showCatName val="0"/>
          <c:showSerName val="0"/>
          <c:showPercent val="0"/>
          <c:showBubbleSize val="0"/>
        </c:dLbls>
        <c:gapWidth val="219"/>
        <c:overlap val="-27"/>
        <c:axId val="1267874767"/>
        <c:axId val="1267875247"/>
      </c:barChart>
      <c:catAx>
        <c:axId val="12678747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67875247"/>
        <c:crosses val="autoZero"/>
        <c:auto val="1"/>
        <c:lblAlgn val="ctr"/>
        <c:lblOffset val="100"/>
        <c:noMultiLvlLbl val="0"/>
      </c:catAx>
      <c:valAx>
        <c:axId val="1267875247"/>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6787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[Finance_Customer_Loan_Data.xlsx]Pivot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T.F by Brach</a:t>
            </a:r>
            <a:endParaRPr lang="en-US"/>
          </a:p>
        </c:rich>
      </c:tx>
      <c:layout>
        <c:manualLayout>
          <c:xMode val="edge"/>
          <c:yMode val="edge"/>
          <c:x val="0.41472222222222221"/>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table'!$C$78</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table'!$B$79:$B$82</c:f>
              <c:strCache>
                <c:ptCount val="4"/>
                <c:pt idx="0">
                  <c:v>Dammam</c:v>
                </c:pt>
                <c:pt idx="1">
                  <c:v>Jeddah</c:v>
                </c:pt>
                <c:pt idx="2">
                  <c:v>Khobar</c:v>
                </c:pt>
                <c:pt idx="3">
                  <c:v>Riyadh</c:v>
                </c:pt>
              </c:strCache>
            </c:strRef>
          </c:cat>
          <c:val>
            <c:numRef>
              <c:f>'Pivot table'!$C$79:$C$82</c:f>
              <c:numCache>
                <c:formatCode>0.0</c:formatCode>
                <c:ptCount val="4"/>
                <c:pt idx="0">
                  <c:v>11.929133858267717</c:v>
                </c:pt>
                <c:pt idx="1">
                  <c:v>11.818181818181818</c:v>
                </c:pt>
                <c:pt idx="2">
                  <c:v>11.824817518248175</c:v>
                </c:pt>
                <c:pt idx="3">
                  <c:v>11.652173913043478</c:v>
                </c:pt>
              </c:numCache>
            </c:numRef>
          </c:val>
          <c:extLst>
            <c:ext xmlns:c16="http://schemas.microsoft.com/office/drawing/2014/chart" uri="{C3380CC4-5D6E-409C-BE32-E72D297353CC}">
              <c16:uniqueId val="{00000000-E55D-41F7-9F6F-887D4CD8B5A5}"/>
            </c:ext>
          </c:extLst>
        </c:ser>
        <c:dLbls>
          <c:dLblPos val="outEnd"/>
          <c:showLegendKey val="0"/>
          <c:showVal val="1"/>
          <c:showCatName val="0"/>
          <c:showSerName val="0"/>
          <c:showPercent val="0"/>
          <c:showBubbleSize val="0"/>
        </c:dLbls>
        <c:gapWidth val="219"/>
        <c:overlap val="-27"/>
        <c:axId val="1267850767"/>
        <c:axId val="1267867567"/>
      </c:barChart>
      <c:catAx>
        <c:axId val="126785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67867567"/>
        <c:crosses val="autoZero"/>
        <c:auto val="1"/>
        <c:lblAlgn val="ctr"/>
        <c:lblOffset val="100"/>
        <c:noMultiLvlLbl val="0"/>
      </c:catAx>
      <c:valAx>
        <c:axId val="126786756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6785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[Finance_Customer_Loan_Data.xlsx]Pivot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Branch</a:t>
            </a:r>
            <a:r>
              <a:rPr lang="en-US" b="1" baseline="0"/>
              <a:t> wise customer Distb</a:t>
            </a:r>
            <a:endParaRPr lang="en-US" b="1"/>
          </a:p>
        </c:rich>
      </c:tx>
      <c:layout>
        <c:manualLayout>
          <c:xMode val="edge"/>
          <c:yMode val="edge"/>
          <c:x val="0.28138888888888891"/>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table'!$C$115</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table'!$B$116:$B$119</c:f>
              <c:strCache>
                <c:ptCount val="4"/>
                <c:pt idx="0">
                  <c:v>Riyadh</c:v>
                </c:pt>
                <c:pt idx="1">
                  <c:v>Jeddah</c:v>
                </c:pt>
                <c:pt idx="2">
                  <c:v>Dammam</c:v>
                </c:pt>
                <c:pt idx="3">
                  <c:v>Khobar</c:v>
                </c:pt>
              </c:strCache>
            </c:strRef>
          </c:cat>
          <c:val>
            <c:numRef>
              <c:f>'Pivot table'!$C$116:$C$119</c:f>
              <c:numCache>
                <c:formatCode>0.0</c:formatCode>
                <c:ptCount val="4"/>
                <c:pt idx="0">
                  <c:v>115</c:v>
                </c:pt>
                <c:pt idx="1">
                  <c:v>121</c:v>
                </c:pt>
                <c:pt idx="2">
                  <c:v>127</c:v>
                </c:pt>
                <c:pt idx="3">
                  <c:v>137</c:v>
                </c:pt>
              </c:numCache>
            </c:numRef>
          </c:val>
          <c:extLst>
            <c:ext xmlns:c16="http://schemas.microsoft.com/office/drawing/2014/chart" uri="{C3380CC4-5D6E-409C-BE32-E72D297353CC}">
              <c16:uniqueId val="{00000000-7131-416C-A52A-34B582C90FE3}"/>
            </c:ext>
          </c:extLst>
        </c:ser>
        <c:dLbls>
          <c:dLblPos val="outEnd"/>
          <c:showLegendKey val="0"/>
          <c:showVal val="1"/>
          <c:showCatName val="0"/>
          <c:showSerName val="0"/>
          <c:showPercent val="0"/>
          <c:showBubbleSize val="0"/>
        </c:dLbls>
        <c:gapWidth val="219"/>
        <c:overlap val="-27"/>
        <c:axId val="1312693999"/>
        <c:axId val="1312694959"/>
      </c:barChart>
      <c:catAx>
        <c:axId val="131269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12694959"/>
        <c:crosses val="autoZero"/>
        <c:auto val="1"/>
        <c:lblAlgn val="ctr"/>
        <c:lblOffset val="100"/>
        <c:noMultiLvlLbl val="0"/>
      </c:catAx>
      <c:valAx>
        <c:axId val="131269495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1269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[Finance_Customer_Loan_Data.xlsx]Pivot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Highest</a:t>
            </a:r>
            <a:r>
              <a:rPr lang="en-US" b="1" baseline="0"/>
              <a:t> average score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table'!$C$134</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table'!$B$135:$B$136</c:f>
              <c:strCache>
                <c:ptCount val="2"/>
                <c:pt idx="0">
                  <c:v>Male</c:v>
                </c:pt>
                <c:pt idx="1">
                  <c:v>Female</c:v>
                </c:pt>
              </c:strCache>
            </c:strRef>
          </c:cat>
          <c:val>
            <c:numRef>
              <c:f>'Pivot table'!$C$135:$C$136</c:f>
              <c:numCache>
                <c:formatCode>0.0</c:formatCode>
                <c:ptCount val="2"/>
                <c:pt idx="0">
                  <c:v>699.09493670886081</c:v>
                </c:pt>
                <c:pt idx="1">
                  <c:v>702.04970760233914</c:v>
                </c:pt>
              </c:numCache>
            </c:numRef>
          </c:val>
          <c:extLst>
            <c:ext xmlns:c16="http://schemas.microsoft.com/office/drawing/2014/chart" uri="{C3380CC4-5D6E-409C-BE32-E72D297353CC}">
              <c16:uniqueId val="{00000000-B611-4CD1-BA13-F059692F614F}"/>
            </c:ext>
          </c:extLst>
        </c:ser>
        <c:dLbls>
          <c:dLblPos val="outEnd"/>
          <c:showLegendKey val="0"/>
          <c:showVal val="1"/>
          <c:showCatName val="0"/>
          <c:showSerName val="0"/>
          <c:showPercent val="0"/>
          <c:showBubbleSize val="0"/>
        </c:dLbls>
        <c:gapWidth val="219"/>
        <c:overlap val="-27"/>
        <c:axId val="1312638799"/>
        <c:axId val="1312640239"/>
      </c:barChart>
      <c:catAx>
        <c:axId val="13126387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12640239"/>
        <c:crosses val="autoZero"/>
        <c:auto val="1"/>
        <c:lblAlgn val="ctr"/>
        <c:lblOffset val="100"/>
        <c:noMultiLvlLbl val="0"/>
      </c:catAx>
      <c:valAx>
        <c:axId val="1312640239"/>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1263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[Finance_Customer_Loan_Data.xlsx]Pivot table!PivotTable9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Join Trend</a:t>
            </a:r>
            <a:r>
              <a:rPr lang="en-US" b="1" baseline="0"/>
              <a:t> (Year)</a:t>
            </a:r>
            <a:endParaRPr lang="en-US" b="1"/>
          </a:p>
        </c:rich>
      </c:tx>
      <c:layout>
        <c:manualLayout>
          <c:xMode val="edge"/>
          <c:yMode val="edge"/>
          <c:x val="0.28396522309711286"/>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table'!$C$152</c:f>
              <c:strCache>
                <c:ptCount val="1"/>
                <c:pt idx="0">
                  <c:v>Total</c:v>
                </c:pt>
              </c:strCache>
            </c:strRef>
          </c:tx>
          <c:spPr>
            <a:ln w="28575" cap="rnd">
              <a:solidFill>
                <a:srgbClr val="92D0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table'!$B$153:$B$158</c:f>
              <c:strCache>
                <c:ptCount val="6"/>
                <c:pt idx="0">
                  <c:v>2022</c:v>
                </c:pt>
                <c:pt idx="1">
                  <c:v>2023</c:v>
                </c:pt>
                <c:pt idx="2">
                  <c:v>2024</c:v>
                </c:pt>
                <c:pt idx="3">
                  <c:v>2021</c:v>
                </c:pt>
                <c:pt idx="4">
                  <c:v>2025</c:v>
                </c:pt>
                <c:pt idx="5">
                  <c:v>2020</c:v>
                </c:pt>
              </c:strCache>
            </c:strRef>
          </c:cat>
          <c:val>
            <c:numRef>
              <c:f>'Pivot table'!$C$153:$C$158</c:f>
              <c:numCache>
                <c:formatCode>0.0</c:formatCode>
                <c:ptCount val="6"/>
                <c:pt idx="0">
                  <c:v>111</c:v>
                </c:pt>
                <c:pt idx="1">
                  <c:v>104</c:v>
                </c:pt>
                <c:pt idx="2">
                  <c:v>99</c:v>
                </c:pt>
                <c:pt idx="3">
                  <c:v>93</c:v>
                </c:pt>
                <c:pt idx="4">
                  <c:v>49</c:v>
                </c:pt>
                <c:pt idx="5">
                  <c:v>44</c:v>
                </c:pt>
              </c:numCache>
            </c:numRef>
          </c:val>
          <c:smooth val="0"/>
          <c:extLst>
            <c:ext xmlns:c16="http://schemas.microsoft.com/office/drawing/2014/chart" uri="{C3380CC4-5D6E-409C-BE32-E72D297353CC}">
              <c16:uniqueId val="{00000000-9CA9-44F2-99A3-1D09274EADEB}"/>
            </c:ext>
          </c:extLst>
        </c:ser>
        <c:dLbls>
          <c:showLegendKey val="0"/>
          <c:showVal val="0"/>
          <c:showCatName val="0"/>
          <c:showSerName val="0"/>
          <c:showPercent val="0"/>
          <c:showBubbleSize val="0"/>
        </c:dLbls>
        <c:smooth val="0"/>
        <c:axId val="1323575599"/>
        <c:axId val="1323591439"/>
      </c:lineChart>
      <c:catAx>
        <c:axId val="1323575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23591439"/>
        <c:crosses val="autoZero"/>
        <c:auto val="1"/>
        <c:lblAlgn val="ctr"/>
        <c:lblOffset val="100"/>
        <c:noMultiLvlLbl val="0"/>
      </c:catAx>
      <c:valAx>
        <c:axId val="1323591439"/>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2357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92D050">
          <a:alpha val="89000"/>
        </a:srgb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15</xdr:col>
      <xdr:colOff>60960</xdr:colOff>
      <xdr:row>15</xdr:row>
      <xdr:rowOff>110490</xdr:rowOff>
    </xdr:from>
    <xdr:to>
      <xdr:col>19</xdr:col>
      <xdr:colOff>541020</xdr:colOff>
      <xdr:row>30</xdr:row>
      <xdr:rowOff>110490</xdr:rowOff>
    </xdr:to>
    <xdr:graphicFrame macro="">
      <xdr:nvGraphicFramePr>
        <xdr:cNvPr id="2" name="Chart 1">
          <a:extLst>
            <a:ext uri="{FF2B5EF4-FFF2-40B4-BE49-F238E27FC236}">
              <a16:creationId xmlns:a16="http://schemas.microsoft.com/office/drawing/2014/main" id="{CE424F47-0A24-6E01-A3AD-BAE017401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167640</xdr:colOff>
      <xdr:row>31</xdr:row>
      <xdr:rowOff>133350</xdr:rowOff>
    </xdr:from>
    <xdr:to>
      <xdr:col>20</xdr:col>
      <xdr:colOff>38100</xdr:colOff>
      <xdr:row>46</xdr:row>
      <xdr:rowOff>133350</xdr:rowOff>
    </xdr:to>
    <xdr:graphicFrame macro="">
      <xdr:nvGraphicFramePr>
        <xdr:cNvPr id="3" name="Chart 2">
          <a:extLst>
            <a:ext uri="{FF2B5EF4-FFF2-40B4-BE49-F238E27FC236}">
              <a16:creationId xmlns:a16="http://schemas.microsoft.com/office/drawing/2014/main" id="{546DF2D4-2D5A-066E-7639-9D39C2697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xdr:colOff>
      <xdr:row>10</xdr:row>
      <xdr:rowOff>11430</xdr:rowOff>
    </xdr:from>
    <xdr:to>
      <xdr:col>10</xdr:col>
      <xdr:colOff>335280</xdr:colOff>
      <xdr:row>25</xdr:row>
      <xdr:rowOff>11430</xdr:rowOff>
    </xdr:to>
    <xdr:graphicFrame macro="">
      <xdr:nvGraphicFramePr>
        <xdr:cNvPr id="2" name="Chart 1">
          <a:extLst>
            <a:ext uri="{FF2B5EF4-FFF2-40B4-BE49-F238E27FC236}">
              <a16:creationId xmlns:a16="http://schemas.microsoft.com/office/drawing/2014/main" id="{5C890E43-9D44-F5FC-DD45-59CDC6C7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33</xdr:row>
      <xdr:rowOff>95250</xdr:rowOff>
    </xdr:from>
    <xdr:to>
      <xdr:col>11</xdr:col>
      <xdr:colOff>320040</xdr:colOff>
      <xdr:row>48</xdr:row>
      <xdr:rowOff>95250</xdr:rowOff>
    </xdr:to>
    <xdr:graphicFrame macro="">
      <xdr:nvGraphicFramePr>
        <xdr:cNvPr id="3" name="Chart 2">
          <a:extLst>
            <a:ext uri="{FF2B5EF4-FFF2-40B4-BE49-F238E27FC236}">
              <a16:creationId xmlns:a16="http://schemas.microsoft.com/office/drawing/2014/main" id="{0FF33658-47F1-81BE-82F9-4EB544C4C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594360</xdr:colOff>
      <xdr:row>55</xdr:row>
      <xdr:rowOff>64770</xdr:rowOff>
    </xdr:from>
    <xdr:to>
      <xdr:col>11</xdr:col>
      <xdr:colOff>289560</xdr:colOff>
      <xdr:row>70</xdr:row>
      <xdr:rowOff>64770</xdr:rowOff>
    </xdr:to>
    <xdr:graphicFrame macro="">
      <xdr:nvGraphicFramePr>
        <xdr:cNvPr id="4" name="Chart 3">
          <a:extLst>
            <a:ext uri="{FF2B5EF4-FFF2-40B4-BE49-F238E27FC236}">
              <a16:creationId xmlns:a16="http://schemas.microsoft.com/office/drawing/2014/main" id="{DC7D6B42-16CD-B7F3-28BC-E1BF81EBF5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106680</xdr:colOff>
      <xdr:row>75</xdr:row>
      <xdr:rowOff>80010</xdr:rowOff>
    </xdr:from>
    <xdr:to>
      <xdr:col>12</xdr:col>
      <xdr:colOff>411480</xdr:colOff>
      <xdr:row>90</xdr:row>
      <xdr:rowOff>80010</xdr:rowOff>
    </xdr:to>
    <xdr:graphicFrame macro="">
      <xdr:nvGraphicFramePr>
        <xdr:cNvPr id="5" name="Chart 4">
          <a:extLst>
            <a:ext uri="{FF2B5EF4-FFF2-40B4-BE49-F238E27FC236}">
              <a16:creationId xmlns:a16="http://schemas.microsoft.com/office/drawing/2014/main" id="{1523CE1E-3EBD-DC8C-EA94-B6B1EA769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243840</xdr:colOff>
      <xdr:row>112</xdr:row>
      <xdr:rowOff>3810</xdr:rowOff>
    </xdr:from>
    <xdr:to>
      <xdr:col>11</xdr:col>
      <xdr:colOff>548640</xdr:colOff>
      <xdr:row>127</xdr:row>
      <xdr:rowOff>3810</xdr:rowOff>
    </xdr:to>
    <xdr:graphicFrame macro="">
      <xdr:nvGraphicFramePr>
        <xdr:cNvPr id="6" name="Chart 5">
          <a:extLst>
            <a:ext uri="{FF2B5EF4-FFF2-40B4-BE49-F238E27FC236}">
              <a16:creationId xmlns:a16="http://schemas.microsoft.com/office/drawing/2014/main" id="{1B54E48A-8C32-1C56-5CB6-B9187353D8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236220</xdr:colOff>
      <xdr:row>130</xdr:row>
      <xdr:rowOff>34290</xdr:rowOff>
    </xdr:from>
    <xdr:to>
      <xdr:col>12</xdr:col>
      <xdr:colOff>541020</xdr:colOff>
      <xdr:row>145</xdr:row>
      <xdr:rowOff>34290</xdr:rowOff>
    </xdr:to>
    <xdr:graphicFrame macro="">
      <xdr:nvGraphicFramePr>
        <xdr:cNvPr id="7" name="Chart 6">
          <a:extLst>
            <a:ext uri="{FF2B5EF4-FFF2-40B4-BE49-F238E27FC236}">
              <a16:creationId xmlns:a16="http://schemas.microsoft.com/office/drawing/2014/main" id="{60540327-0875-3077-81A8-205C10268D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708660</xdr:colOff>
      <xdr:row>149</xdr:row>
      <xdr:rowOff>133350</xdr:rowOff>
    </xdr:from>
    <xdr:to>
      <xdr:col>10</xdr:col>
      <xdr:colOff>259080</xdr:colOff>
      <xdr:row>164</xdr:row>
      <xdr:rowOff>133350</xdr:rowOff>
    </xdr:to>
    <xdr:graphicFrame macro="">
      <xdr:nvGraphicFramePr>
        <xdr:cNvPr id="8" name="Chart 7">
          <a:extLst>
            <a:ext uri="{FF2B5EF4-FFF2-40B4-BE49-F238E27FC236}">
              <a16:creationId xmlns:a16="http://schemas.microsoft.com/office/drawing/2014/main" id="{BD0509E2-1CFE-5FAA-8EF0-FE4DCD5F0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914400</xdr:colOff>
      <xdr:row>168</xdr:row>
      <xdr:rowOff>171450</xdr:rowOff>
    </xdr:from>
    <xdr:to>
      <xdr:col>10</xdr:col>
      <xdr:colOff>464820</xdr:colOff>
      <xdr:row>183</xdr:row>
      <xdr:rowOff>171450</xdr:rowOff>
    </xdr:to>
    <xdr:graphicFrame macro="">
      <xdr:nvGraphicFramePr>
        <xdr:cNvPr id="9" name="Chart 8">
          <a:extLst>
            <a:ext uri="{FF2B5EF4-FFF2-40B4-BE49-F238E27FC236}">
              <a16:creationId xmlns:a16="http://schemas.microsoft.com/office/drawing/2014/main" id="{9DE24136-256D-CC9F-D645-1F79AA0C7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160020</xdr:colOff>
      <xdr:row>96</xdr:row>
      <xdr:rowOff>167640</xdr:rowOff>
    </xdr:from>
    <xdr:to>
      <xdr:col>5</xdr:col>
      <xdr:colOff>403860</xdr:colOff>
      <xdr:row>109</xdr:row>
      <xdr:rowOff>137160</xdr:rowOff>
    </xdr:to>
    <xdr:graphicFrame macro="">
      <xdr:nvGraphicFramePr>
        <xdr:cNvPr id="10" name="Chart 9">
          <a:extLst>
            <a:ext uri="{FF2B5EF4-FFF2-40B4-BE49-F238E27FC236}">
              <a16:creationId xmlns:a16="http://schemas.microsoft.com/office/drawing/2014/main" id="{E19258C5-3CA7-4486-B92D-2FA60353D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175260</xdr:colOff>
      <xdr:row>1</xdr:row>
      <xdr:rowOff>0</xdr:rowOff>
    </xdr:from>
    <xdr:to>
      <xdr:col>15</xdr:col>
      <xdr:colOff>419100</xdr:colOff>
      <xdr:row>4</xdr:row>
      <xdr:rowOff>114300</xdr:rowOff>
    </xdr:to>
    <xdr:sp macro="" textlink="">
      <xdr:nvSpPr>
        <xdr:cNvPr id="14" name="Rectangle: Rounded Corners 13">
          <a:extLst>
            <a:ext uri="{FF2B5EF4-FFF2-40B4-BE49-F238E27FC236}">
              <a16:creationId xmlns:a16="http://schemas.microsoft.com/office/drawing/2014/main" id="{9082DA6A-1573-6E41-D0C1-2E9748EDB1CC}"/>
            </a:ext>
          </a:extLst>
        </xdr:cNvPr>
        <xdr:cNvSpPr/>
      </xdr:nvSpPr>
      <xdr:spPr>
        <a:xfrm>
          <a:off x="1897380" y="182880"/>
          <a:ext cx="9677400" cy="662940"/>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t>Questions</a:t>
          </a:r>
          <a:r>
            <a:rPr lang="en-US" sz="3200" b="1" baseline="0"/>
            <a:t> that need to be answered...!</a:t>
          </a:r>
          <a:endParaRPr lang="en-PK" sz="32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236220</xdr:colOff>
      <xdr:row>5</xdr:row>
      <xdr:rowOff>163830</xdr:rowOff>
    </xdr:from>
    <xdr:to>
      <xdr:col>11</xdr:col>
      <xdr:colOff>541020</xdr:colOff>
      <xdr:row>20</xdr:row>
      <xdr:rowOff>163830</xdr:rowOff>
    </xdr:to>
    <xdr:graphicFrame macro="">
      <xdr:nvGraphicFramePr>
        <xdr:cNvPr id="2" name="Chart 1">
          <a:extLst>
            <a:ext uri="{FF2B5EF4-FFF2-40B4-BE49-F238E27FC236}">
              <a16:creationId xmlns:a16="http://schemas.microsoft.com/office/drawing/2014/main" id="{A6381987-EC88-77CA-93AB-A2260D7BD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429491</xdr:colOff>
      <xdr:row>4</xdr:row>
      <xdr:rowOff>117764</xdr:rowOff>
    </xdr:from>
    <xdr:to>
      <xdr:col>21</xdr:col>
      <xdr:colOff>540327</xdr:colOff>
      <xdr:row>89</xdr:row>
      <xdr:rowOff>159328</xdr:rowOff>
    </xdr:to>
    <xdr:sp macro="" textlink="">
      <xdr:nvSpPr>
        <xdr:cNvPr id="2" name="Rectangle 1">
          <a:extLst>
            <a:ext uri="{FF2B5EF4-FFF2-40B4-BE49-F238E27FC236}">
              <a16:creationId xmlns:a16="http://schemas.microsoft.com/office/drawing/2014/main" id="{1E1A1B2E-222D-8996-7E2E-6934F3B9BBC4}"/>
            </a:ext>
          </a:extLst>
        </xdr:cNvPr>
        <xdr:cNvSpPr/>
      </xdr:nvSpPr>
      <xdr:spPr>
        <a:xfrm>
          <a:off x="1039091" y="838200"/>
          <a:ext cx="12302836" cy="15350837"/>
        </a:xfrm>
        <a:prstGeom prst="round2SameRect">
          <a:avLst/>
        </a:prstGeom>
        <a:solidFill>
          <a:schemeClr val="accent2">
            <a:lumMod val="60000"/>
            <a:lumOff val="4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PK" sz="1100"/>
        </a:p>
      </xdr:txBody>
    </xdr:sp>
    <xdr:clientData/>
  </xdr:twoCellAnchor>
  <xdr:twoCellAnchor>
    <xdr:from>
      <xdr:col>4</xdr:col>
      <xdr:colOff>464127</xdr:colOff>
      <xdr:row>0</xdr:row>
      <xdr:rowOff>103910</xdr:rowOff>
    </xdr:from>
    <xdr:to>
      <xdr:col>18</xdr:col>
      <xdr:colOff>429491</xdr:colOff>
      <xdr:row>4</xdr:row>
      <xdr:rowOff>58190</xdr:rowOff>
    </xdr:to>
    <xdr:sp macro="" textlink="">
      <xdr:nvSpPr>
        <xdr:cNvPr id="3" name="Rectangle 2">
          <a:extLst>
            <a:ext uri="{FF2B5EF4-FFF2-40B4-BE49-F238E27FC236}">
              <a16:creationId xmlns:a16="http://schemas.microsoft.com/office/drawing/2014/main" id="{DE8F233C-6719-9036-9113-0A1C7F6EF826}"/>
            </a:ext>
          </a:extLst>
        </xdr:cNvPr>
        <xdr:cNvSpPr/>
      </xdr:nvSpPr>
      <xdr:spPr>
        <a:xfrm>
          <a:off x="2902527" y="103910"/>
          <a:ext cx="8499764" cy="67471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tx1"/>
              </a:solidFill>
              <a:latin typeface="Abadi" panose="020B0604020104020204" pitchFamily="34" charset="0"/>
            </a:rPr>
            <a:t>Finance</a:t>
          </a:r>
          <a:r>
            <a:rPr lang="en-US" sz="2400" b="1" baseline="0">
              <a:solidFill>
                <a:schemeClr val="tx1"/>
              </a:solidFill>
              <a:latin typeface="Abadi" panose="020B0604020104020204" pitchFamily="34" charset="0"/>
            </a:rPr>
            <a:t> Insights Dashboard</a:t>
          </a:r>
          <a:endParaRPr lang="en-PK" sz="2400" b="1">
            <a:solidFill>
              <a:schemeClr val="tx1"/>
            </a:solidFill>
            <a:latin typeface="Abadi" panose="020B0604020104020204" pitchFamily="34" charset="0"/>
          </a:endParaRPr>
        </a:p>
      </xdr:txBody>
    </xdr:sp>
    <xdr:clientData/>
  </xdr:twoCellAnchor>
  <xdr:twoCellAnchor>
    <xdr:from>
      <xdr:col>10</xdr:col>
      <xdr:colOff>544484</xdr:colOff>
      <xdr:row>5</xdr:row>
      <xdr:rowOff>87976</xdr:rowOff>
    </xdr:from>
    <xdr:to>
      <xdr:col>13</xdr:col>
      <xdr:colOff>515684</xdr:colOff>
      <xdr:row>10</xdr:row>
      <xdr:rowOff>87430</xdr:rowOff>
    </xdr:to>
    <xdr:sp macro="" textlink="">
      <xdr:nvSpPr>
        <xdr:cNvPr id="5" name="Rectangle 4">
          <a:extLst>
            <a:ext uri="{FF2B5EF4-FFF2-40B4-BE49-F238E27FC236}">
              <a16:creationId xmlns:a16="http://schemas.microsoft.com/office/drawing/2014/main" id="{B2A5CD66-D39A-423A-AF6D-C225B76412F5}"/>
            </a:ext>
          </a:extLst>
        </xdr:cNvPr>
        <xdr:cNvSpPr/>
      </xdr:nvSpPr>
      <xdr:spPr>
        <a:xfrm>
          <a:off x="6640484" y="988521"/>
          <a:ext cx="1800000" cy="900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b="1"/>
        </a:p>
      </xdr:txBody>
    </xdr:sp>
    <xdr:clientData/>
  </xdr:twoCellAnchor>
  <xdr:twoCellAnchor>
    <xdr:from>
      <xdr:col>14</xdr:col>
      <xdr:colOff>325582</xdr:colOff>
      <xdr:row>5</xdr:row>
      <xdr:rowOff>60268</xdr:rowOff>
    </xdr:from>
    <xdr:to>
      <xdr:col>17</xdr:col>
      <xdr:colOff>296782</xdr:colOff>
      <xdr:row>10</xdr:row>
      <xdr:rowOff>59722</xdr:rowOff>
    </xdr:to>
    <xdr:sp macro="" textlink="">
      <xdr:nvSpPr>
        <xdr:cNvPr id="6" name="Rectangle 5">
          <a:extLst>
            <a:ext uri="{FF2B5EF4-FFF2-40B4-BE49-F238E27FC236}">
              <a16:creationId xmlns:a16="http://schemas.microsoft.com/office/drawing/2014/main" id="{AB4C8BE5-0B8F-4C27-869A-72F9B08AB8D4}"/>
            </a:ext>
          </a:extLst>
        </xdr:cNvPr>
        <xdr:cNvSpPr/>
      </xdr:nvSpPr>
      <xdr:spPr>
        <a:xfrm>
          <a:off x="8859982" y="960813"/>
          <a:ext cx="1800000" cy="900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3</xdr:col>
      <xdr:colOff>62346</xdr:colOff>
      <xdr:row>13</xdr:row>
      <xdr:rowOff>86589</xdr:rowOff>
    </xdr:from>
    <xdr:to>
      <xdr:col>10</xdr:col>
      <xdr:colOff>115146</xdr:colOff>
      <xdr:row>27</xdr:row>
      <xdr:rowOff>85062</xdr:rowOff>
    </xdr:to>
    <xdr:graphicFrame macro="">
      <xdr:nvGraphicFramePr>
        <xdr:cNvPr id="8" name="Chart 7">
          <a:extLst>
            <a:ext uri="{FF2B5EF4-FFF2-40B4-BE49-F238E27FC236}">
              <a16:creationId xmlns:a16="http://schemas.microsoft.com/office/drawing/2014/main" id="{86860814-966D-444D-8A89-A44BE8D56D7F}"/>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324889</xdr:colOff>
      <xdr:row>13</xdr:row>
      <xdr:rowOff>116377</xdr:rowOff>
    </xdr:from>
    <xdr:to>
      <xdr:col>17</xdr:col>
      <xdr:colOff>377689</xdr:colOff>
      <xdr:row>27</xdr:row>
      <xdr:rowOff>69273</xdr:rowOff>
    </xdr:to>
    <xdr:graphicFrame macro="">
      <xdr:nvGraphicFramePr>
        <xdr:cNvPr id="9" name="Chart 8">
          <a:extLst>
            <a:ext uri="{FF2B5EF4-FFF2-40B4-BE49-F238E27FC236}">
              <a16:creationId xmlns:a16="http://schemas.microsoft.com/office/drawing/2014/main" id="{52E30C9E-3E3C-45FD-812B-B4962101FEED}"/>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102524</xdr:colOff>
      <xdr:row>28</xdr:row>
      <xdr:rowOff>151014</xdr:rowOff>
    </xdr:from>
    <xdr:to>
      <xdr:col>10</xdr:col>
      <xdr:colOff>155324</xdr:colOff>
      <xdr:row>42</xdr:row>
      <xdr:rowOff>149487</xdr:rowOff>
    </xdr:to>
    <xdr:graphicFrame macro="">
      <xdr:nvGraphicFramePr>
        <xdr:cNvPr id="10" name="Chart 9">
          <a:extLst>
            <a:ext uri="{FF2B5EF4-FFF2-40B4-BE49-F238E27FC236}">
              <a16:creationId xmlns:a16="http://schemas.microsoft.com/office/drawing/2014/main" id="{FA232125-837E-41CD-A881-8D42DD0D4636}"/>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357447</xdr:colOff>
      <xdr:row>28</xdr:row>
      <xdr:rowOff>121228</xdr:rowOff>
    </xdr:from>
    <xdr:to>
      <xdr:col>17</xdr:col>
      <xdr:colOff>410247</xdr:colOff>
      <xdr:row>42</xdr:row>
      <xdr:rowOff>119701</xdr:rowOff>
    </xdr:to>
    <xdr:graphicFrame macro="">
      <xdr:nvGraphicFramePr>
        <xdr:cNvPr id="11" name="Chart 10">
          <a:extLst>
            <a:ext uri="{FF2B5EF4-FFF2-40B4-BE49-F238E27FC236}">
              <a16:creationId xmlns:a16="http://schemas.microsoft.com/office/drawing/2014/main" id="{3210CC18-757D-4CDE-A4A7-FEF005E7E02E}"/>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75507</xdr:colOff>
      <xdr:row>43</xdr:row>
      <xdr:rowOff>135773</xdr:rowOff>
    </xdr:from>
    <xdr:to>
      <xdr:col>10</xdr:col>
      <xdr:colOff>128307</xdr:colOff>
      <xdr:row>57</xdr:row>
      <xdr:rowOff>134246</xdr:rowOff>
    </xdr:to>
    <xdr:graphicFrame macro="">
      <xdr:nvGraphicFramePr>
        <xdr:cNvPr id="12" name="Chart 11">
          <a:extLst>
            <a:ext uri="{FF2B5EF4-FFF2-40B4-BE49-F238E27FC236}">
              <a16:creationId xmlns:a16="http://schemas.microsoft.com/office/drawing/2014/main" id="{502ED8F9-B24B-44BB-B7FC-B6E826CE554E}"/>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406631</xdr:colOff>
      <xdr:row>43</xdr:row>
      <xdr:rowOff>132310</xdr:rowOff>
    </xdr:from>
    <xdr:to>
      <xdr:col>17</xdr:col>
      <xdr:colOff>459431</xdr:colOff>
      <xdr:row>57</xdr:row>
      <xdr:rowOff>130783</xdr:rowOff>
    </xdr:to>
    <xdr:graphicFrame macro="">
      <xdr:nvGraphicFramePr>
        <xdr:cNvPr id="13" name="Chart 12">
          <a:extLst>
            <a:ext uri="{FF2B5EF4-FFF2-40B4-BE49-F238E27FC236}">
              <a16:creationId xmlns:a16="http://schemas.microsoft.com/office/drawing/2014/main" id="{6A6D9231-B9BF-4A96-AA64-B4FE67E355CA}"/>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91440</xdr:colOff>
      <xdr:row>58</xdr:row>
      <xdr:rowOff>139930</xdr:rowOff>
    </xdr:from>
    <xdr:to>
      <xdr:col>10</xdr:col>
      <xdr:colOff>144240</xdr:colOff>
      <xdr:row>72</xdr:row>
      <xdr:rowOff>138402</xdr:rowOff>
    </xdr:to>
    <xdr:graphicFrame macro="">
      <xdr:nvGraphicFramePr>
        <xdr:cNvPr id="14" name="Chart 13">
          <a:extLst>
            <a:ext uri="{FF2B5EF4-FFF2-40B4-BE49-F238E27FC236}">
              <a16:creationId xmlns:a16="http://schemas.microsoft.com/office/drawing/2014/main" id="{225155A3-D8C2-4B26-A991-D8403059883D}"/>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399010</xdr:colOff>
      <xdr:row>58</xdr:row>
      <xdr:rowOff>108757</xdr:rowOff>
    </xdr:from>
    <xdr:to>
      <xdr:col>17</xdr:col>
      <xdr:colOff>451810</xdr:colOff>
      <xdr:row>72</xdr:row>
      <xdr:rowOff>107229</xdr:rowOff>
    </xdr:to>
    <xdr:graphicFrame macro="">
      <xdr:nvGraphicFramePr>
        <xdr:cNvPr id="15" name="Chart 14">
          <a:extLst>
            <a:ext uri="{FF2B5EF4-FFF2-40B4-BE49-F238E27FC236}">
              <a16:creationId xmlns:a16="http://schemas.microsoft.com/office/drawing/2014/main" id="{D9791D60-2550-4081-9CC6-D4EABEA599B7}"/>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99752</xdr:colOff>
      <xdr:row>73</xdr:row>
      <xdr:rowOff>96981</xdr:rowOff>
    </xdr:from>
    <xdr:to>
      <xdr:col>10</xdr:col>
      <xdr:colOff>152552</xdr:colOff>
      <xdr:row>87</xdr:row>
      <xdr:rowOff>95454</xdr:rowOff>
    </xdr:to>
    <xdr:graphicFrame macro="">
      <xdr:nvGraphicFramePr>
        <xdr:cNvPr id="16" name="Chart 15">
          <a:extLst>
            <a:ext uri="{FF2B5EF4-FFF2-40B4-BE49-F238E27FC236}">
              <a16:creationId xmlns:a16="http://schemas.microsoft.com/office/drawing/2014/main" id="{54F17973-9E99-4526-9EEE-312A91CF246F}"/>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419792</xdr:colOff>
      <xdr:row>73</xdr:row>
      <xdr:rowOff>128154</xdr:rowOff>
    </xdr:from>
    <xdr:to>
      <xdr:col>17</xdr:col>
      <xdr:colOff>472592</xdr:colOff>
      <xdr:row>87</xdr:row>
      <xdr:rowOff>126627</xdr:rowOff>
    </xdr:to>
    <xdr:graphicFrame macro="">
      <xdr:nvGraphicFramePr>
        <xdr:cNvPr id="17" name="Chart 16">
          <a:extLst>
            <a:ext uri="{FF2B5EF4-FFF2-40B4-BE49-F238E27FC236}">
              <a16:creationId xmlns:a16="http://schemas.microsoft.com/office/drawing/2014/main" id="{DE6B4D3E-31F2-4D24-830F-9AD2C1FAAC66}"/>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180108</xdr:colOff>
      <xdr:row>5</xdr:row>
      <xdr:rowOff>76200</xdr:rowOff>
    </xdr:from>
    <xdr:to>
      <xdr:col>10</xdr:col>
      <xdr:colOff>151308</xdr:colOff>
      <xdr:row>10</xdr:row>
      <xdr:rowOff>75654</xdr:rowOff>
    </xdr:to>
    <xdr:sp macro="" textlink="">
      <xdr:nvSpPr>
        <xdr:cNvPr id="19" name="Rectangle 18">
          <a:extLst>
            <a:ext uri="{FF2B5EF4-FFF2-40B4-BE49-F238E27FC236}">
              <a16:creationId xmlns:a16="http://schemas.microsoft.com/office/drawing/2014/main" id="{9F8A3672-4460-4624-A0EC-87117CCEE664}"/>
            </a:ext>
          </a:extLst>
        </xdr:cNvPr>
        <xdr:cNvSpPr/>
      </xdr:nvSpPr>
      <xdr:spPr>
        <a:xfrm>
          <a:off x="4447308" y="976745"/>
          <a:ext cx="1800000" cy="900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oneCell">
    <xdr:from>
      <xdr:col>18</xdr:col>
      <xdr:colOff>83127</xdr:colOff>
      <xdr:row>22</xdr:row>
      <xdr:rowOff>126772</xdr:rowOff>
    </xdr:from>
    <xdr:to>
      <xdr:col>20</xdr:col>
      <xdr:colOff>464127</xdr:colOff>
      <xdr:row>27</xdr:row>
      <xdr:rowOff>103911</xdr:rowOff>
    </xdr:to>
    <mc:AlternateContent xmlns:mc="http://schemas.openxmlformats.org/markup-compatibility/2006">
      <mc:Choice xmlns:a14="http://schemas.microsoft.com/office/drawing/2010/main" Requires="a14">
        <xdr:graphicFrame macro="">
          <xdr:nvGraphicFramePr>
            <xdr:cNvPr id="20" name="Gender">
              <a:extLst>
                <a:ext uri="{FF2B5EF4-FFF2-40B4-BE49-F238E27FC236}">
                  <a16:creationId xmlns:a16="http://schemas.microsoft.com/office/drawing/2014/main" id="{8C4EC147-2FB0-4F33-B25B-EF334DB7213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055927" y="4089172"/>
              <a:ext cx="1600200" cy="87768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65116</xdr:colOff>
      <xdr:row>14</xdr:row>
      <xdr:rowOff>121230</xdr:rowOff>
    </xdr:from>
    <xdr:to>
      <xdr:col>20</xdr:col>
      <xdr:colOff>443346</xdr:colOff>
      <xdr:row>22</xdr:row>
      <xdr:rowOff>96983</xdr:rowOff>
    </xdr:to>
    <mc:AlternateContent xmlns:mc="http://schemas.openxmlformats.org/markup-compatibility/2006">
      <mc:Choice xmlns:a14="http://schemas.microsoft.com/office/drawing/2010/main" Requires="a14">
        <xdr:graphicFrame macro="">
          <xdr:nvGraphicFramePr>
            <xdr:cNvPr id="21" name="Branch">
              <a:extLst>
                <a:ext uri="{FF2B5EF4-FFF2-40B4-BE49-F238E27FC236}">
                  <a16:creationId xmlns:a16="http://schemas.microsoft.com/office/drawing/2014/main" id="{E42AB44E-EF10-4B5A-9F92-DD10058595C0}"/>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1037916" y="2642757"/>
              <a:ext cx="1597430" cy="1416626"/>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76201</xdr:colOff>
      <xdr:row>28</xdr:row>
      <xdr:rowOff>2079</xdr:rowOff>
    </xdr:from>
    <xdr:to>
      <xdr:col>20</xdr:col>
      <xdr:colOff>491836</xdr:colOff>
      <xdr:row>38</xdr:row>
      <xdr:rowOff>117765</xdr:rowOff>
    </xdr:to>
    <mc:AlternateContent xmlns:mc="http://schemas.openxmlformats.org/markup-compatibility/2006">
      <mc:Choice xmlns:a14="http://schemas.microsoft.com/office/drawing/2010/main" Requires="a14">
        <xdr:graphicFrame macro="">
          <xdr:nvGraphicFramePr>
            <xdr:cNvPr id="22" name="Year">
              <a:extLst>
                <a:ext uri="{FF2B5EF4-FFF2-40B4-BE49-F238E27FC236}">
                  <a16:creationId xmlns:a16="http://schemas.microsoft.com/office/drawing/2014/main" id="{F89D219A-34C0-4F7F-9EA2-1DB7AD16B8F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049001" y="5045134"/>
              <a:ext cx="1634835" cy="1916776"/>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207818</xdr:colOff>
      <xdr:row>5</xdr:row>
      <xdr:rowOff>103910</xdr:rowOff>
    </xdr:from>
    <xdr:to>
      <xdr:col>10</xdr:col>
      <xdr:colOff>117763</xdr:colOff>
      <xdr:row>10</xdr:row>
      <xdr:rowOff>48491</xdr:rowOff>
    </xdr:to>
    <xdr:sp macro="" textlink="">
      <xdr:nvSpPr>
        <xdr:cNvPr id="23" name="TextBox 22">
          <a:extLst>
            <a:ext uri="{FF2B5EF4-FFF2-40B4-BE49-F238E27FC236}">
              <a16:creationId xmlns:a16="http://schemas.microsoft.com/office/drawing/2014/main" id="{60F52B26-C5A6-F7D6-0CE6-8A75F747BDFC}"/>
            </a:ext>
          </a:extLst>
        </xdr:cNvPr>
        <xdr:cNvSpPr txBox="1"/>
      </xdr:nvSpPr>
      <xdr:spPr>
        <a:xfrm>
          <a:off x="4475018" y="1004455"/>
          <a:ext cx="1738745" cy="845127"/>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Customer</a:t>
          </a:r>
          <a:r>
            <a:rPr lang="en-US" sz="1600" b="1" baseline="0"/>
            <a:t> Count                </a:t>
          </a:r>
          <a:r>
            <a:rPr lang="en-US" sz="1600" b="1"/>
            <a:t>500</a:t>
          </a:r>
          <a:endParaRPr lang="en-PK" sz="1600" b="1"/>
        </a:p>
      </xdr:txBody>
    </xdr:sp>
    <xdr:clientData/>
  </xdr:twoCellAnchor>
  <xdr:twoCellAnchor>
    <xdr:from>
      <xdr:col>10</xdr:col>
      <xdr:colOff>588817</xdr:colOff>
      <xdr:row>5</xdr:row>
      <xdr:rowOff>110839</xdr:rowOff>
    </xdr:from>
    <xdr:to>
      <xdr:col>13</xdr:col>
      <xdr:colOff>498763</xdr:colOff>
      <xdr:row>10</xdr:row>
      <xdr:rowOff>55421</xdr:rowOff>
    </xdr:to>
    <xdr:sp macro="" textlink="">
      <xdr:nvSpPr>
        <xdr:cNvPr id="24" name="TextBox 23">
          <a:extLst>
            <a:ext uri="{FF2B5EF4-FFF2-40B4-BE49-F238E27FC236}">
              <a16:creationId xmlns:a16="http://schemas.microsoft.com/office/drawing/2014/main" id="{B5E26F3B-1417-4D70-AE86-36290B5F700D}"/>
            </a:ext>
          </a:extLst>
        </xdr:cNvPr>
        <xdr:cNvSpPr txBox="1"/>
      </xdr:nvSpPr>
      <xdr:spPr>
        <a:xfrm>
          <a:off x="6684817" y="1011384"/>
          <a:ext cx="1738746" cy="845128"/>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a:solidFill>
                <a:schemeClr val="dk1"/>
              </a:solidFill>
              <a:latin typeface="+mn-lt"/>
              <a:ea typeface="+mn-ea"/>
              <a:cs typeface="+mn-cs"/>
            </a:rPr>
            <a:t>Average Crdit score                </a:t>
          </a:r>
          <a:r>
            <a:rPr lang="en-US" sz="1600" b="1">
              <a:solidFill>
                <a:schemeClr val="dk1"/>
              </a:solidFill>
              <a:latin typeface="+mn-lt"/>
              <a:ea typeface="+mn-ea"/>
              <a:cs typeface="+mn-cs"/>
            </a:rPr>
            <a:t>701</a:t>
          </a:r>
          <a:endParaRPr lang="en-PK" sz="1600" b="1">
            <a:solidFill>
              <a:schemeClr val="dk1"/>
            </a:solidFill>
            <a:latin typeface="+mn-lt"/>
            <a:ea typeface="+mn-ea"/>
            <a:cs typeface="+mn-cs"/>
          </a:endParaRPr>
        </a:p>
      </xdr:txBody>
    </xdr:sp>
    <xdr:clientData/>
  </xdr:twoCellAnchor>
  <xdr:twoCellAnchor>
    <xdr:from>
      <xdr:col>14</xdr:col>
      <xdr:colOff>360218</xdr:colOff>
      <xdr:row>5</xdr:row>
      <xdr:rowOff>90054</xdr:rowOff>
    </xdr:from>
    <xdr:to>
      <xdr:col>17</xdr:col>
      <xdr:colOff>256309</xdr:colOff>
      <xdr:row>10</xdr:row>
      <xdr:rowOff>41563</xdr:rowOff>
    </xdr:to>
    <xdr:sp macro="" textlink="">
      <xdr:nvSpPr>
        <xdr:cNvPr id="25" name="TextBox 24">
          <a:extLst>
            <a:ext uri="{FF2B5EF4-FFF2-40B4-BE49-F238E27FC236}">
              <a16:creationId xmlns:a16="http://schemas.microsoft.com/office/drawing/2014/main" id="{E1F2B687-15A6-4716-A0A3-3E2ED1C2FE71}"/>
            </a:ext>
          </a:extLst>
        </xdr:cNvPr>
        <xdr:cNvSpPr txBox="1"/>
      </xdr:nvSpPr>
      <xdr:spPr>
        <a:xfrm>
          <a:off x="8894618" y="990599"/>
          <a:ext cx="1724891" cy="85205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a:solidFill>
                <a:schemeClr val="dk1"/>
              </a:solidFill>
              <a:latin typeface="+mn-lt"/>
              <a:ea typeface="+mn-ea"/>
              <a:cs typeface="+mn-cs"/>
            </a:rPr>
            <a:t>Sum of Balance               5850323</a:t>
          </a:r>
          <a:endParaRPr lang="en-PK" sz="1600" b="1">
            <a:solidFill>
              <a:schemeClr val="dk1"/>
            </a:solidFill>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nain zahoor" refreshedDate="45862.299416435184" createdVersion="8" refreshedVersion="8" minRefreshableVersion="3" recordCount="500" xr:uid="{DEB23738-B17E-4BF0-B6AB-8662314CD77B}">
  <cacheSource type="worksheet">
    <worksheetSource ref="A1:N501" sheet="Finance Customer Loan Data"/>
  </cacheSource>
  <cacheFields count="17">
    <cacheField name="Customer_ID" numFmtId="0">
      <sharedItems/>
    </cacheField>
    <cacheField name="Gender" numFmtId="0">
      <sharedItems count="2">
        <s v="Female"/>
        <s v="Male"/>
      </sharedItems>
    </cacheField>
    <cacheField name="Age" numFmtId="0">
      <sharedItems containsSemiMixedTypes="0" containsString="0" containsNumber="1" containsInteger="1" minValue="25" maxValue="60" count="36">
        <n v="42"/>
        <n v="45"/>
        <n v="51"/>
        <n v="47"/>
        <n v="46"/>
        <n v="56"/>
        <n v="59"/>
        <n v="39"/>
        <n v="37"/>
        <n v="32"/>
        <n v="31"/>
        <n v="55"/>
        <n v="58"/>
        <n v="35"/>
        <n v="49"/>
        <n v="54"/>
        <n v="38"/>
        <n v="34"/>
        <n v="44"/>
        <n v="26"/>
        <n v="41"/>
        <n v="52"/>
        <n v="57"/>
        <n v="43"/>
        <n v="25"/>
        <n v="29"/>
        <n v="30"/>
        <n v="36"/>
        <n v="28"/>
        <n v="27"/>
        <n v="53"/>
        <n v="48"/>
        <n v="33"/>
        <n v="50"/>
        <n v="40"/>
        <n v="60"/>
      </sharedItems>
    </cacheField>
    <cacheField name="Account_Type" numFmtId="0">
      <sharedItems count="2">
        <s v="Savings"/>
        <s v="Business"/>
      </sharedItems>
    </cacheField>
    <cacheField name="Account_Balance" numFmtId="0">
      <sharedItems containsSemiMixedTypes="0" containsString="0" containsNumber="1" minValue="2102.66" maxValue="19968.939999999999"/>
    </cacheField>
    <cacheField name="Loan_Amount" numFmtId="0">
      <sharedItems containsSemiMixedTypes="0" containsString="0" containsNumber="1" minValue="10018.66" maxValue="49895.46"/>
    </cacheField>
    <cacheField name="Transaction_Frequency" numFmtId="0">
      <sharedItems containsSemiMixedTypes="0" containsString="0" containsNumber="1" containsInteger="1" minValue="5" maxValue="20"/>
    </cacheField>
    <cacheField name="Branch" numFmtId="0">
      <sharedItems count="4">
        <s v="Riyadh"/>
        <s v="Dammam"/>
        <s v="Jeddah"/>
        <s v="Khobar"/>
      </sharedItems>
    </cacheField>
    <cacheField name="Join_Date" numFmtId="164">
      <sharedItems containsSemiMixedTypes="0" containsNonDate="0" containsDate="1" containsString="0" minDate="2020-07-30T00:00:00" maxDate="2025-07-11T00:00:00" count="433">
        <d v="2022-12-14T00:00:00"/>
        <d v="2021-12-14T00:00:00"/>
        <d v="2023-08-19T00:00:00"/>
        <d v="2022-09-09T00:00:00"/>
        <d v="2023-06-24T00:00:00"/>
        <d v="2023-09-30T00:00:00"/>
        <d v="2022-07-24T00:00:00"/>
        <d v="2021-11-15T00:00:00"/>
        <d v="2022-05-01T00:00:00"/>
        <d v="2022-01-17T00:00:00"/>
        <d v="2024-10-31T00:00:00"/>
        <d v="2020-12-14T00:00:00"/>
        <d v="2023-11-21T00:00:00"/>
        <d v="2021-04-23T00:00:00"/>
        <d v="2023-06-21T00:00:00"/>
        <d v="2023-02-09T00:00:00"/>
        <d v="2024-09-06T00:00:00"/>
        <d v="2021-06-10T00:00:00"/>
        <d v="2021-10-12T00:00:00"/>
        <d v="2021-12-23T00:00:00"/>
        <d v="2024-03-15T00:00:00"/>
        <d v="2020-12-04T00:00:00"/>
        <d v="2023-03-10T00:00:00"/>
        <d v="2022-09-16T00:00:00"/>
        <d v="2023-07-07T00:00:00"/>
        <d v="2021-03-07T00:00:00"/>
        <d v="2023-06-23T00:00:00"/>
        <d v="2022-03-09T00:00:00"/>
        <d v="2021-01-30T00:00:00"/>
        <d v="2024-11-29T00:00:00"/>
        <d v="2024-04-04T00:00:00"/>
        <d v="2021-07-23T00:00:00"/>
        <d v="2023-05-10T00:00:00"/>
        <d v="2023-11-27T00:00:00"/>
        <d v="2021-06-18T00:00:00"/>
        <d v="2022-07-21T00:00:00"/>
        <d v="2021-11-24T00:00:00"/>
        <d v="2024-04-01T00:00:00"/>
        <d v="2024-02-08T00:00:00"/>
        <d v="2022-02-23T00:00:00"/>
        <d v="2021-09-12T00:00:00"/>
        <d v="2022-08-04T00:00:00"/>
        <d v="2020-12-02T00:00:00"/>
        <d v="2025-02-01T00:00:00"/>
        <d v="2021-07-22T00:00:00"/>
        <d v="2023-08-27T00:00:00"/>
        <d v="2024-06-01T00:00:00"/>
        <d v="2024-02-25T00:00:00"/>
        <d v="2024-01-02T00:00:00"/>
        <d v="2020-09-24T00:00:00"/>
        <d v="2025-03-01T00:00:00"/>
        <d v="2020-12-27T00:00:00"/>
        <d v="2023-02-16T00:00:00"/>
        <d v="2023-07-16T00:00:00"/>
        <d v="2024-11-03T00:00:00"/>
        <d v="2022-10-14T00:00:00"/>
        <d v="2023-09-11T00:00:00"/>
        <d v="2024-09-05T00:00:00"/>
        <d v="2021-12-29T00:00:00"/>
        <d v="2021-08-10T00:00:00"/>
        <d v="2025-07-10T00:00:00"/>
        <d v="2020-10-03T00:00:00"/>
        <d v="2025-03-07T00:00:00"/>
        <d v="2025-07-04T00:00:00"/>
        <d v="2024-02-10T00:00:00"/>
        <d v="2021-10-29T00:00:00"/>
        <d v="2023-08-17T00:00:00"/>
        <d v="2024-05-09T00:00:00"/>
        <d v="2024-12-29T00:00:00"/>
        <d v="2023-04-20T00:00:00"/>
        <d v="2025-04-09T00:00:00"/>
        <d v="2022-03-31T00:00:00"/>
        <d v="2021-03-30T00:00:00"/>
        <d v="2021-01-28T00:00:00"/>
        <d v="2020-08-15T00:00:00"/>
        <d v="2021-08-22T00:00:00"/>
        <d v="2023-07-04T00:00:00"/>
        <d v="2022-12-03T00:00:00"/>
        <d v="2022-06-14T00:00:00"/>
        <d v="2021-06-30T00:00:00"/>
        <d v="2022-07-14T00:00:00"/>
        <d v="2024-03-05T00:00:00"/>
        <d v="2022-09-13T00:00:00"/>
        <d v="2023-03-18T00:00:00"/>
        <d v="2023-03-07T00:00:00"/>
        <d v="2024-10-11T00:00:00"/>
        <d v="2020-08-26T00:00:00"/>
        <d v="2025-02-10T00:00:00"/>
        <d v="2024-02-27T00:00:00"/>
        <d v="2025-03-16T00:00:00"/>
        <d v="2021-02-23T00:00:00"/>
        <d v="2024-03-04T00:00:00"/>
        <d v="2025-06-15T00:00:00"/>
        <d v="2023-03-03T00:00:00"/>
        <d v="2022-07-07T00:00:00"/>
        <d v="2025-03-27T00:00:00"/>
        <d v="2023-09-19T00:00:00"/>
        <d v="2022-12-21T00:00:00"/>
        <d v="2020-12-29T00:00:00"/>
        <d v="2025-04-10T00:00:00"/>
        <d v="2025-02-17T00:00:00"/>
        <d v="2021-08-02T00:00:00"/>
        <d v="2024-08-31T00:00:00"/>
        <d v="2021-11-25T00:00:00"/>
        <d v="2023-12-31T00:00:00"/>
        <d v="2024-10-22T00:00:00"/>
        <d v="2024-01-05T00:00:00"/>
        <d v="2022-05-29T00:00:00"/>
        <d v="2020-11-08T00:00:00"/>
        <d v="2021-06-27T00:00:00"/>
        <d v="2021-05-25T00:00:00"/>
        <d v="2024-05-19T00:00:00"/>
        <d v="2024-01-19T00:00:00"/>
        <d v="2024-05-11T00:00:00"/>
        <d v="2022-07-15T00:00:00"/>
        <d v="2021-05-18T00:00:00"/>
        <d v="2022-10-10T00:00:00"/>
        <d v="2022-12-27T00:00:00"/>
        <d v="2020-07-30T00:00:00"/>
        <d v="2023-11-24T00:00:00"/>
        <d v="2023-12-09T00:00:00"/>
        <d v="2025-04-30T00:00:00"/>
        <d v="2021-03-20T00:00:00"/>
        <d v="2024-07-29T00:00:00"/>
        <d v="2020-10-25T00:00:00"/>
        <d v="2025-04-21T00:00:00"/>
        <d v="2024-11-23T00:00:00"/>
        <d v="2023-01-30T00:00:00"/>
        <d v="2021-03-28T00:00:00"/>
        <d v="2022-03-24T00:00:00"/>
        <d v="2024-09-18T00:00:00"/>
        <d v="2024-09-02T00:00:00"/>
        <d v="2023-01-16T00:00:00"/>
        <d v="2022-05-17T00:00:00"/>
        <d v="2024-07-06T00:00:00"/>
        <d v="2024-06-13T00:00:00"/>
        <d v="2022-12-20T00:00:00"/>
        <d v="2023-08-21T00:00:00"/>
        <d v="2022-02-07T00:00:00"/>
        <d v="2022-08-08T00:00:00"/>
        <d v="2024-12-15T00:00:00"/>
        <d v="2022-07-03T00:00:00"/>
        <d v="2022-05-04T00:00:00"/>
        <d v="2023-08-25T00:00:00"/>
        <d v="2021-10-08T00:00:00"/>
        <d v="2022-11-22T00:00:00"/>
        <d v="2023-05-03T00:00:00"/>
        <d v="2022-09-26T00:00:00"/>
        <d v="2023-08-18T00:00:00"/>
        <d v="2020-10-16T00:00:00"/>
        <d v="2025-01-22T00:00:00"/>
        <d v="2024-12-30T00:00:00"/>
        <d v="2023-02-02T00:00:00"/>
        <d v="2020-12-28T00:00:00"/>
        <d v="2025-06-08T00:00:00"/>
        <d v="2020-08-16T00:00:00"/>
        <d v="2022-07-20T00:00:00"/>
        <d v="2022-03-21T00:00:00"/>
        <d v="2022-07-12T00:00:00"/>
        <d v="2025-06-13T00:00:00"/>
        <d v="2025-07-05T00:00:00"/>
        <d v="2025-03-12T00:00:00"/>
        <d v="2020-11-28T00:00:00"/>
        <d v="2025-05-21T00:00:00"/>
        <d v="2022-02-21T00:00:00"/>
        <d v="2023-07-20T00:00:00"/>
        <d v="2024-08-12T00:00:00"/>
        <d v="2022-01-09T00:00:00"/>
        <d v="2022-03-30T00:00:00"/>
        <d v="2022-01-03T00:00:00"/>
        <d v="2024-10-07T00:00:00"/>
        <d v="2022-07-10T00:00:00"/>
        <d v="2023-07-26T00:00:00"/>
        <d v="2024-07-25T00:00:00"/>
        <d v="2024-12-22T00:00:00"/>
        <d v="2022-05-22T00:00:00"/>
        <d v="2023-08-29T00:00:00"/>
        <d v="2022-05-10T00:00:00"/>
        <d v="2020-09-09T00:00:00"/>
        <d v="2023-04-04T00:00:00"/>
        <d v="2023-07-17T00:00:00"/>
        <d v="2020-11-23T00:00:00"/>
        <d v="2022-06-11T00:00:00"/>
        <d v="2021-09-22T00:00:00"/>
        <d v="2022-11-05T00:00:00"/>
        <d v="2023-03-30T00:00:00"/>
        <d v="2022-11-11T00:00:00"/>
        <d v="2023-07-08T00:00:00"/>
        <d v="2022-12-22T00:00:00"/>
        <d v="2023-04-08T00:00:00"/>
        <d v="2022-09-07T00:00:00"/>
        <d v="2024-02-04T00:00:00"/>
        <d v="2024-11-19T00:00:00"/>
        <d v="2022-03-19T00:00:00"/>
        <d v="2021-07-18T00:00:00"/>
        <d v="2021-01-22T00:00:00"/>
        <d v="2022-06-30T00:00:00"/>
        <d v="2020-11-06T00:00:00"/>
        <d v="2023-12-01T00:00:00"/>
        <d v="2025-01-04T00:00:00"/>
        <d v="2025-03-08T00:00:00"/>
        <d v="2023-09-28T00:00:00"/>
        <d v="2023-09-04T00:00:00"/>
        <d v="2024-10-23T00:00:00"/>
        <d v="2023-07-15T00:00:00"/>
        <d v="2025-04-01T00:00:00"/>
        <d v="2021-10-24T00:00:00"/>
        <d v="2021-08-18T00:00:00"/>
        <d v="2020-12-15T00:00:00"/>
        <d v="2023-11-15T00:00:00"/>
        <d v="2024-12-23T00:00:00"/>
        <d v="2022-04-21T00:00:00"/>
        <d v="2025-01-19T00:00:00"/>
        <d v="2021-12-07T00:00:00"/>
        <d v="2021-11-19T00:00:00"/>
        <d v="2021-09-09T00:00:00"/>
        <d v="2024-04-14T00:00:00"/>
        <d v="2022-06-02T00:00:00"/>
        <d v="2024-04-13T00:00:00"/>
        <d v="2023-01-09T00:00:00"/>
        <d v="2024-06-24T00:00:00"/>
        <d v="2023-04-27T00:00:00"/>
        <d v="2024-01-23T00:00:00"/>
        <d v="2025-06-10T00:00:00"/>
        <d v="2021-05-04T00:00:00"/>
        <d v="2020-08-23T00:00:00"/>
        <d v="2022-03-03T00:00:00"/>
        <d v="2022-06-10T00:00:00"/>
        <d v="2022-11-13T00:00:00"/>
        <d v="2021-08-31T00:00:00"/>
        <d v="2020-11-29T00:00:00"/>
        <d v="2025-06-02T00:00:00"/>
        <d v="2023-04-01T00:00:00"/>
        <d v="2022-05-18T00:00:00"/>
        <d v="2025-05-01T00:00:00"/>
        <d v="2021-12-10T00:00:00"/>
        <d v="2022-02-17T00:00:00"/>
        <d v="2023-04-12T00:00:00"/>
        <d v="2025-02-11T00:00:00"/>
        <d v="2022-05-08T00:00:00"/>
        <d v="2025-05-10T00:00:00"/>
        <d v="2022-06-03T00:00:00"/>
        <d v="2024-07-30T00:00:00"/>
        <d v="2020-10-02T00:00:00"/>
        <d v="2021-04-25T00:00:00"/>
        <d v="2024-11-20T00:00:00"/>
        <d v="2020-10-29T00:00:00"/>
        <d v="2020-08-02T00:00:00"/>
        <d v="2023-09-17T00:00:00"/>
        <d v="2025-02-23T00:00:00"/>
        <d v="2024-04-15T00:00:00"/>
        <d v="2023-10-11T00:00:00"/>
        <d v="2021-12-03T00:00:00"/>
        <d v="2022-09-04T00:00:00"/>
        <d v="2024-08-10T00:00:00"/>
        <d v="2021-01-10T00:00:00"/>
        <d v="2020-09-23T00:00:00"/>
        <d v="2022-05-26T00:00:00"/>
        <d v="2021-07-08T00:00:00"/>
        <d v="2022-04-29T00:00:00"/>
        <d v="2023-02-08T00:00:00"/>
        <d v="2022-06-25T00:00:00"/>
        <d v="2022-11-26T00:00:00"/>
        <d v="2024-12-08T00:00:00"/>
        <d v="2023-06-16T00:00:00"/>
        <d v="2021-03-25T00:00:00"/>
        <d v="2022-04-24T00:00:00"/>
        <d v="2022-08-27T00:00:00"/>
        <d v="2024-07-01T00:00:00"/>
        <d v="2023-10-23T00:00:00"/>
        <d v="2023-10-28T00:00:00"/>
        <d v="2023-01-18T00:00:00"/>
        <d v="2024-05-15T00:00:00"/>
        <d v="2024-06-15T00:00:00"/>
        <d v="2021-09-16T00:00:00"/>
        <d v="2021-02-12T00:00:00"/>
        <d v="2022-04-14T00:00:00"/>
        <d v="2021-11-06T00:00:00"/>
        <d v="2023-06-02T00:00:00"/>
        <d v="2025-04-17T00:00:00"/>
        <d v="2021-02-25T00:00:00"/>
        <d v="2024-06-16T00:00:00"/>
        <d v="2020-08-21T00:00:00"/>
        <d v="2022-05-21T00:00:00"/>
        <d v="2024-12-20T00:00:00"/>
        <d v="2024-08-25T00:00:00"/>
        <d v="2024-06-04T00:00:00"/>
        <d v="2024-03-03T00:00:00"/>
        <d v="2023-07-19T00:00:00"/>
        <d v="2024-07-11T00:00:00"/>
        <d v="2024-07-14T00:00:00"/>
        <d v="2023-04-19T00:00:00"/>
        <d v="2025-01-24T00:00:00"/>
        <d v="2025-04-02T00:00:00"/>
        <d v="2024-10-25T00:00:00"/>
        <d v="2024-01-14T00:00:00"/>
        <d v="2020-12-03T00:00:00"/>
        <d v="2020-09-17T00:00:00"/>
        <d v="2023-11-02T00:00:00"/>
        <d v="2025-02-20T00:00:00"/>
        <d v="2021-10-15T00:00:00"/>
        <d v="2023-07-31T00:00:00"/>
        <d v="2020-08-11T00:00:00"/>
        <d v="2023-02-04T00:00:00"/>
        <d v="2021-08-26T00:00:00"/>
        <d v="2021-08-23T00:00:00"/>
        <d v="2022-03-12T00:00:00"/>
        <d v="2025-05-28T00:00:00"/>
        <d v="2025-01-20T00:00:00"/>
        <d v="2022-09-01T00:00:00"/>
        <d v="2023-05-24T00:00:00"/>
        <d v="2022-08-24T00:00:00"/>
        <d v="2022-04-25T00:00:00"/>
        <d v="2021-09-27T00:00:00"/>
        <d v="2025-05-29T00:00:00"/>
        <d v="2022-08-14T00:00:00"/>
        <d v="2021-08-11T00:00:00"/>
        <d v="2021-09-08T00:00:00"/>
        <d v="2022-10-26T00:00:00"/>
        <d v="2021-03-09T00:00:00"/>
        <d v="2023-07-03T00:00:00"/>
        <d v="2022-12-07T00:00:00"/>
        <d v="2022-08-05T00:00:00"/>
        <d v="2021-04-15T00:00:00"/>
        <d v="2023-10-20T00:00:00"/>
        <d v="2024-02-09T00:00:00"/>
        <d v="2021-02-15T00:00:00"/>
        <d v="2025-01-29T00:00:00"/>
        <d v="2024-05-21T00:00:00"/>
        <d v="2022-05-25T00:00:00"/>
        <d v="2024-04-30T00:00:00"/>
        <d v="2020-11-12T00:00:00"/>
        <d v="2021-05-21T00:00:00"/>
        <d v="2023-04-21T00:00:00"/>
        <d v="2021-08-08T00:00:00"/>
        <d v="2023-12-15T00:00:00"/>
        <d v="2021-05-08T00:00:00"/>
        <d v="2022-03-11T00:00:00"/>
        <d v="2022-07-26T00:00:00"/>
        <d v="2022-08-10T00:00:00"/>
        <d v="2023-07-27T00:00:00"/>
        <d v="2021-11-14T00:00:00"/>
        <d v="2021-05-20T00:00:00"/>
        <d v="2023-11-16T00:00:00"/>
        <d v="2020-09-29T00:00:00"/>
        <d v="2024-08-22T00:00:00"/>
        <d v="2022-05-11T00:00:00"/>
        <d v="2023-11-19T00:00:00"/>
        <d v="2023-03-15T00:00:00"/>
        <d v="2020-11-14T00:00:00"/>
        <d v="2023-04-30T00:00:00"/>
        <d v="2021-07-03T00:00:00"/>
        <d v="2024-02-11T00:00:00"/>
        <d v="2021-07-30T00:00:00"/>
        <d v="2023-12-13T00:00:00"/>
        <d v="2024-01-28T00:00:00"/>
        <d v="2020-11-17T00:00:00"/>
        <d v="2025-06-07T00:00:00"/>
        <d v="2024-11-09T00:00:00"/>
        <d v="2022-05-31T00:00:00"/>
        <d v="2021-04-24T00:00:00"/>
        <d v="2024-06-11T00:00:00"/>
        <d v="2023-03-17T00:00:00"/>
        <d v="2021-06-05T00:00:00"/>
        <d v="2024-05-22T00:00:00"/>
        <d v="2024-12-03T00:00:00"/>
        <d v="2024-11-01T00:00:00"/>
        <d v="2025-01-25T00:00:00"/>
        <d v="2021-03-01T00:00:00"/>
        <d v="2024-09-03T00:00:00"/>
        <d v="2022-04-13T00:00:00"/>
        <d v="2022-10-11T00:00:00"/>
        <d v="2021-07-12T00:00:00"/>
        <d v="2025-05-06T00:00:00"/>
        <d v="2020-09-21T00:00:00"/>
        <d v="2025-05-04T00:00:00"/>
        <d v="2020-12-10T00:00:00"/>
        <d v="2023-10-09T00:00:00"/>
        <d v="2020-08-18T00:00:00"/>
        <d v="2024-01-25T00:00:00"/>
        <d v="2024-05-12T00:00:00"/>
        <d v="2022-11-03T00:00:00"/>
        <d v="2023-12-27T00:00:00"/>
        <d v="2024-04-07T00:00:00"/>
        <d v="2023-03-20T00:00:00"/>
        <d v="2022-10-06T00:00:00"/>
        <d v="2025-01-30T00:00:00"/>
        <d v="2023-02-26T00:00:00"/>
        <d v="2022-04-26T00:00:00"/>
        <d v="2023-08-15T00:00:00"/>
        <d v="2024-11-21T00:00:00"/>
        <d v="2024-06-02T00:00:00"/>
        <d v="2022-06-07T00:00:00"/>
        <d v="2023-06-07T00:00:00"/>
        <d v="2020-09-20T00:00:00"/>
        <d v="2022-10-15T00:00:00"/>
        <d v="2024-03-26T00:00:00"/>
        <d v="2024-03-11T00:00:00"/>
        <d v="2023-05-12T00:00:00"/>
        <d v="2024-04-17T00:00:00"/>
        <d v="2021-07-15T00:00:00"/>
        <d v="2020-11-20T00:00:00"/>
        <d v="2024-02-15T00:00:00"/>
        <d v="2021-12-18T00:00:00"/>
        <d v="2023-08-10T00:00:00"/>
        <d v="2020-11-21T00:00:00"/>
        <d v="2021-01-03T00:00:00"/>
        <d v="2021-08-06T00:00:00"/>
        <d v="2022-01-23T00:00:00"/>
        <d v="2022-11-14T00:00:00"/>
        <d v="2020-09-10T00:00:00"/>
        <d v="2024-08-16T00:00:00"/>
        <d v="2022-02-05T00:00:00"/>
        <d v="2023-08-11T00:00:00"/>
        <d v="2021-02-14T00:00:00"/>
        <d v="2020-09-04T00:00:00"/>
        <d v="2023-07-06T00:00:00"/>
        <d v="2023-07-18T00:00:00"/>
        <d v="2021-05-15T00:00:00"/>
        <d v="2021-01-15T00:00:00"/>
        <d v="2021-06-03T00:00:00"/>
        <d v="2024-10-08T00:00:00"/>
        <d v="2024-07-28T00:00:00"/>
        <d v="2024-01-20T00:00:00"/>
        <d v="2022-10-25T00:00:00"/>
        <d v="2022-01-05T00:00:00"/>
        <d v="2022-11-07T00:00:00"/>
        <d v="2022-05-09T00:00:00"/>
        <d v="2021-11-13T00:00:00"/>
        <d v="2022-02-12T00:00:00"/>
        <d v="2021-09-23T00:00:00"/>
        <d v="2024-04-16T00:00:00"/>
        <d v="2021-07-31T00:00:00"/>
      </sharedItems>
      <fieldGroup par="16"/>
    </cacheField>
    <cacheField name="Days" numFmtId="164">
      <sharedItems/>
    </cacheField>
    <cacheField name="Month" numFmtId="164">
      <sharedItems count="12">
        <s v="Dec"/>
        <s v="Aug"/>
        <s v="Sept"/>
        <s v="Jun"/>
        <s v="Jul"/>
        <s v="Nov"/>
        <s v="May"/>
        <s v="Jan"/>
        <s v="Oct"/>
        <s v="Apr"/>
        <s v="Feb"/>
        <s v="Mar"/>
      </sharedItems>
    </cacheField>
    <cacheField name="Year" numFmtId="0">
      <sharedItems containsSemiMixedTypes="0" containsString="0" containsNumber="1" containsInteger="1" minValue="2020" maxValue="2025" count="6">
        <n v="2022"/>
        <n v="2021"/>
        <n v="2023"/>
        <n v="2024"/>
        <n v="2020"/>
        <n v="2025"/>
      </sharedItems>
    </cacheField>
    <cacheField name="Credit_Score" numFmtId="0">
      <sharedItems containsSemiMixedTypes="0" containsString="0" containsNumber="1" containsInteger="1" minValue="600" maxValue="799"/>
    </cacheField>
    <cacheField name="Review_Rating" numFmtId="0">
      <sharedItems containsSemiMixedTypes="0" containsString="0" containsNumber="1" containsInteger="1" minValue="1" maxValue="5"/>
    </cacheField>
    <cacheField name="Months (Join_Date)" numFmtId="0" databaseField="0">
      <fieldGroup base="8">
        <rangePr groupBy="months" startDate="2020-07-30T00:00:00" endDate="2025-07-11T00:00:00"/>
        <groupItems count="14">
          <s v="&lt;30/07/2020"/>
          <s v="Jan"/>
          <s v="Feb"/>
          <s v="Mar"/>
          <s v="Apr"/>
          <s v="May"/>
          <s v="Jun"/>
          <s v="Jul"/>
          <s v="Aug"/>
          <s v="Sept"/>
          <s v="Oct"/>
          <s v="Nov"/>
          <s v="Dec"/>
          <s v="&gt;11/07/2025"/>
        </groupItems>
      </fieldGroup>
    </cacheField>
    <cacheField name="Quarters (Join_Date)" numFmtId="0" databaseField="0">
      <fieldGroup base="8">
        <rangePr groupBy="quarters" startDate="2020-07-30T00:00:00" endDate="2025-07-11T00:00:00"/>
        <groupItems count="6">
          <s v="&lt;30/07/2020"/>
          <s v="Qtr1"/>
          <s v="Qtr2"/>
          <s v="Qtr3"/>
          <s v="Qtr4"/>
          <s v="&gt;11/07/2025"/>
        </groupItems>
      </fieldGroup>
    </cacheField>
    <cacheField name="Years (Join_Date)" numFmtId="0" databaseField="0">
      <fieldGroup base="8">
        <rangePr groupBy="years" startDate="2020-07-30T00:00:00" endDate="2025-07-11T00:00:00"/>
        <groupItems count="8">
          <s v="&lt;30/07/2020"/>
          <s v="2020"/>
          <s v="2021"/>
          <s v="2022"/>
          <s v="2023"/>
          <s v="2024"/>
          <s v="2025"/>
          <s v="&gt;11/07/2025"/>
        </groupItems>
      </fieldGroup>
    </cacheField>
  </cacheFields>
  <extLst>
    <ext xmlns:x14="http://schemas.microsoft.com/office/spreadsheetml/2009/9/main" uri="{725AE2AE-9491-48be-B2B4-4EB974FC3084}">
      <x14:pivotCacheDefinition pivotCacheId="9537915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nain zahoor" refreshedDate="45862.299751620369" createdVersion="8" refreshedVersion="8" minRefreshableVersion="3" recordCount="500" xr:uid="{31568881-FF74-40AD-8987-6842A561D5CD}">
  <cacheSource type="worksheet">
    <worksheetSource ref="A1:O501" sheet="Finance Customer Loan Data"/>
  </cacheSource>
  <cacheFields count="15">
    <cacheField name="Customer_ID" numFmtId="0">
      <sharedItems/>
    </cacheField>
    <cacheField name="Gender" numFmtId="0">
      <sharedItems/>
    </cacheField>
    <cacheField name="Age" numFmtId="0">
      <sharedItems containsSemiMixedTypes="0" containsString="0" containsNumber="1" containsInteger="1" minValue="25" maxValue="60"/>
    </cacheField>
    <cacheField name="Account_Type" numFmtId="0">
      <sharedItems/>
    </cacheField>
    <cacheField name="Account_Balance" numFmtId="0">
      <sharedItems containsSemiMixedTypes="0" containsString="0" containsNumber="1" minValue="2102.66" maxValue="19968.939999999999"/>
    </cacheField>
    <cacheField name="Loan_Amount" numFmtId="0">
      <sharedItems containsSemiMixedTypes="0" containsString="0" containsNumber="1" minValue="10018.66" maxValue="49895.46"/>
    </cacheField>
    <cacheField name="Transaction_Frequency" numFmtId="0">
      <sharedItems containsSemiMixedTypes="0" containsString="0" containsNumber="1" containsInteger="1" minValue="5" maxValue="20"/>
    </cacheField>
    <cacheField name="Branch" numFmtId="0">
      <sharedItems/>
    </cacheField>
    <cacheField name="Join_Date" numFmtId="164">
      <sharedItems containsSemiMixedTypes="0" containsNonDate="0" containsDate="1" containsString="0" minDate="2020-07-30T00:00:00" maxDate="2025-07-11T00:00:00"/>
    </cacheField>
    <cacheField name="Days" numFmtId="164">
      <sharedItems/>
    </cacheField>
    <cacheField name="Month" numFmtId="164">
      <sharedItems/>
    </cacheField>
    <cacheField name="Year" numFmtId="0">
      <sharedItems containsSemiMixedTypes="0" containsString="0" containsNumber="1" containsInteger="1" minValue="2020" maxValue="2025"/>
    </cacheField>
    <cacheField name="Credit_Score" numFmtId="0">
      <sharedItems containsSemiMixedTypes="0" containsString="0" containsNumber="1" containsInteger="1" minValue="600" maxValue="799"/>
    </cacheField>
    <cacheField name="Review_Rating" numFmtId="0">
      <sharedItems containsSemiMixedTypes="0" containsString="0" containsNumber="1" containsInteger="1" minValue="1" maxValue="5"/>
    </cacheField>
    <cacheField name="credit_Group" numFmtId="0">
      <sharedItems count="2">
        <s v="High"/>
        <s v="Mediu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nain zahoor" refreshedDate="45862.382319097225" createdVersion="8" refreshedVersion="8" minRefreshableVersion="3" recordCount="500" xr:uid="{6949680C-E655-46FB-ABD1-86ED28C7132D}">
  <cacheSource type="worksheet">
    <worksheetSource ref="A1:O501" sheet="Finance Customer Loan Data"/>
  </cacheSource>
  <cacheFields count="15">
    <cacheField name="Customer_ID" numFmtId="0">
      <sharedItems/>
    </cacheField>
    <cacheField name="Gender" numFmtId="0">
      <sharedItems/>
    </cacheField>
    <cacheField name="Age" numFmtId="0">
      <sharedItems containsSemiMixedTypes="0" containsString="0" containsNumber="1" containsInteger="1" minValue="25" maxValue="60"/>
    </cacheField>
    <cacheField name="Account_Type" numFmtId="0">
      <sharedItems count="2">
        <s v="Savings"/>
        <s v="Business"/>
      </sharedItems>
    </cacheField>
    <cacheField name="Account_Balance" numFmtId="0">
      <sharedItems containsSemiMixedTypes="0" containsString="0" containsNumber="1" minValue="2102.66" maxValue="19968.939999999999"/>
    </cacheField>
    <cacheField name="Loan_Amount" numFmtId="0">
      <sharedItems containsSemiMixedTypes="0" containsString="0" containsNumber="1" minValue="10018.66" maxValue="49895.46"/>
    </cacheField>
    <cacheField name="Transaction_Frequency" numFmtId="0">
      <sharedItems containsSemiMixedTypes="0" containsString="0" containsNumber="1" containsInteger="1" minValue="5" maxValue="20"/>
    </cacheField>
    <cacheField name="Branch" numFmtId="0">
      <sharedItems/>
    </cacheField>
    <cacheField name="Join_Date" numFmtId="164">
      <sharedItems containsSemiMixedTypes="0" containsNonDate="0" containsDate="1" containsString="0" minDate="2020-07-30T00:00:00" maxDate="2025-07-11T00:00:00"/>
    </cacheField>
    <cacheField name="Days" numFmtId="164">
      <sharedItems/>
    </cacheField>
    <cacheField name="Month" numFmtId="164">
      <sharedItems/>
    </cacheField>
    <cacheField name="Year" numFmtId="0">
      <sharedItems containsSemiMixedTypes="0" containsString="0" containsNumber="1" containsInteger="1" minValue="2020" maxValue="2025"/>
    </cacheField>
    <cacheField name="Credit_Score" numFmtId="0">
      <sharedItems containsSemiMixedTypes="0" containsString="0" containsNumber="1" containsInteger="1" minValue="600" maxValue="799"/>
    </cacheField>
    <cacheField name="Review_Rating" numFmtId="0">
      <sharedItems containsSemiMixedTypes="0" containsString="0" containsNumber="1" containsInteger="1" minValue="1" maxValue="5"/>
    </cacheField>
    <cacheField name="credit_Group"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C1000"/>
    <x v="0"/>
    <x v="0"/>
    <x v="0"/>
    <n v="2308.09"/>
    <n v="30247.3"/>
    <n v="10"/>
    <x v="0"/>
    <x v="0"/>
    <s v="Wednesday"/>
    <x v="0"/>
    <x v="0"/>
    <n v="701"/>
    <n v="1"/>
  </r>
  <r>
    <s v="C1001"/>
    <x v="0"/>
    <x v="0"/>
    <x v="0"/>
    <n v="10357.83"/>
    <n v="30247.3"/>
    <n v="10"/>
    <x v="0"/>
    <x v="1"/>
    <s v="Tuesday"/>
    <x v="0"/>
    <x v="1"/>
    <n v="623"/>
    <n v="3"/>
  </r>
  <r>
    <s v="C1002"/>
    <x v="0"/>
    <x v="1"/>
    <x v="0"/>
    <n v="11938.62"/>
    <n v="35566.949999999997"/>
    <n v="20"/>
    <x v="0"/>
    <x v="2"/>
    <s v="Saturday"/>
    <x v="1"/>
    <x v="2"/>
    <n v="701"/>
    <n v="3"/>
  </r>
  <r>
    <s v="C1003"/>
    <x v="0"/>
    <x v="2"/>
    <x v="1"/>
    <n v="4060.32"/>
    <n v="30247.3"/>
    <n v="5"/>
    <x v="1"/>
    <x v="3"/>
    <s v="Friday"/>
    <x v="2"/>
    <x v="0"/>
    <n v="701"/>
    <n v="2"/>
  </r>
  <r>
    <s v="C1004"/>
    <x v="0"/>
    <x v="0"/>
    <x v="0"/>
    <n v="9813.99"/>
    <n v="30247.3"/>
    <n v="10"/>
    <x v="2"/>
    <x v="4"/>
    <s v="Saturday"/>
    <x v="3"/>
    <x v="2"/>
    <n v="701"/>
    <n v="1"/>
  </r>
  <r>
    <s v="C1005"/>
    <x v="1"/>
    <x v="3"/>
    <x v="1"/>
    <n v="12271.47"/>
    <n v="30247.3"/>
    <n v="10"/>
    <x v="2"/>
    <x v="5"/>
    <s v="Saturday"/>
    <x v="2"/>
    <x v="2"/>
    <n v="778"/>
    <n v="2"/>
  </r>
  <r>
    <s v="C1006"/>
    <x v="0"/>
    <x v="4"/>
    <x v="1"/>
    <n v="7068.3"/>
    <n v="46482.46"/>
    <n v="5"/>
    <x v="3"/>
    <x v="6"/>
    <s v="Sunday"/>
    <x v="4"/>
    <x v="0"/>
    <n v="701"/>
    <n v="3"/>
  </r>
  <r>
    <s v="C1007"/>
    <x v="0"/>
    <x v="0"/>
    <x v="0"/>
    <n v="12539.52"/>
    <n v="15554.59"/>
    <n v="10"/>
    <x v="2"/>
    <x v="7"/>
    <s v="Monday"/>
    <x v="5"/>
    <x v="1"/>
    <n v="736"/>
    <n v="3"/>
  </r>
  <r>
    <s v="C1008"/>
    <x v="1"/>
    <x v="0"/>
    <x v="1"/>
    <n v="11938.62"/>
    <n v="30247.3"/>
    <n v="10"/>
    <x v="0"/>
    <x v="8"/>
    <s v="Sunday"/>
    <x v="6"/>
    <x v="0"/>
    <n v="694"/>
    <n v="3"/>
  </r>
  <r>
    <s v="C1009"/>
    <x v="0"/>
    <x v="0"/>
    <x v="0"/>
    <n v="19053.900000000001"/>
    <n v="30247.3"/>
    <n v="10"/>
    <x v="2"/>
    <x v="9"/>
    <s v="Monday"/>
    <x v="7"/>
    <x v="0"/>
    <n v="608"/>
    <n v="1"/>
  </r>
  <r>
    <s v="C1010"/>
    <x v="0"/>
    <x v="5"/>
    <x v="1"/>
    <n v="11938.62"/>
    <n v="30247.3"/>
    <n v="10"/>
    <x v="3"/>
    <x v="10"/>
    <s v="Thursday"/>
    <x v="8"/>
    <x v="3"/>
    <n v="657"/>
    <n v="1"/>
  </r>
  <r>
    <s v="C1011"/>
    <x v="0"/>
    <x v="6"/>
    <x v="1"/>
    <n v="2332.0700000000002"/>
    <n v="35202.39"/>
    <n v="20"/>
    <x v="0"/>
    <x v="11"/>
    <s v="Monday"/>
    <x v="0"/>
    <x v="4"/>
    <n v="745"/>
    <n v="4"/>
  </r>
  <r>
    <s v="C1012"/>
    <x v="0"/>
    <x v="0"/>
    <x v="1"/>
    <n v="11938.62"/>
    <n v="30247.3"/>
    <n v="15"/>
    <x v="2"/>
    <x v="12"/>
    <s v="Tuesday"/>
    <x v="5"/>
    <x v="2"/>
    <n v="701"/>
    <n v="5"/>
  </r>
  <r>
    <s v="C1013"/>
    <x v="0"/>
    <x v="7"/>
    <x v="1"/>
    <n v="2811.04"/>
    <n v="49754.93"/>
    <n v="15"/>
    <x v="1"/>
    <x v="13"/>
    <s v="Friday"/>
    <x v="9"/>
    <x v="1"/>
    <n v="701"/>
    <n v="2"/>
  </r>
  <r>
    <s v="C1014"/>
    <x v="0"/>
    <x v="0"/>
    <x v="0"/>
    <n v="4587.2"/>
    <n v="30247.3"/>
    <n v="10"/>
    <x v="3"/>
    <x v="14"/>
    <s v="Wednesday"/>
    <x v="3"/>
    <x v="2"/>
    <n v="687"/>
    <n v="3"/>
  </r>
  <r>
    <s v="C1015"/>
    <x v="0"/>
    <x v="8"/>
    <x v="0"/>
    <n v="15072.38"/>
    <n v="30247.3"/>
    <n v="10"/>
    <x v="3"/>
    <x v="15"/>
    <s v="Thursday"/>
    <x v="10"/>
    <x v="2"/>
    <n v="701"/>
    <n v="5"/>
  </r>
  <r>
    <s v="C1016"/>
    <x v="1"/>
    <x v="0"/>
    <x v="1"/>
    <n v="11938.62"/>
    <n v="39741.72"/>
    <n v="5"/>
    <x v="0"/>
    <x v="16"/>
    <s v="Friday"/>
    <x v="2"/>
    <x v="3"/>
    <n v="701"/>
    <n v="4"/>
  </r>
  <r>
    <s v="C1017"/>
    <x v="1"/>
    <x v="0"/>
    <x v="1"/>
    <n v="11938.62"/>
    <n v="30247.3"/>
    <n v="10"/>
    <x v="1"/>
    <x v="17"/>
    <s v="Thursday"/>
    <x v="3"/>
    <x v="1"/>
    <n v="701"/>
    <n v="3"/>
  </r>
  <r>
    <s v="C1018"/>
    <x v="0"/>
    <x v="9"/>
    <x v="1"/>
    <n v="11938.62"/>
    <n v="35762.68"/>
    <n v="10"/>
    <x v="1"/>
    <x v="18"/>
    <s v="Tuesday"/>
    <x v="8"/>
    <x v="1"/>
    <n v="701"/>
    <n v="1"/>
  </r>
  <r>
    <s v="C1019"/>
    <x v="0"/>
    <x v="10"/>
    <x v="0"/>
    <n v="11938.62"/>
    <n v="30247.3"/>
    <n v="15"/>
    <x v="3"/>
    <x v="19"/>
    <s v="Thursday"/>
    <x v="0"/>
    <x v="1"/>
    <n v="710"/>
    <n v="2"/>
  </r>
  <r>
    <s v="C1020"/>
    <x v="1"/>
    <x v="11"/>
    <x v="1"/>
    <n v="18583.66"/>
    <n v="35256.050000000003"/>
    <n v="5"/>
    <x v="1"/>
    <x v="20"/>
    <s v="Friday"/>
    <x v="11"/>
    <x v="3"/>
    <n v="754"/>
    <n v="3"/>
  </r>
  <r>
    <s v="C1021"/>
    <x v="1"/>
    <x v="0"/>
    <x v="1"/>
    <n v="8971.68"/>
    <n v="35257.51"/>
    <n v="10"/>
    <x v="1"/>
    <x v="21"/>
    <s v="Friday"/>
    <x v="0"/>
    <x v="4"/>
    <n v="752"/>
    <n v="2"/>
  </r>
  <r>
    <s v="C1022"/>
    <x v="0"/>
    <x v="12"/>
    <x v="1"/>
    <n v="8779.19"/>
    <n v="30247.3"/>
    <n v="10"/>
    <x v="2"/>
    <x v="22"/>
    <s v="Friday"/>
    <x v="11"/>
    <x v="2"/>
    <n v="701"/>
    <n v="3"/>
  </r>
  <r>
    <s v="C1023"/>
    <x v="1"/>
    <x v="3"/>
    <x v="1"/>
    <n v="11938.62"/>
    <n v="30247.3"/>
    <n v="10"/>
    <x v="0"/>
    <x v="23"/>
    <s v="Friday"/>
    <x v="2"/>
    <x v="0"/>
    <n v="701"/>
    <n v="3"/>
  </r>
  <r>
    <s v="C1024"/>
    <x v="0"/>
    <x v="13"/>
    <x v="1"/>
    <n v="11935.11"/>
    <n v="30247.3"/>
    <n v="15"/>
    <x v="3"/>
    <x v="24"/>
    <s v="Friday"/>
    <x v="4"/>
    <x v="2"/>
    <n v="701"/>
    <n v="3"/>
  </r>
  <r>
    <s v="C1025"/>
    <x v="0"/>
    <x v="14"/>
    <x v="0"/>
    <n v="8250.32"/>
    <n v="30854.77"/>
    <n v="10"/>
    <x v="1"/>
    <x v="25"/>
    <s v="Sunday"/>
    <x v="11"/>
    <x v="1"/>
    <n v="688"/>
    <n v="3"/>
  </r>
  <r>
    <s v="C1026"/>
    <x v="1"/>
    <x v="15"/>
    <x v="0"/>
    <n v="12183.8"/>
    <n v="30247.3"/>
    <n v="10"/>
    <x v="0"/>
    <x v="26"/>
    <s v="Friday"/>
    <x v="3"/>
    <x v="2"/>
    <n v="701"/>
    <n v="2"/>
  </r>
  <r>
    <s v="C1027"/>
    <x v="0"/>
    <x v="9"/>
    <x v="0"/>
    <n v="12002.27"/>
    <n v="30247.3"/>
    <n v="15"/>
    <x v="2"/>
    <x v="27"/>
    <s v="Wednesday"/>
    <x v="11"/>
    <x v="0"/>
    <n v="701"/>
    <n v="1"/>
  </r>
  <r>
    <s v="C1028"/>
    <x v="1"/>
    <x v="16"/>
    <x v="1"/>
    <n v="11938.62"/>
    <n v="48747.38"/>
    <n v="10"/>
    <x v="1"/>
    <x v="28"/>
    <s v="Saturday"/>
    <x v="7"/>
    <x v="1"/>
    <n v="715"/>
    <n v="3"/>
  </r>
  <r>
    <s v="C1029"/>
    <x v="1"/>
    <x v="0"/>
    <x v="0"/>
    <n v="11938.62"/>
    <n v="30247.3"/>
    <n v="10"/>
    <x v="3"/>
    <x v="29"/>
    <s v="Friday"/>
    <x v="5"/>
    <x v="3"/>
    <n v="696"/>
    <n v="3"/>
  </r>
  <r>
    <s v="C1030"/>
    <x v="0"/>
    <x v="0"/>
    <x v="1"/>
    <n v="18563.580000000002"/>
    <n v="30247.3"/>
    <n v="15"/>
    <x v="2"/>
    <x v="30"/>
    <s v="Thursday"/>
    <x v="9"/>
    <x v="3"/>
    <n v="643"/>
    <n v="1"/>
  </r>
  <r>
    <s v="C1031"/>
    <x v="0"/>
    <x v="12"/>
    <x v="1"/>
    <n v="6742.06"/>
    <n v="31139.32"/>
    <n v="5"/>
    <x v="0"/>
    <x v="31"/>
    <s v="Friday"/>
    <x v="4"/>
    <x v="1"/>
    <n v="701"/>
    <n v="3"/>
  </r>
  <r>
    <s v="C1032"/>
    <x v="1"/>
    <x v="0"/>
    <x v="1"/>
    <n v="11512.76"/>
    <n v="30247.3"/>
    <n v="10"/>
    <x v="2"/>
    <x v="32"/>
    <s v="Wednesday"/>
    <x v="6"/>
    <x v="2"/>
    <n v="701"/>
    <n v="2"/>
  </r>
  <r>
    <s v="C1033"/>
    <x v="0"/>
    <x v="17"/>
    <x v="1"/>
    <n v="11938.62"/>
    <n v="30247.3"/>
    <n v="10"/>
    <x v="0"/>
    <x v="33"/>
    <s v="Monday"/>
    <x v="5"/>
    <x v="2"/>
    <n v="701"/>
    <n v="2"/>
  </r>
  <r>
    <s v="C1034"/>
    <x v="0"/>
    <x v="0"/>
    <x v="1"/>
    <n v="11938.62"/>
    <n v="30247.3"/>
    <n v="5"/>
    <x v="3"/>
    <x v="34"/>
    <s v="Friday"/>
    <x v="3"/>
    <x v="1"/>
    <n v="701"/>
    <n v="1"/>
  </r>
  <r>
    <s v="C1035"/>
    <x v="0"/>
    <x v="0"/>
    <x v="0"/>
    <n v="11938.62"/>
    <n v="30247.3"/>
    <n v="5"/>
    <x v="2"/>
    <x v="35"/>
    <s v="Thursday"/>
    <x v="4"/>
    <x v="0"/>
    <n v="701"/>
    <n v="5"/>
  </r>
  <r>
    <s v="C1036"/>
    <x v="1"/>
    <x v="0"/>
    <x v="0"/>
    <n v="11938.62"/>
    <n v="21354.53"/>
    <n v="5"/>
    <x v="3"/>
    <x v="36"/>
    <s v="Wednesday"/>
    <x v="5"/>
    <x v="1"/>
    <n v="613"/>
    <n v="2"/>
  </r>
  <r>
    <s v="C1037"/>
    <x v="0"/>
    <x v="0"/>
    <x v="1"/>
    <n v="19552.5"/>
    <n v="30247.3"/>
    <n v="5"/>
    <x v="1"/>
    <x v="37"/>
    <s v="Monday"/>
    <x v="9"/>
    <x v="3"/>
    <n v="653"/>
    <n v="2"/>
  </r>
  <r>
    <s v="C1038"/>
    <x v="0"/>
    <x v="13"/>
    <x v="1"/>
    <n v="14949.77"/>
    <n v="30247.3"/>
    <n v="20"/>
    <x v="0"/>
    <x v="38"/>
    <s v="Thursday"/>
    <x v="10"/>
    <x v="3"/>
    <n v="621"/>
    <n v="3"/>
  </r>
  <r>
    <s v="C1039"/>
    <x v="0"/>
    <x v="0"/>
    <x v="1"/>
    <n v="11938.62"/>
    <n v="30247.3"/>
    <n v="10"/>
    <x v="2"/>
    <x v="39"/>
    <s v="Wednesday"/>
    <x v="10"/>
    <x v="0"/>
    <n v="701"/>
    <n v="3"/>
  </r>
  <r>
    <s v="C1040"/>
    <x v="0"/>
    <x v="18"/>
    <x v="0"/>
    <n v="11938.62"/>
    <n v="43872.29"/>
    <n v="10"/>
    <x v="1"/>
    <x v="40"/>
    <s v="Sunday"/>
    <x v="2"/>
    <x v="1"/>
    <n v="745"/>
    <n v="2"/>
  </r>
  <r>
    <s v="C1041"/>
    <x v="0"/>
    <x v="19"/>
    <x v="0"/>
    <n v="11938.62"/>
    <n v="30247.3"/>
    <n v="10"/>
    <x v="1"/>
    <x v="41"/>
    <s v="Thursday"/>
    <x v="1"/>
    <x v="0"/>
    <n v="701"/>
    <n v="2"/>
  </r>
  <r>
    <s v="C1042"/>
    <x v="1"/>
    <x v="0"/>
    <x v="1"/>
    <n v="3212.57"/>
    <n v="48494.64"/>
    <n v="5"/>
    <x v="2"/>
    <x v="42"/>
    <s v="Wednesday"/>
    <x v="0"/>
    <x v="4"/>
    <n v="720"/>
    <n v="3"/>
  </r>
  <r>
    <s v="C1043"/>
    <x v="0"/>
    <x v="0"/>
    <x v="1"/>
    <n v="11938.62"/>
    <n v="30247.3"/>
    <n v="15"/>
    <x v="0"/>
    <x v="43"/>
    <s v="Saturday"/>
    <x v="10"/>
    <x v="5"/>
    <n v="701"/>
    <n v="4"/>
  </r>
  <r>
    <s v="C1044"/>
    <x v="1"/>
    <x v="0"/>
    <x v="1"/>
    <n v="11938.62"/>
    <n v="18004.36"/>
    <n v="5"/>
    <x v="0"/>
    <x v="44"/>
    <s v="Thursday"/>
    <x v="4"/>
    <x v="1"/>
    <n v="701"/>
    <n v="5"/>
  </r>
  <r>
    <s v="C1045"/>
    <x v="0"/>
    <x v="0"/>
    <x v="1"/>
    <n v="3980.58"/>
    <n v="30247.3"/>
    <n v="5"/>
    <x v="3"/>
    <x v="45"/>
    <s v="Sunday"/>
    <x v="1"/>
    <x v="2"/>
    <n v="701"/>
    <n v="2"/>
  </r>
  <r>
    <s v="C1046"/>
    <x v="0"/>
    <x v="0"/>
    <x v="1"/>
    <n v="2658.59"/>
    <n v="30247.3"/>
    <n v="10"/>
    <x v="1"/>
    <x v="46"/>
    <s v="Saturday"/>
    <x v="3"/>
    <x v="3"/>
    <n v="766"/>
    <n v="3"/>
  </r>
  <r>
    <s v="C1047"/>
    <x v="1"/>
    <x v="2"/>
    <x v="1"/>
    <n v="11938.62"/>
    <n v="45463.17"/>
    <n v="10"/>
    <x v="2"/>
    <x v="47"/>
    <s v="Sunday"/>
    <x v="10"/>
    <x v="3"/>
    <n v="701"/>
    <n v="4"/>
  </r>
  <r>
    <s v="C1048"/>
    <x v="0"/>
    <x v="0"/>
    <x v="0"/>
    <n v="12326.9"/>
    <n v="30247.3"/>
    <n v="10"/>
    <x v="2"/>
    <x v="48"/>
    <s v="Tuesday"/>
    <x v="7"/>
    <x v="3"/>
    <n v="701"/>
    <n v="1"/>
  </r>
  <r>
    <s v="C1049"/>
    <x v="0"/>
    <x v="0"/>
    <x v="1"/>
    <n v="11938.62"/>
    <n v="29667.84"/>
    <n v="15"/>
    <x v="0"/>
    <x v="49"/>
    <s v="Thursday"/>
    <x v="2"/>
    <x v="4"/>
    <n v="798"/>
    <n v="1"/>
  </r>
  <r>
    <s v="C1050"/>
    <x v="1"/>
    <x v="0"/>
    <x v="1"/>
    <n v="13572.63"/>
    <n v="30247.3"/>
    <n v="10"/>
    <x v="2"/>
    <x v="50"/>
    <s v="Saturday"/>
    <x v="11"/>
    <x v="5"/>
    <n v="701"/>
    <n v="5"/>
  </r>
  <r>
    <s v="C1051"/>
    <x v="1"/>
    <x v="0"/>
    <x v="1"/>
    <n v="13130.06"/>
    <n v="30959.11"/>
    <n v="10"/>
    <x v="3"/>
    <x v="51"/>
    <s v="Sunday"/>
    <x v="0"/>
    <x v="4"/>
    <n v="798"/>
    <n v="3"/>
  </r>
  <r>
    <s v="C1052"/>
    <x v="1"/>
    <x v="19"/>
    <x v="0"/>
    <n v="12709.34"/>
    <n v="30247.3"/>
    <n v="10"/>
    <x v="0"/>
    <x v="52"/>
    <s v="Thursday"/>
    <x v="10"/>
    <x v="2"/>
    <n v="738"/>
    <n v="1"/>
  </r>
  <r>
    <s v="C1053"/>
    <x v="1"/>
    <x v="0"/>
    <x v="1"/>
    <n v="11938.62"/>
    <n v="30247.3"/>
    <n v="15"/>
    <x v="3"/>
    <x v="53"/>
    <s v="Sunday"/>
    <x v="4"/>
    <x v="2"/>
    <n v="701"/>
    <n v="1"/>
  </r>
  <r>
    <s v="C1054"/>
    <x v="0"/>
    <x v="16"/>
    <x v="0"/>
    <n v="11938.62"/>
    <n v="37152.300000000003"/>
    <n v="15"/>
    <x v="1"/>
    <x v="54"/>
    <s v="Sunday"/>
    <x v="5"/>
    <x v="3"/>
    <n v="701"/>
    <n v="3"/>
  </r>
  <r>
    <s v="C1055"/>
    <x v="0"/>
    <x v="0"/>
    <x v="0"/>
    <n v="15985.86"/>
    <n v="40247.919999999998"/>
    <n v="10"/>
    <x v="3"/>
    <x v="55"/>
    <s v="Friday"/>
    <x v="8"/>
    <x v="0"/>
    <n v="701"/>
    <n v="3"/>
  </r>
  <r>
    <s v="C1056"/>
    <x v="1"/>
    <x v="0"/>
    <x v="0"/>
    <n v="11938.62"/>
    <n v="10903.76"/>
    <n v="10"/>
    <x v="2"/>
    <x v="56"/>
    <s v="Monday"/>
    <x v="2"/>
    <x v="2"/>
    <n v="701"/>
    <n v="1"/>
  </r>
  <r>
    <s v="C1057"/>
    <x v="1"/>
    <x v="7"/>
    <x v="0"/>
    <n v="11938.62"/>
    <n v="30247.3"/>
    <n v="10"/>
    <x v="3"/>
    <x v="57"/>
    <s v="Thursday"/>
    <x v="2"/>
    <x v="3"/>
    <n v="701"/>
    <n v="1"/>
  </r>
  <r>
    <s v="C1058"/>
    <x v="0"/>
    <x v="0"/>
    <x v="0"/>
    <n v="11938.62"/>
    <n v="24996.11"/>
    <n v="10"/>
    <x v="3"/>
    <x v="58"/>
    <s v="Wednesday"/>
    <x v="0"/>
    <x v="1"/>
    <n v="699"/>
    <n v="3"/>
  </r>
  <r>
    <s v="C1059"/>
    <x v="0"/>
    <x v="0"/>
    <x v="1"/>
    <n v="11938.62"/>
    <n v="37161.449999999997"/>
    <n v="20"/>
    <x v="1"/>
    <x v="59"/>
    <s v="Tuesday"/>
    <x v="1"/>
    <x v="1"/>
    <n v="621"/>
    <n v="5"/>
  </r>
  <r>
    <s v="C1060"/>
    <x v="0"/>
    <x v="20"/>
    <x v="1"/>
    <n v="11938.62"/>
    <n v="42044.3"/>
    <n v="10"/>
    <x v="2"/>
    <x v="60"/>
    <s v="Thursday"/>
    <x v="4"/>
    <x v="5"/>
    <n v="657"/>
    <n v="5"/>
  </r>
  <r>
    <s v="C1061"/>
    <x v="0"/>
    <x v="6"/>
    <x v="0"/>
    <n v="11938.62"/>
    <n v="30247.3"/>
    <n v="20"/>
    <x v="0"/>
    <x v="61"/>
    <s v="Saturday"/>
    <x v="8"/>
    <x v="4"/>
    <n v="701"/>
    <n v="1"/>
  </r>
  <r>
    <s v="C1062"/>
    <x v="0"/>
    <x v="10"/>
    <x v="1"/>
    <n v="3914.46"/>
    <n v="14704.37"/>
    <n v="20"/>
    <x v="1"/>
    <x v="62"/>
    <s v="Friday"/>
    <x v="11"/>
    <x v="5"/>
    <n v="742"/>
    <n v="3"/>
  </r>
  <r>
    <s v="C1063"/>
    <x v="1"/>
    <x v="0"/>
    <x v="1"/>
    <n v="11938.62"/>
    <n v="33760.81"/>
    <n v="5"/>
    <x v="2"/>
    <x v="63"/>
    <s v="Friday"/>
    <x v="4"/>
    <x v="5"/>
    <n v="627"/>
    <n v="3"/>
  </r>
  <r>
    <s v="C1064"/>
    <x v="0"/>
    <x v="0"/>
    <x v="1"/>
    <n v="9076.69"/>
    <n v="33712.28"/>
    <n v="10"/>
    <x v="1"/>
    <x v="64"/>
    <s v="Saturday"/>
    <x v="10"/>
    <x v="3"/>
    <n v="701"/>
    <n v="3"/>
  </r>
  <r>
    <s v="C1065"/>
    <x v="0"/>
    <x v="3"/>
    <x v="0"/>
    <n v="9074.9599999999991"/>
    <n v="34483.199999999997"/>
    <n v="10"/>
    <x v="2"/>
    <x v="65"/>
    <s v="Friday"/>
    <x v="8"/>
    <x v="1"/>
    <n v="793"/>
    <n v="2"/>
  </r>
  <r>
    <s v="C1066"/>
    <x v="1"/>
    <x v="0"/>
    <x v="1"/>
    <n v="11938.62"/>
    <n v="30247.3"/>
    <n v="5"/>
    <x v="2"/>
    <x v="66"/>
    <s v="Thursday"/>
    <x v="1"/>
    <x v="2"/>
    <n v="661"/>
    <n v="4"/>
  </r>
  <r>
    <s v="C1067"/>
    <x v="1"/>
    <x v="21"/>
    <x v="1"/>
    <n v="15431.41"/>
    <n v="37487.9"/>
    <n v="10"/>
    <x v="2"/>
    <x v="67"/>
    <s v="Thursday"/>
    <x v="6"/>
    <x v="3"/>
    <n v="751"/>
    <n v="2"/>
  </r>
  <r>
    <s v="C1068"/>
    <x v="0"/>
    <x v="22"/>
    <x v="1"/>
    <n v="11938.62"/>
    <n v="30247.3"/>
    <n v="5"/>
    <x v="0"/>
    <x v="68"/>
    <s v="Sunday"/>
    <x v="0"/>
    <x v="3"/>
    <n v="701"/>
    <n v="5"/>
  </r>
  <r>
    <s v="C1069"/>
    <x v="1"/>
    <x v="0"/>
    <x v="0"/>
    <n v="19459.330000000002"/>
    <n v="34715.51"/>
    <n v="20"/>
    <x v="3"/>
    <x v="39"/>
    <s v="Wednesday"/>
    <x v="10"/>
    <x v="0"/>
    <n v="701"/>
    <n v="3"/>
  </r>
  <r>
    <s v="C1070"/>
    <x v="0"/>
    <x v="0"/>
    <x v="0"/>
    <n v="15214.75"/>
    <n v="30247.3"/>
    <n v="5"/>
    <x v="2"/>
    <x v="69"/>
    <s v="Thursday"/>
    <x v="9"/>
    <x v="2"/>
    <n v="701"/>
    <n v="3"/>
  </r>
  <r>
    <s v="C1071"/>
    <x v="1"/>
    <x v="23"/>
    <x v="1"/>
    <n v="13059.75"/>
    <n v="30247.3"/>
    <n v="10"/>
    <x v="3"/>
    <x v="70"/>
    <s v="Wednesday"/>
    <x v="9"/>
    <x v="5"/>
    <n v="672"/>
    <n v="5"/>
  </r>
  <r>
    <s v="C1072"/>
    <x v="0"/>
    <x v="15"/>
    <x v="1"/>
    <n v="12626.46"/>
    <n v="30247.3"/>
    <n v="15"/>
    <x v="2"/>
    <x v="71"/>
    <s v="Thursday"/>
    <x v="11"/>
    <x v="0"/>
    <n v="701"/>
    <n v="1"/>
  </r>
  <r>
    <s v="C1073"/>
    <x v="0"/>
    <x v="0"/>
    <x v="1"/>
    <n v="11938.62"/>
    <n v="27430"/>
    <n v="5"/>
    <x v="2"/>
    <x v="72"/>
    <s v="Tuesday"/>
    <x v="11"/>
    <x v="1"/>
    <n v="661"/>
    <n v="1"/>
  </r>
  <r>
    <s v="C1074"/>
    <x v="0"/>
    <x v="24"/>
    <x v="1"/>
    <n v="3755.19"/>
    <n v="30247.3"/>
    <n v="10"/>
    <x v="2"/>
    <x v="73"/>
    <s v="Thursday"/>
    <x v="7"/>
    <x v="1"/>
    <n v="701"/>
    <n v="1"/>
  </r>
  <r>
    <s v="C1075"/>
    <x v="1"/>
    <x v="9"/>
    <x v="0"/>
    <n v="11938.62"/>
    <n v="36108.26"/>
    <n v="5"/>
    <x v="3"/>
    <x v="74"/>
    <s v="Saturday"/>
    <x v="1"/>
    <x v="4"/>
    <n v="643"/>
    <n v="1"/>
  </r>
  <r>
    <s v="C1076"/>
    <x v="1"/>
    <x v="18"/>
    <x v="1"/>
    <n v="19380.46"/>
    <n v="30247.3"/>
    <n v="20"/>
    <x v="1"/>
    <x v="75"/>
    <s v="Sunday"/>
    <x v="1"/>
    <x v="1"/>
    <n v="701"/>
    <n v="1"/>
  </r>
  <r>
    <s v="C1077"/>
    <x v="0"/>
    <x v="25"/>
    <x v="0"/>
    <n v="11938.62"/>
    <n v="22680.52"/>
    <n v="15"/>
    <x v="1"/>
    <x v="76"/>
    <s v="Tuesday"/>
    <x v="4"/>
    <x v="2"/>
    <n v="600"/>
    <n v="5"/>
  </r>
  <r>
    <s v="C1078"/>
    <x v="0"/>
    <x v="22"/>
    <x v="1"/>
    <n v="15125.75"/>
    <n v="30247.3"/>
    <n v="20"/>
    <x v="1"/>
    <x v="77"/>
    <s v="Saturday"/>
    <x v="0"/>
    <x v="0"/>
    <n v="611"/>
    <n v="3"/>
  </r>
  <r>
    <s v="C1079"/>
    <x v="0"/>
    <x v="0"/>
    <x v="1"/>
    <n v="11938.62"/>
    <n v="26544.61"/>
    <n v="20"/>
    <x v="2"/>
    <x v="78"/>
    <s v="Tuesday"/>
    <x v="3"/>
    <x v="0"/>
    <n v="637"/>
    <n v="4"/>
  </r>
  <r>
    <s v="C1080"/>
    <x v="0"/>
    <x v="0"/>
    <x v="1"/>
    <n v="19926.7"/>
    <n v="20931.09"/>
    <n v="15"/>
    <x v="3"/>
    <x v="79"/>
    <s v="Wednesday"/>
    <x v="3"/>
    <x v="1"/>
    <n v="701"/>
    <n v="4"/>
  </r>
  <r>
    <s v="C1081"/>
    <x v="1"/>
    <x v="0"/>
    <x v="0"/>
    <n v="18826.95"/>
    <n v="30247.3"/>
    <n v="10"/>
    <x v="3"/>
    <x v="80"/>
    <s v="Thursday"/>
    <x v="4"/>
    <x v="0"/>
    <n v="628"/>
    <n v="3"/>
  </r>
  <r>
    <s v="C1082"/>
    <x v="1"/>
    <x v="22"/>
    <x v="1"/>
    <n v="11938.62"/>
    <n v="30247.3"/>
    <n v="5"/>
    <x v="0"/>
    <x v="81"/>
    <s v="Tuesday"/>
    <x v="11"/>
    <x v="3"/>
    <n v="666"/>
    <n v="3"/>
  </r>
  <r>
    <s v="C1083"/>
    <x v="1"/>
    <x v="0"/>
    <x v="0"/>
    <n v="13463.78"/>
    <n v="33773.33"/>
    <n v="10"/>
    <x v="3"/>
    <x v="82"/>
    <s v="Tuesday"/>
    <x v="2"/>
    <x v="0"/>
    <n v="701"/>
    <n v="4"/>
  </r>
  <r>
    <s v="C1084"/>
    <x v="0"/>
    <x v="3"/>
    <x v="1"/>
    <n v="9233.7900000000009"/>
    <n v="47316.24"/>
    <n v="5"/>
    <x v="0"/>
    <x v="83"/>
    <s v="Saturday"/>
    <x v="11"/>
    <x v="2"/>
    <n v="701"/>
    <n v="1"/>
  </r>
  <r>
    <s v="C1085"/>
    <x v="0"/>
    <x v="0"/>
    <x v="1"/>
    <n v="11938.62"/>
    <n v="30247.3"/>
    <n v="20"/>
    <x v="2"/>
    <x v="84"/>
    <s v="Tuesday"/>
    <x v="11"/>
    <x v="2"/>
    <n v="707"/>
    <n v="2"/>
  </r>
  <r>
    <s v="C1086"/>
    <x v="0"/>
    <x v="0"/>
    <x v="0"/>
    <n v="11938.62"/>
    <n v="30247.3"/>
    <n v="15"/>
    <x v="3"/>
    <x v="85"/>
    <s v="Friday"/>
    <x v="8"/>
    <x v="3"/>
    <n v="679"/>
    <n v="1"/>
  </r>
  <r>
    <s v="C1087"/>
    <x v="0"/>
    <x v="5"/>
    <x v="0"/>
    <n v="11938.62"/>
    <n v="30247.3"/>
    <n v="5"/>
    <x v="1"/>
    <x v="86"/>
    <s v="Wednesday"/>
    <x v="1"/>
    <x v="4"/>
    <n v="685"/>
    <n v="3"/>
  </r>
  <r>
    <s v="C1088"/>
    <x v="0"/>
    <x v="0"/>
    <x v="1"/>
    <n v="11938.62"/>
    <n v="49776.35"/>
    <n v="5"/>
    <x v="0"/>
    <x v="87"/>
    <s v="Monday"/>
    <x v="10"/>
    <x v="5"/>
    <n v="704"/>
    <n v="3"/>
  </r>
  <r>
    <s v="C1089"/>
    <x v="0"/>
    <x v="22"/>
    <x v="0"/>
    <n v="14543.02"/>
    <n v="18278.8"/>
    <n v="5"/>
    <x v="0"/>
    <x v="88"/>
    <s v="Tuesday"/>
    <x v="10"/>
    <x v="3"/>
    <n v="669"/>
    <n v="2"/>
  </r>
  <r>
    <s v="C1090"/>
    <x v="0"/>
    <x v="21"/>
    <x v="1"/>
    <n v="11938.62"/>
    <n v="39167.68"/>
    <n v="10"/>
    <x v="3"/>
    <x v="89"/>
    <s v="Sunday"/>
    <x v="11"/>
    <x v="5"/>
    <n v="726"/>
    <n v="3"/>
  </r>
  <r>
    <s v="C1091"/>
    <x v="0"/>
    <x v="0"/>
    <x v="1"/>
    <n v="2766.55"/>
    <n v="30247.3"/>
    <n v="5"/>
    <x v="2"/>
    <x v="90"/>
    <s v="Tuesday"/>
    <x v="10"/>
    <x v="1"/>
    <n v="793"/>
    <n v="2"/>
  </r>
  <r>
    <s v="C1092"/>
    <x v="0"/>
    <x v="24"/>
    <x v="1"/>
    <n v="18685.009999999998"/>
    <n v="30247.3"/>
    <n v="10"/>
    <x v="3"/>
    <x v="91"/>
    <s v="Monday"/>
    <x v="11"/>
    <x v="3"/>
    <n v="701"/>
    <n v="3"/>
  </r>
  <r>
    <s v="C1093"/>
    <x v="0"/>
    <x v="0"/>
    <x v="1"/>
    <n v="5431.81"/>
    <n v="41592.9"/>
    <n v="5"/>
    <x v="2"/>
    <x v="92"/>
    <s v="Sunday"/>
    <x v="3"/>
    <x v="5"/>
    <n v="701"/>
    <n v="3"/>
  </r>
  <r>
    <s v="C1094"/>
    <x v="0"/>
    <x v="0"/>
    <x v="0"/>
    <n v="11938.62"/>
    <n v="10951.9"/>
    <n v="20"/>
    <x v="3"/>
    <x v="93"/>
    <s v="Friday"/>
    <x v="11"/>
    <x v="2"/>
    <n v="701"/>
    <n v="4"/>
  </r>
  <r>
    <s v="C1095"/>
    <x v="0"/>
    <x v="0"/>
    <x v="1"/>
    <n v="8966.08"/>
    <n v="30247.3"/>
    <n v="10"/>
    <x v="3"/>
    <x v="94"/>
    <s v="Thursday"/>
    <x v="4"/>
    <x v="0"/>
    <n v="679"/>
    <n v="5"/>
  </r>
  <r>
    <s v="C1096"/>
    <x v="0"/>
    <x v="0"/>
    <x v="1"/>
    <n v="11938.62"/>
    <n v="32094.5"/>
    <n v="10"/>
    <x v="2"/>
    <x v="95"/>
    <s v="Thursday"/>
    <x v="11"/>
    <x v="5"/>
    <n v="648"/>
    <n v="3"/>
  </r>
  <r>
    <s v="C1097"/>
    <x v="0"/>
    <x v="12"/>
    <x v="1"/>
    <n v="19033.349999999999"/>
    <n v="30247.3"/>
    <n v="10"/>
    <x v="1"/>
    <x v="96"/>
    <s v="Tuesday"/>
    <x v="2"/>
    <x v="2"/>
    <n v="639"/>
    <n v="5"/>
  </r>
  <r>
    <s v="C1098"/>
    <x v="0"/>
    <x v="0"/>
    <x v="1"/>
    <n v="11938.62"/>
    <n v="36541.07"/>
    <n v="10"/>
    <x v="1"/>
    <x v="97"/>
    <s v="Wednesday"/>
    <x v="0"/>
    <x v="0"/>
    <n v="657"/>
    <n v="1"/>
  </r>
  <r>
    <s v="C1099"/>
    <x v="0"/>
    <x v="0"/>
    <x v="1"/>
    <n v="15357.67"/>
    <n v="30247.3"/>
    <n v="20"/>
    <x v="1"/>
    <x v="98"/>
    <s v="Tuesday"/>
    <x v="0"/>
    <x v="4"/>
    <n v="701"/>
    <n v="4"/>
  </r>
  <r>
    <s v="C1100"/>
    <x v="0"/>
    <x v="7"/>
    <x v="1"/>
    <n v="11938.62"/>
    <n v="30247.3"/>
    <n v="15"/>
    <x v="2"/>
    <x v="99"/>
    <s v="Thursday"/>
    <x v="9"/>
    <x v="5"/>
    <n v="619"/>
    <n v="3"/>
  </r>
  <r>
    <s v="C1101"/>
    <x v="1"/>
    <x v="0"/>
    <x v="0"/>
    <n v="9370.8700000000008"/>
    <n v="16864.03"/>
    <n v="10"/>
    <x v="1"/>
    <x v="100"/>
    <s v="Monday"/>
    <x v="10"/>
    <x v="5"/>
    <n v="688"/>
    <n v="5"/>
  </r>
  <r>
    <s v="C1102"/>
    <x v="0"/>
    <x v="7"/>
    <x v="0"/>
    <n v="11938.62"/>
    <n v="21858.51"/>
    <n v="5"/>
    <x v="0"/>
    <x v="101"/>
    <s v="Monday"/>
    <x v="1"/>
    <x v="1"/>
    <n v="701"/>
    <n v="2"/>
  </r>
  <r>
    <s v="C1103"/>
    <x v="0"/>
    <x v="23"/>
    <x v="1"/>
    <n v="11938.62"/>
    <n v="10018.66"/>
    <n v="15"/>
    <x v="1"/>
    <x v="102"/>
    <s v="Saturday"/>
    <x v="1"/>
    <x v="3"/>
    <n v="793"/>
    <n v="2"/>
  </r>
  <r>
    <s v="C1104"/>
    <x v="0"/>
    <x v="25"/>
    <x v="0"/>
    <n v="11938.62"/>
    <n v="30247.3"/>
    <n v="10"/>
    <x v="0"/>
    <x v="103"/>
    <s v="Thursday"/>
    <x v="5"/>
    <x v="1"/>
    <n v="701"/>
    <n v="4"/>
  </r>
  <r>
    <s v="C1105"/>
    <x v="0"/>
    <x v="0"/>
    <x v="0"/>
    <n v="14902.47"/>
    <n v="42477.06"/>
    <n v="10"/>
    <x v="2"/>
    <x v="104"/>
    <s v="Sunday"/>
    <x v="0"/>
    <x v="2"/>
    <n v="754"/>
    <n v="2"/>
  </r>
  <r>
    <s v="C1106"/>
    <x v="0"/>
    <x v="0"/>
    <x v="1"/>
    <n v="12556.64"/>
    <n v="30247.3"/>
    <n v="5"/>
    <x v="0"/>
    <x v="105"/>
    <s v="Tuesday"/>
    <x v="8"/>
    <x v="3"/>
    <n v="683"/>
    <n v="2"/>
  </r>
  <r>
    <s v="C1107"/>
    <x v="0"/>
    <x v="0"/>
    <x v="1"/>
    <n v="11938.62"/>
    <n v="44373.86"/>
    <n v="20"/>
    <x v="2"/>
    <x v="106"/>
    <s v="Friday"/>
    <x v="7"/>
    <x v="3"/>
    <n v="701"/>
    <n v="3"/>
  </r>
  <r>
    <s v="C1108"/>
    <x v="0"/>
    <x v="0"/>
    <x v="0"/>
    <n v="11938.62"/>
    <n v="30247.3"/>
    <n v="20"/>
    <x v="0"/>
    <x v="107"/>
    <s v="Sunday"/>
    <x v="6"/>
    <x v="0"/>
    <n v="701"/>
    <n v="3"/>
  </r>
  <r>
    <s v="C1109"/>
    <x v="0"/>
    <x v="4"/>
    <x v="1"/>
    <n v="11938.62"/>
    <n v="30247.3"/>
    <n v="10"/>
    <x v="0"/>
    <x v="50"/>
    <s v="Saturday"/>
    <x v="11"/>
    <x v="5"/>
    <n v="621"/>
    <n v="1"/>
  </r>
  <r>
    <s v="C1110"/>
    <x v="0"/>
    <x v="0"/>
    <x v="1"/>
    <n v="11938.62"/>
    <n v="30247.3"/>
    <n v="20"/>
    <x v="0"/>
    <x v="108"/>
    <s v="Sunday"/>
    <x v="5"/>
    <x v="4"/>
    <n v="665"/>
    <n v="4"/>
  </r>
  <r>
    <s v="C1111"/>
    <x v="0"/>
    <x v="15"/>
    <x v="0"/>
    <n v="11938.62"/>
    <n v="30247.3"/>
    <n v="10"/>
    <x v="2"/>
    <x v="109"/>
    <s v="Sunday"/>
    <x v="3"/>
    <x v="1"/>
    <n v="701"/>
    <n v="1"/>
  </r>
  <r>
    <s v="C1112"/>
    <x v="0"/>
    <x v="26"/>
    <x v="0"/>
    <n v="11938.62"/>
    <n v="30247.3"/>
    <n v="10"/>
    <x v="2"/>
    <x v="110"/>
    <s v="Tuesday"/>
    <x v="6"/>
    <x v="1"/>
    <n v="701"/>
    <n v="2"/>
  </r>
  <r>
    <s v="C1113"/>
    <x v="0"/>
    <x v="0"/>
    <x v="0"/>
    <n v="11938.62"/>
    <n v="30247.3"/>
    <n v="5"/>
    <x v="3"/>
    <x v="111"/>
    <s v="Sunday"/>
    <x v="6"/>
    <x v="3"/>
    <n v="756"/>
    <n v="4"/>
  </r>
  <r>
    <s v="C1114"/>
    <x v="1"/>
    <x v="0"/>
    <x v="1"/>
    <n v="11938.62"/>
    <n v="15705.27"/>
    <n v="10"/>
    <x v="2"/>
    <x v="112"/>
    <s v="Friday"/>
    <x v="7"/>
    <x v="3"/>
    <n v="658"/>
    <n v="3"/>
  </r>
  <r>
    <s v="C1115"/>
    <x v="1"/>
    <x v="0"/>
    <x v="1"/>
    <n v="3472.9"/>
    <n v="33966.18"/>
    <n v="15"/>
    <x v="0"/>
    <x v="45"/>
    <s v="Sunday"/>
    <x v="1"/>
    <x v="2"/>
    <n v="679"/>
    <n v="3"/>
  </r>
  <r>
    <s v="C1116"/>
    <x v="1"/>
    <x v="0"/>
    <x v="1"/>
    <n v="11938.62"/>
    <n v="30247.3"/>
    <n v="5"/>
    <x v="0"/>
    <x v="113"/>
    <s v="Saturday"/>
    <x v="6"/>
    <x v="3"/>
    <n v="652"/>
    <n v="5"/>
  </r>
  <r>
    <s v="C1117"/>
    <x v="0"/>
    <x v="0"/>
    <x v="1"/>
    <n v="11938.62"/>
    <n v="44539.21"/>
    <n v="5"/>
    <x v="1"/>
    <x v="114"/>
    <s v="Friday"/>
    <x v="4"/>
    <x v="0"/>
    <n v="701"/>
    <n v="1"/>
  </r>
  <r>
    <s v="C1118"/>
    <x v="1"/>
    <x v="0"/>
    <x v="1"/>
    <n v="11143.88"/>
    <n v="32844.17"/>
    <n v="20"/>
    <x v="3"/>
    <x v="115"/>
    <s v="Tuesday"/>
    <x v="6"/>
    <x v="1"/>
    <n v="701"/>
    <n v="4"/>
  </r>
  <r>
    <s v="C1119"/>
    <x v="0"/>
    <x v="16"/>
    <x v="1"/>
    <n v="6520.68"/>
    <n v="30247.3"/>
    <n v="10"/>
    <x v="2"/>
    <x v="116"/>
    <s v="Monday"/>
    <x v="8"/>
    <x v="0"/>
    <n v="762"/>
    <n v="3"/>
  </r>
  <r>
    <s v="C1120"/>
    <x v="0"/>
    <x v="3"/>
    <x v="1"/>
    <n v="11938.62"/>
    <n v="48484.33"/>
    <n v="10"/>
    <x v="1"/>
    <x v="117"/>
    <s v="Tuesday"/>
    <x v="0"/>
    <x v="0"/>
    <n v="701"/>
    <n v="4"/>
  </r>
  <r>
    <s v="C1121"/>
    <x v="0"/>
    <x v="4"/>
    <x v="1"/>
    <n v="11938.62"/>
    <n v="30247.3"/>
    <n v="10"/>
    <x v="2"/>
    <x v="118"/>
    <s v="Thursday"/>
    <x v="4"/>
    <x v="4"/>
    <n v="760"/>
    <n v="1"/>
  </r>
  <r>
    <s v="C1122"/>
    <x v="0"/>
    <x v="0"/>
    <x v="0"/>
    <n v="12397.26"/>
    <n v="30247.3"/>
    <n v="5"/>
    <x v="0"/>
    <x v="119"/>
    <s v="Friday"/>
    <x v="5"/>
    <x v="2"/>
    <n v="799"/>
    <n v="3"/>
  </r>
  <r>
    <s v="C1123"/>
    <x v="1"/>
    <x v="0"/>
    <x v="1"/>
    <n v="11938.62"/>
    <n v="24062.75"/>
    <n v="10"/>
    <x v="2"/>
    <x v="120"/>
    <s v="Saturday"/>
    <x v="0"/>
    <x v="2"/>
    <n v="701"/>
    <n v="5"/>
  </r>
  <r>
    <s v="C1124"/>
    <x v="0"/>
    <x v="0"/>
    <x v="1"/>
    <n v="11938.62"/>
    <n v="28712.5"/>
    <n v="10"/>
    <x v="2"/>
    <x v="121"/>
    <s v="Wednesday"/>
    <x v="9"/>
    <x v="5"/>
    <n v="633"/>
    <n v="3"/>
  </r>
  <r>
    <s v="C1125"/>
    <x v="0"/>
    <x v="22"/>
    <x v="1"/>
    <n v="11938.62"/>
    <n v="30247.3"/>
    <n v="15"/>
    <x v="1"/>
    <x v="122"/>
    <s v="Saturday"/>
    <x v="11"/>
    <x v="1"/>
    <n v="701"/>
    <n v="1"/>
  </r>
  <r>
    <s v="C1126"/>
    <x v="0"/>
    <x v="0"/>
    <x v="1"/>
    <n v="16380.8"/>
    <n v="20133.96"/>
    <n v="15"/>
    <x v="1"/>
    <x v="123"/>
    <s v="Monday"/>
    <x v="4"/>
    <x v="3"/>
    <n v="701"/>
    <n v="3"/>
  </r>
  <r>
    <s v="C1127"/>
    <x v="0"/>
    <x v="0"/>
    <x v="1"/>
    <n v="2578.56"/>
    <n v="23176.58"/>
    <n v="20"/>
    <x v="1"/>
    <x v="124"/>
    <s v="Sunday"/>
    <x v="8"/>
    <x v="4"/>
    <n v="745"/>
    <n v="2"/>
  </r>
  <r>
    <s v="C1128"/>
    <x v="0"/>
    <x v="0"/>
    <x v="1"/>
    <n v="15373.96"/>
    <n v="30634.1"/>
    <n v="20"/>
    <x v="3"/>
    <x v="125"/>
    <s v="Monday"/>
    <x v="9"/>
    <x v="5"/>
    <n v="701"/>
    <n v="4"/>
  </r>
  <r>
    <s v="C1129"/>
    <x v="0"/>
    <x v="0"/>
    <x v="1"/>
    <n v="11938.62"/>
    <n v="30874.720000000001"/>
    <n v="5"/>
    <x v="2"/>
    <x v="126"/>
    <s v="Saturday"/>
    <x v="5"/>
    <x v="3"/>
    <n v="795"/>
    <n v="2"/>
  </r>
  <r>
    <s v="C1130"/>
    <x v="1"/>
    <x v="0"/>
    <x v="1"/>
    <n v="15392.18"/>
    <n v="30247.3"/>
    <n v="5"/>
    <x v="3"/>
    <x v="127"/>
    <s v="Monday"/>
    <x v="7"/>
    <x v="2"/>
    <n v="650"/>
    <n v="5"/>
  </r>
  <r>
    <s v="C1131"/>
    <x v="0"/>
    <x v="7"/>
    <x v="1"/>
    <n v="4194.96"/>
    <n v="24652.07"/>
    <n v="10"/>
    <x v="0"/>
    <x v="128"/>
    <s v="Sunday"/>
    <x v="11"/>
    <x v="1"/>
    <n v="761"/>
    <n v="3"/>
  </r>
  <r>
    <s v="C1132"/>
    <x v="0"/>
    <x v="2"/>
    <x v="1"/>
    <n v="17112.02"/>
    <n v="13436.2"/>
    <n v="20"/>
    <x v="1"/>
    <x v="129"/>
    <s v="Thursday"/>
    <x v="11"/>
    <x v="0"/>
    <n v="655"/>
    <n v="3"/>
  </r>
  <r>
    <s v="C1133"/>
    <x v="0"/>
    <x v="0"/>
    <x v="1"/>
    <n v="11938.62"/>
    <n v="22484.28"/>
    <n v="10"/>
    <x v="3"/>
    <x v="130"/>
    <s v="Wednesday"/>
    <x v="2"/>
    <x v="3"/>
    <n v="701"/>
    <n v="4"/>
  </r>
  <r>
    <s v="C1134"/>
    <x v="1"/>
    <x v="0"/>
    <x v="1"/>
    <n v="10511.81"/>
    <n v="30247.3"/>
    <n v="20"/>
    <x v="2"/>
    <x v="131"/>
    <s v="Monday"/>
    <x v="2"/>
    <x v="3"/>
    <n v="701"/>
    <n v="4"/>
  </r>
  <r>
    <s v="C1135"/>
    <x v="0"/>
    <x v="27"/>
    <x v="1"/>
    <n v="4666.34"/>
    <n v="30247.3"/>
    <n v="15"/>
    <x v="0"/>
    <x v="132"/>
    <s v="Monday"/>
    <x v="7"/>
    <x v="2"/>
    <n v="761"/>
    <n v="5"/>
  </r>
  <r>
    <s v="C1136"/>
    <x v="0"/>
    <x v="14"/>
    <x v="1"/>
    <n v="5623.37"/>
    <n v="38472.559999999998"/>
    <n v="15"/>
    <x v="0"/>
    <x v="133"/>
    <s v="Tuesday"/>
    <x v="6"/>
    <x v="0"/>
    <n v="726"/>
    <n v="4"/>
  </r>
  <r>
    <s v="C1137"/>
    <x v="0"/>
    <x v="12"/>
    <x v="1"/>
    <n v="11938.62"/>
    <n v="22395.41"/>
    <n v="5"/>
    <x v="0"/>
    <x v="24"/>
    <s v="Friday"/>
    <x v="4"/>
    <x v="2"/>
    <n v="676"/>
    <n v="1"/>
  </r>
  <r>
    <s v="C1138"/>
    <x v="1"/>
    <x v="0"/>
    <x v="1"/>
    <n v="18782.39"/>
    <n v="30247.3"/>
    <n v="15"/>
    <x v="3"/>
    <x v="134"/>
    <s v="Saturday"/>
    <x v="4"/>
    <x v="3"/>
    <n v="701"/>
    <n v="5"/>
  </r>
  <r>
    <s v="C1139"/>
    <x v="0"/>
    <x v="0"/>
    <x v="1"/>
    <n v="11938.62"/>
    <n v="18074.86"/>
    <n v="15"/>
    <x v="1"/>
    <x v="135"/>
    <s v="Thursday"/>
    <x v="3"/>
    <x v="3"/>
    <n v="701"/>
    <n v="2"/>
  </r>
  <r>
    <s v="C1140"/>
    <x v="1"/>
    <x v="23"/>
    <x v="1"/>
    <n v="11938.62"/>
    <n v="30247.3"/>
    <n v="10"/>
    <x v="3"/>
    <x v="136"/>
    <s v="Tuesday"/>
    <x v="0"/>
    <x v="0"/>
    <n v="624"/>
    <n v="3"/>
  </r>
  <r>
    <s v="C1141"/>
    <x v="1"/>
    <x v="28"/>
    <x v="0"/>
    <n v="11938.62"/>
    <n v="30247.3"/>
    <n v="5"/>
    <x v="1"/>
    <x v="137"/>
    <s v="Monday"/>
    <x v="1"/>
    <x v="2"/>
    <n v="708"/>
    <n v="1"/>
  </r>
  <r>
    <s v="C1142"/>
    <x v="1"/>
    <x v="29"/>
    <x v="1"/>
    <n v="11938.62"/>
    <n v="33577.07"/>
    <n v="20"/>
    <x v="2"/>
    <x v="138"/>
    <s v="Monday"/>
    <x v="10"/>
    <x v="0"/>
    <n v="701"/>
    <n v="1"/>
  </r>
  <r>
    <s v="C1143"/>
    <x v="0"/>
    <x v="18"/>
    <x v="1"/>
    <n v="12963.06"/>
    <n v="33057.29"/>
    <n v="10"/>
    <x v="3"/>
    <x v="139"/>
    <s v="Monday"/>
    <x v="1"/>
    <x v="0"/>
    <n v="612"/>
    <n v="3"/>
  </r>
  <r>
    <s v="C1144"/>
    <x v="0"/>
    <x v="0"/>
    <x v="0"/>
    <n v="11938.62"/>
    <n v="30247.3"/>
    <n v="15"/>
    <x v="1"/>
    <x v="140"/>
    <s v="Sunday"/>
    <x v="0"/>
    <x v="3"/>
    <n v="605"/>
    <n v="5"/>
  </r>
  <r>
    <s v="C1145"/>
    <x v="0"/>
    <x v="15"/>
    <x v="0"/>
    <n v="11938.62"/>
    <n v="30247.3"/>
    <n v="5"/>
    <x v="2"/>
    <x v="53"/>
    <s v="Sunday"/>
    <x v="4"/>
    <x v="2"/>
    <n v="701"/>
    <n v="4"/>
  </r>
  <r>
    <s v="C1146"/>
    <x v="0"/>
    <x v="30"/>
    <x v="1"/>
    <n v="11938.62"/>
    <n v="30247.3"/>
    <n v="15"/>
    <x v="3"/>
    <x v="141"/>
    <s v="Sunday"/>
    <x v="4"/>
    <x v="0"/>
    <n v="701"/>
    <n v="3"/>
  </r>
  <r>
    <s v="C1147"/>
    <x v="1"/>
    <x v="6"/>
    <x v="1"/>
    <n v="7150.83"/>
    <n v="30247.3"/>
    <n v="10"/>
    <x v="2"/>
    <x v="142"/>
    <s v="Wednesday"/>
    <x v="6"/>
    <x v="0"/>
    <n v="751"/>
    <n v="5"/>
  </r>
  <r>
    <s v="C1148"/>
    <x v="0"/>
    <x v="19"/>
    <x v="1"/>
    <n v="7297.89"/>
    <n v="26264.47"/>
    <n v="20"/>
    <x v="2"/>
    <x v="143"/>
    <s v="Friday"/>
    <x v="1"/>
    <x v="2"/>
    <n v="738"/>
    <n v="4"/>
  </r>
  <r>
    <s v="C1149"/>
    <x v="0"/>
    <x v="9"/>
    <x v="1"/>
    <n v="11938.62"/>
    <n v="30247.3"/>
    <n v="10"/>
    <x v="0"/>
    <x v="144"/>
    <s v="Friday"/>
    <x v="8"/>
    <x v="1"/>
    <n v="701"/>
    <n v="5"/>
  </r>
  <r>
    <s v="C1150"/>
    <x v="0"/>
    <x v="6"/>
    <x v="1"/>
    <n v="6461.96"/>
    <n v="34510.53"/>
    <n v="10"/>
    <x v="1"/>
    <x v="145"/>
    <s v="Tuesday"/>
    <x v="5"/>
    <x v="0"/>
    <n v="701"/>
    <n v="4"/>
  </r>
  <r>
    <s v="C1151"/>
    <x v="1"/>
    <x v="0"/>
    <x v="1"/>
    <n v="11938.62"/>
    <n v="37216.300000000003"/>
    <n v="10"/>
    <x v="0"/>
    <x v="146"/>
    <s v="Wednesday"/>
    <x v="6"/>
    <x v="2"/>
    <n v="678"/>
    <n v="3"/>
  </r>
  <r>
    <s v="C1152"/>
    <x v="1"/>
    <x v="14"/>
    <x v="0"/>
    <n v="18461.22"/>
    <n v="26369"/>
    <n v="5"/>
    <x v="3"/>
    <x v="147"/>
    <s v="Monday"/>
    <x v="2"/>
    <x v="0"/>
    <n v="719"/>
    <n v="3"/>
  </r>
  <r>
    <s v="C1153"/>
    <x v="0"/>
    <x v="0"/>
    <x v="0"/>
    <n v="11938.62"/>
    <n v="30247.3"/>
    <n v="10"/>
    <x v="3"/>
    <x v="148"/>
    <s v="Friday"/>
    <x v="1"/>
    <x v="2"/>
    <n v="751"/>
    <n v="1"/>
  </r>
  <r>
    <s v="C1154"/>
    <x v="0"/>
    <x v="9"/>
    <x v="0"/>
    <n v="4356.92"/>
    <n v="16281.1"/>
    <n v="10"/>
    <x v="1"/>
    <x v="91"/>
    <s v="Monday"/>
    <x v="11"/>
    <x v="3"/>
    <n v="792"/>
    <n v="5"/>
  </r>
  <r>
    <s v="C1155"/>
    <x v="1"/>
    <x v="11"/>
    <x v="1"/>
    <n v="11254.47"/>
    <n v="39903.82"/>
    <n v="10"/>
    <x v="1"/>
    <x v="149"/>
    <s v="Friday"/>
    <x v="8"/>
    <x v="4"/>
    <n v="701"/>
    <n v="3"/>
  </r>
  <r>
    <s v="C1156"/>
    <x v="0"/>
    <x v="0"/>
    <x v="1"/>
    <n v="15895.53"/>
    <n v="30247.3"/>
    <n v="10"/>
    <x v="2"/>
    <x v="150"/>
    <s v="Wednesday"/>
    <x v="7"/>
    <x v="5"/>
    <n v="626"/>
    <n v="5"/>
  </r>
  <r>
    <s v="C1157"/>
    <x v="0"/>
    <x v="0"/>
    <x v="1"/>
    <n v="7437.36"/>
    <n v="30247.3"/>
    <n v="5"/>
    <x v="0"/>
    <x v="151"/>
    <s v="Monday"/>
    <x v="0"/>
    <x v="3"/>
    <n v="701"/>
    <n v="3"/>
  </r>
  <r>
    <s v="C1158"/>
    <x v="0"/>
    <x v="30"/>
    <x v="0"/>
    <n v="12845.63"/>
    <n v="23203.58"/>
    <n v="5"/>
    <x v="3"/>
    <x v="152"/>
    <s v="Thursday"/>
    <x v="10"/>
    <x v="2"/>
    <n v="701"/>
    <n v="3"/>
  </r>
  <r>
    <s v="C1159"/>
    <x v="1"/>
    <x v="0"/>
    <x v="1"/>
    <n v="11938.62"/>
    <n v="12332.75"/>
    <n v="20"/>
    <x v="0"/>
    <x v="153"/>
    <s v="Monday"/>
    <x v="0"/>
    <x v="4"/>
    <n v="701"/>
    <n v="3"/>
  </r>
  <r>
    <s v="C1160"/>
    <x v="0"/>
    <x v="0"/>
    <x v="1"/>
    <n v="13355.73"/>
    <n v="43667.41"/>
    <n v="15"/>
    <x v="0"/>
    <x v="154"/>
    <s v="Sunday"/>
    <x v="3"/>
    <x v="5"/>
    <n v="701"/>
    <n v="4"/>
  </r>
  <r>
    <s v="C1161"/>
    <x v="0"/>
    <x v="12"/>
    <x v="0"/>
    <n v="16817.900000000001"/>
    <n v="20574.05"/>
    <n v="5"/>
    <x v="2"/>
    <x v="155"/>
    <s v="Sunday"/>
    <x v="1"/>
    <x v="4"/>
    <n v="770"/>
    <n v="3"/>
  </r>
  <r>
    <s v="C1162"/>
    <x v="1"/>
    <x v="28"/>
    <x v="1"/>
    <n v="11938.62"/>
    <n v="30247.3"/>
    <n v="20"/>
    <x v="1"/>
    <x v="156"/>
    <s v="Wednesday"/>
    <x v="4"/>
    <x v="0"/>
    <n v="701"/>
    <n v="2"/>
  </r>
  <r>
    <s v="C1163"/>
    <x v="1"/>
    <x v="0"/>
    <x v="1"/>
    <n v="12621.86"/>
    <n v="30247.3"/>
    <n v="5"/>
    <x v="2"/>
    <x v="157"/>
    <s v="Monday"/>
    <x v="11"/>
    <x v="0"/>
    <n v="701"/>
    <n v="3"/>
  </r>
  <r>
    <s v="C1164"/>
    <x v="0"/>
    <x v="31"/>
    <x v="1"/>
    <n v="11938.62"/>
    <n v="30247.3"/>
    <n v="5"/>
    <x v="0"/>
    <x v="158"/>
    <s v="Tuesday"/>
    <x v="4"/>
    <x v="0"/>
    <n v="701"/>
    <n v="3"/>
  </r>
  <r>
    <s v="C1165"/>
    <x v="1"/>
    <x v="32"/>
    <x v="1"/>
    <n v="11938.62"/>
    <n v="30247.3"/>
    <n v="20"/>
    <x v="1"/>
    <x v="159"/>
    <s v="Friday"/>
    <x v="3"/>
    <x v="5"/>
    <n v="701"/>
    <n v="3"/>
  </r>
  <r>
    <s v="C1166"/>
    <x v="0"/>
    <x v="27"/>
    <x v="1"/>
    <n v="11938.62"/>
    <n v="25570.29"/>
    <n v="20"/>
    <x v="0"/>
    <x v="160"/>
    <s v="Saturday"/>
    <x v="4"/>
    <x v="5"/>
    <n v="740"/>
    <n v="3"/>
  </r>
  <r>
    <s v="C1167"/>
    <x v="1"/>
    <x v="29"/>
    <x v="0"/>
    <n v="11938.62"/>
    <n v="30247.3"/>
    <n v="5"/>
    <x v="3"/>
    <x v="161"/>
    <s v="Wednesday"/>
    <x v="11"/>
    <x v="5"/>
    <n v="724"/>
    <n v="1"/>
  </r>
  <r>
    <s v="C1168"/>
    <x v="1"/>
    <x v="0"/>
    <x v="0"/>
    <n v="11938.62"/>
    <n v="30247.3"/>
    <n v="20"/>
    <x v="2"/>
    <x v="162"/>
    <s v="Saturday"/>
    <x v="5"/>
    <x v="4"/>
    <n v="746"/>
    <n v="4"/>
  </r>
  <r>
    <s v="C1169"/>
    <x v="0"/>
    <x v="0"/>
    <x v="1"/>
    <n v="17454.77"/>
    <n v="30247.3"/>
    <n v="15"/>
    <x v="3"/>
    <x v="163"/>
    <s v="Wednesday"/>
    <x v="6"/>
    <x v="5"/>
    <n v="701"/>
    <n v="2"/>
  </r>
  <r>
    <s v="C1170"/>
    <x v="1"/>
    <x v="1"/>
    <x v="1"/>
    <n v="13878.35"/>
    <n v="16115.58"/>
    <n v="5"/>
    <x v="3"/>
    <x v="164"/>
    <s v="Monday"/>
    <x v="10"/>
    <x v="0"/>
    <n v="615"/>
    <n v="2"/>
  </r>
  <r>
    <s v="C1171"/>
    <x v="1"/>
    <x v="0"/>
    <x v="1"/>
    <n v="11938.62"/>
    <n v="30247.3"/>
    <n v="15"/>
    <x v="0"/>
    <x v="165"/>
    <s v="Thursday"/>
    <x v="4"/>
    <x v="2"/>
    <n v="687"/>
    <n v="3"/>
  </r>
  <r>
    <s v="C1172"/>
    <x v="0"/>
    <x v="17"/>
    <x v="1"/>
    <n v="5945.58"/>
    <n v="15580.63"/>
    <n v="10"/>
    <x v="2"/>
    <x v="166"/>
    <s v="Monday"/>
    <x v="1"/>
    <x v="3"/>
    <n v="701"/>
    <n v="3"/>
  </r>
  <r>
    <s v="C1173"/>
    <x v="0"/>
    <x v="31"/>
    <x v="1"/>
    <n v="15275.22"/>
    <n v="30247.3"/>
    <n v="15"/>
    <x v="3"/>
    <x v="167"/>
    <s v="Sunday"/>
    <x v="7"/>
    <x v="0"/>
    <n v="635"/>
    <n v="2"/>
  </r>
  <r>
    <s v="C1174"/>
    <x v="1"/>
    <x v="29"/>
    <x v="0"/>
    <n v="17211.28"/>
    <n v="30247.3"/>
    <n v="20"/>
    <x v="2"/>
    <x v="168"/>
    <s v="Wednesday"/>
    <x v="11"/>
    <x v="0"/>
    <n v="629"/>
    <n v="3"/>
  </r>
  <r>
    <s v="C1175"/>
    <x v="0"/>
    <x v="20"/>
    <x v="1"/>
    <n v="11938.62"/>
    <n v="25873.46"/>
    <n v="5"/>
    <x v="1"/>
    <x v="169"/>
    <s v="Monday"/>
    <x v="7"/>
    <x v="0"/>
    <n v="759"/>
    <n v="3"/>
  </r>
  <r>
    <s v="C1176"/>
    <x v="0"/>
    <x v="0"/>
    <x v="1"/>
    <n v="15470.07"/>
    <n v="26955.03"/>
    <n v="10"/>
    <x v="3"/>
    <x v="170"/>
    <s v="Monday"/>
    <x v="8"/>
    <x v="3"/>
    <n v="730"/>
    <n v="3"/>
  </r>
  <r>
    <s v="C1177"/>
    <x v="0"/>
    <x v="28"/>
    <x v="0"/>
    <n v="14361.57"/>
    <n v="30247.3"/>
    <n v="5"/>
    <x v="3"/>
    <x v="171"/>
    <s v="Sunday"/>
    <x v="4"/>
    <x v="0"/>
    <n v="701"/>
    <n v="2"/>
  </r>
  <r>
    <s v="C1178"/>
    <x v="0"/>
    <x v="0"/>
    <x v="0"/>
    <n v="2993.64"/>
    <n v="30247.3"/>
    <n v="15"/>
    <x v="1"/>
    <x v="83"/>
    <s v="Saturday"/>
    <x v="11"/>
    <x v="2"/>
    <n v="699"/>
    <n v="5"/>
  </r>
  <r>
    <s v="C1179"/>
    <x v="1"/>
    <x v="1"/>
    <x v="0"/>
    <n v="11938.62"/>
    <n v="30247.3"/>
    <n v="5"/>
    <x v="2"/>
    <x v="172"/>
    <s v="Wednesday"/>
    <x v="4"/>
    <x v="2"/>
    <n v="760"/>
    <n v="1"/>
  </r>
  <r>
    <s v="C1180"/>
    <x v="0"/>
    <x v="25"/>
    <x v="1"/>
    <n v="11938.62"/>
    <n v="11823.87"/>
    <n v="10"/>
    <x v="1"/>
    <x v="173"/>
    <s v="Thursday"/>
    <x v="4"/>
    <x v="3"/>
    <n v="701"/>
    <n v="2"/>
  </r>
  <r>
    <s v="C1181"/>
    <x v="0"/>
    <x v="21"/>
    <x v="0"/>
    <n v="11938.62"/>
    <n v="30247.3"/>
    <n v="10"/>
    <x v="3"/>
    <x v="174"/>
    <s v="Sunday"/>
    <x v="0"/>
    <x v="3"/>
    <n v="783"/>
    <n v="3"/>
  </r>
  <r>
    <s v="C1182"/>
    <x v="0"/>
    <x v="27"/>
    <x v="1"/>
    <n v="11938.62"/>
    <n v="30247.3"/>
    <n v="20"/>
    <x v="1"/>
    <x v="175"/>
    <s v="Sunday"/>
    <x v="6"/>
    <x v="0"/>
    <n v="701"/>
    <n v="2"/>
  </r>
  <r>
    <s v="C1183"/>
    <x v="0"/>
    <x v="0"/>
    <x v="1"/>
    <n v="11938.62"/>
    <n v="40514.32"/>
    <n v="5"/>
    <x v="2"/>
    <x v="176"/>
    <s v="Tuesday"/>
    <x v="1"/>
    <x v="2"/>
    <n v="714"/>
    <n v="3"/>
  </r>
  <r>
    <s v="C1184"/>
    <x v="1"/>
    <x v="8"/>
    <x v="0"/>
    <n v="11938.62"/>
    <n v="30247.3"/>
    <n v="5"/>
    <x v="1"/>
    <x v="177"/>
    <s v="Tuesday"/>
    <x v="6"/>
    <x v="0"/>
    <n v="701"/>
    <n v="1"/>
  </r>
  <r>
    <s v="C1185"/>
    <x v="1"/>
    <x v="0"/>
    <x v="1"/>
    <n v="11938.62"/>
    <n v="20841.400000000001"/>
    <n v="10"/>
    <x v="1"/>
    <x v="154"/>
    <s v="Sunday"/>
    <x v="3"/>
    <x v="5"/>
    <n v="701"/>
    <n v="5"/>
  </r>
  <r>
    <s v="C1186"/>
    <x v="0"/>
    <x v="0"/>
    <x v="1"/>
    <n v="15705.57"/>
    <n v="38345.769999999997"/>
    <n v="15"/>
    <x v="0"/>
    <x v="178"/>
    <s v="Wednesday"/>
    <x v="2"/>
    <x v="4"/>
    <n v="663"/>
    <n v="3"/>
  </r>
  <r>
    <s v="C1187"/>
    <x v="0"/>
    <x v="0"/>
    <x v="1"/>
    <n v="14476.64"/>
    <n v="30247.3"/>
    <n v="20"/>
    <x v="3"/>
    <x v="13"/>
    <s v="Friday"/>
    <x v="9"/>
    <x v="1"/>
    <n v="756"/>
    <n v="3"/>
  </r>
  <r>
    <s v="C1188"/>
    <x v="1"/>
    <x v="0"/>
    <x v="0"/>
    <n v="16988.71"/>
    <n v="30247.3"/>
    <n v="15"/>
    <x v="3"/>
    <x v="179"/>
    <s v="Tuesday"/>
    <x v="9"/>
    <x v="2"/>
    <n v="701"/>
    <n v="5"/>
  </r>
  <r>
    <s v="C1189"/>
    <x v="0"/>
    <x v="0"/>
    <x v="1"/>
    <n v="11938.62"/>
    <n v="42031.61"/>
    <n v="20"/>
    <x v="3"/>
    <x v="180"/>
    <s v="Monday"/>
    <x v="4"/>
    <x v="2"/>
    <n v="748"/>
    <n v="3"/>
  </r>
  <r>
    <s v="C1190"/>
    <x v="0"/>
    <x v="8"/>
    <x v="1"/>
    <n v="13916.35"/>
    <n v="30247.3"/>
    <n v="10"/>
    <x v="1"/>
    <x v="181"/>
    <s v="Monday"/>
    <x v="5"/>
    <x v="4"/>
    <n v="701"/>
    <n v="4"/>
  </r>
  <r>
    <s v="C1191"/>
    <x v="0"/>
    <x v="11"/>
    <x v="0"/>
    <n v="11942.13"/>
    <n v="46667.54"/>
    <n v="5"/>
    <x v="1"/>
    <x v="182"/>
    <s v="Saturday"/>
    <x v="3"/>
    <x v="0"/>
    <n v="671"/>
    <n v="5"/>
  </r>
  <r>
    <s v="C1192"/>
    <x v="0"/>
    <x v="0"/>
    <x v="1"/>
    <n v="11938.62"/>
    <n v="32913.53"/>
    <n v="5"/>
    <x v="3"/>
    <x v="183"/>
    <s v="Wednesday"/>
    <x v="2"/>
    <x v="1"/>
    <n v="701"/>
    <n v="3"/>
  </r>
  <r>
    <s v="C1193"/>
    <x v="0"/>
    <x v="3"/>
    <x v="1"/>
    <n v="11938.62"/>
    <n v="36225.870000000003"/>
    <n v="20"/>
    <x v="2"/>
    <x v="184"/>
    <s v="Saturday"/>
    <x v="5"/>
    <x v="0"/>
    <n v="765"/>
    <n v="2"/>
  </r>
  <r>
    <s v="C1194"/>
    <x v="1"/>
    <x v="0"/>
    <x v="0"/>
    <n v="7497.24"/>
    <n v="30247.3"/>
    <n v="5"/>
    <x v="2"/>
    <x v="185"/>
    <s v="Thursday"/>
    <x v="11"/>
    <x v="2"/>
    <n v="701"/>
    <n v="2"/>
  </r>
  <r>
    <s v="C1195"/>
    <x v="0"/>
    <x v="0"/>
    <x v="1"/>
    <n v="5308.4"/>
    <n v="21548.06"/>
    <n v="10"/>
    <x v="0"/>
    <x v="186"/>
    <s v="Friday"/>
    <x v="5"/>
    <x v="0"/>
    <n v="701"/>
    <n v="4"/>
  </r>
  <r>
    <s v="C1196"/>
    <x v="0"/>
    <x v="19"/>
    <x v="0"/>
    <n v="11938.62"/>
    <n v="48461.79"/>
    <n v="20"/>
    <x v="0"/>
    <x v="187"/>
    <s v="Saturday"/>
    <x v="4"/>
    <x v="2"/>
    <n v="701"/>
    <n v="3"/>
  </r>
  <r>
    <s v="C1197"/>
    <x v="0"/>
    <x v="0"/>
    <x v="1"/>
    <n v="11938.62"/>
    <n v="30247.3"/>
    <n v="20"/>
    <x v="1"/>
    <x v="188"/>
    <s v="Thursday"/>
    <x v="0"/>
    <x v="0"/>
    <n v="701"/>
    <n v="2"/>
  </r>
  <r>
    <s v="C1198"/>
    <x v="0"/>
    <x v="16"/>
    <x v="1"/>
    <n v="16205.34"/>
    <n v="30247.3"/>
    <n v="5"/>
    <x v="0"/>
    <x v="189"/>
    <s v="Saturday"/>
    <x v="9"/>
    <x v="2"/>
    <n v="701"/>
    <n v="4"/>
  </r>
  <r>
    <s v="C1199"/>
    <x v="0"/>
    <x v="0"/>
    <x v="1"/>
    <n v="9654.5400000000009"/>
    <n v="30247.3"/>
    <n v="10"/>
    <x v="2"/>
    <x v="190"/>
    <s v="Wednesday"/>
    <x v="2"/>
    <x v="0"/>
    <n v="744"/>
    <n v="3"/>
  </r>
  <r>
    <s v="C1200"/>
    <x v="0"/>
    <x v="33"/>
    <x v="0"/>
    <n v="11938.62"/>
    <n v="37145.019999999997"/>
    <n v="20"/>
    <x v="0"/>
    <x v="191"/>
    <s v="Sunday"/>
    <x v="10"/>
    <x v="3"/>
    <n v="701"/>
    <n v="1"/>
  </r>
  <r>
    <s v="C1201"/>
    <x v="0"/>
    <x v="30"/>
    <x v="1"/>
    <n v="11938.62"/>
    <n v="30247.3"/>
    <n v="10"/>
    <x v="2"/>
    <x v="192"/>
    <s v="Tuesday"/>
    <x v="5"/>
    <x v="3"/>
    <n v="701"/>
    <n v="4"/>
  </r>
  <r>
    <s v="C1202"/>
    <x v="0"/>
    <x v="0"/>
    <x v="0"/>
    <n v="5616.62"/>
    <n v="46448.72"/>
    <n v="5"/>
    <x v="1"/>
    <x v="193"/>
    <s v="Saturday"/>
    <x v="11"/>
    <x v="0"/>
    <n v="701"/>
    <n v="4"/>
  </r>
  <r>
    <s v="C1203"/>
    <x v="0"/>
    <x v="10"/>
    <x v="1"/>
    <n v="19383.16"/>
    <n v="29294.15"/>
    <n v="5"/>
    <x v="3"/>
    <x v="194"/>
    <s v="Sunday"/>
    <x v="4"/>
    <x v="1"/>
    <n v="701"/>
    <n v="1"/>
  </r>
  <r>
    <s v="C1204"/>
    <x v="0"/>
    <x v="0"/>
    <x v="1"/>
    <n v="9761.86"/>
    <n v="30247.3"/>
    <n v="15"/>
    <x v="2"/>
    <x v="195"/>
    <s v="Friday"/>
    <x v="7"/>
    <x v="1"/>
    <n v="701"/>
    <n v="4"/>
  </r>
  <r>
    <s v="C1205"/>
    <x v="1"/>
    <x v="0"/>
    <x v="1"/>
    <n v="11938.62"/>
    <n v="38301"/>
    <n v="15"/>
    <x v="2"/>
    <x v="196"/>
    <s v="Thursday"/>
    <x v="3"/>
    <x v="0"/>
    <n v="632"/>
    <n v="1"/>
  </r>
  <r>
    <s v="C1206"/>
    <x v="1"/>
    <x v="2"/>
    <x v="1"/>
    <n v="11938.62"/>
    <n v="10810.96"/>
    <n v="10"/>
    <x v="1"/>
    <x v="197"/>
    <s v="Friday"/>
    <x v="5"/>
    <x v="4"/>
    <n v="717"/>
    <n v="4"/>
  </r>
  <r>
    <s v="C1207"/>
    <x v="1"/>
    <x v="0"/>
    <x v="0"/>
    <n v="11938.62"/>
    <n v="45335.79"/>
    <n v="20"/>
    <x v="2"/>
    <x v="198"/>
    <s v="Friday"/>
    <x v="0"/>
    <x v="2"/>
    <n v="739"/>
    <n v="3"/>
  </r>
  <r>
    <s v="C1208"/>
    <x v="0"/>
    <x v="7"/>
    <x v="1"/>
    <n v="11476.6"/>
    <n v="19632.45"/>
    <n v="10"/>
    <x v="0"/>
    <x v="199"/>
    <s v="Saturday"/>
    <x v="7"/>
    <x v="5"/>
    <n v="701"/>
    <n v="5"/>
  </r>
  <r>
    <s v="C1209"/>
    <x v="0"/>
    <x v="0"/>
    <x v="1"/>
    <n v="11331"/>
    <n v="30247.3"/>
    <n v="10"/>
    <x v="1"/>
    <x v="200"/>
    <s v="Saturday"/>
    <x v="11"/>
    <x v="5"/>
    <n v="701"/>
    <n v="2"/>
  </r>
  <r>
    <s v="C1210"/>
    <x v="1"/>
    <x v="4"/>
    <x v="1"/>
    <n v="11938.62"/>
    <n v="30247.3"/>
    <n v="20"/>
    <x v="2"/>
    <x v="201"/>
    <s v="Thursday"/>
    <x v="2"/>
    <x v="2"/>
    <n v="789"/>
    <n v="4"/>
  </r>
  <r>
    <s v="C1211"/>
    <x v="0"/>
    <x v="26"/>
    <x v="1"/>
    <n v="7950.53"/>
    <n v="11202.89"/>
    <n v="5"/>
    <x v="3"/>
    <x v="202"/>
    <s v="Monday"/>
    <x v="2"/>
    <x v="2"/>
    <n v="758"/>
    <n v="3"/>
  </r>
  <r>
    <s v="C1212"/>
    <x v="0"/>
    <x v="23"/>
    <x v="1"/>
    <n v="5797.63"/>
    <n v="30247.3"/>
    <n v="20"/>
    <x v="2"/>
    <x v="203"/>
    <s v="Wednesday"/>
    <x v="8"/>
    <x v="3"/>
    <n v="770"/>
    <n v="3"/>
  </r>
  <r>
    <s v="C1213"/>
    <x v="1"/>
    <x v="0"/>
    <x v="1"/>
    <n v="11938.62"/>
    <n v="39824.910000000003"/>
    <n v="10"/>
    <x v="1"/>
    <x v="145"/>
    <s v="Tuesday"/>
    <x v="5"/>
    <x v="0"/>
    <n v="701"/>
    <n v="2"/>
  </r>
  <r>
    <s v="C1214"/>
    <x v="0"/>
    <x v="0"/>
    <x v="1"/>
    <n v="11938.62"/>
    <n v="18901.89"/>
    <n v="20"/>
    <x v="2"/>
    <x v="204"/>
    <s v="Saturday"/>
    <x v="4"/>
    <x v="2"/>
    <n v="701"/>
    <n v="1"/>
  </r>
  <r>
    <s v="C1215"/>
    <x v="1"/>
    <x v="0"/>
    <x v="1"/>
    <n v="2704.04"/>
    <n v="14954.78"/>
    <n v="10"/>
    <x v="1"/>
    <x v="205"/>
    <s v="Tuesday"/>
    <x v="9"/>
    <x v="5"/>
    <n v="796"/>
    <n v="3"/>
  </r>
  <r>
    <s v="C1216"/>
    <x v="1"/>
    <x v="8"/>
    <x v="1"/>
    <n v="11938.62"/>
    <n v="30935.45"/>
    <n v="5"/>
    <x v="1"/>
    <x v="206"/>
    <s v="Sunday"/>
    <x v="8"/>
    <x v="1"/>
    <n v="701"/>
    <n v="3"/>
  </r>
  <r>
    <s v="C1217"/>
    <x v="1"/>
    <x v="0"/>
    <x v="1"/>
    <n v="12377.92"/>
    <n v="26787.759999999998"/>
    <n v="10"/>
    <x v="2"/>
    <x v="207"/>
    <s v="Wednesday"/>
    <x v="1"/>
    <x v="1"/>
    <n v="616"/>
    <n v="3"/>
  </r>
  <r>
    <s v="C1218"/>
    <x v="0"/>
    <x v="13"/>
    <x v="1"/>
    <n v="11938.62"/>
    <n v="36250.57"/>
    <n v="5"/>
    <x v="0"/>
    <x v="25"/>
    <s v="Sunday"/>
    <x v="11"/>
    <x v="1"/>
    <n v="701"/>
    <n v="4"/>
  </r>
  <r>
    <s v="C1219"/>
    <x v="1"/>
    <x v="0"/>
    <x v="1"/>
    <n v="5680.69"/>
    <n v="30247.3"/>
    <n v="10"/>
    <x v="3"/>
    <x v="208"/>
    <s v="Tuesday"/>
    <x v="0"/>
    <x v="4"/>
    <n v="753"/>
    <n v="3"/>
  </r>
  <r>
    <s v="C1220"/>
    <x v="1"/>
    <x v="0"/>
    <x v="1"/>
    <n v="11938.62"/>
    <n v="30247.3"/>
    <n v="10"/>
    <x v="3"/>
    <x v="209"/>
    <s v="Wednesday"/>
    <x v="5"/>
    <x v="2"/>
    <n v="701"/>
    <n v="3"/>
  </r>
  <r>
    <s v="C1221"/>
    <x v="0"/>
    <x v="31"/>
    <x v="1"/>
    <n v="11938.62"/>
    <n v="30247.3"/>
    <n v="5"/>
    <x v="2"/>
    <x v="210"/>
    <s v="Monday"/>
    <x v="0"/>
    <x v="3"/>
    <n v="701"/>
    <n v="5"/>
  </r>
  <r>
    <s v="C1222"/>
    <x v="0"/>
    <x v="0"/>
    <x v="1"/>
    <n v="11938.62"/>
    <n v="30247.3"/>
    <n v="10"/>
    <x v="2"/>
    <x v="211"/>
    <s v="Thursday"/>
    <x v="9"/>
    <x v="0"/>
    <n v="701"/>
    <n v="1"/>
  </r>
  <r>
    <s v="C1223"/>
    <x v="1"/>
    <x v="26"/>
    <x v="1"/>
    <n v="11938.62"/>
    <n v="17964.47"/>
    <n v="20"/>
    <x v="0"/>
    <x v="212"/>
    <s v="Sunday"/>
    <x v="7"/>
    <x v="5"/>
    <n v="701"/>
    <n v="4"/>
  </r>
  <r>
    <s v="C1224"/>
    <x v="1"/>
    <x v="0"/>
    <x v="1"/>
    <n v="3254.17"/>
    <n v="40229.64"/>
    <n v="5"/>
    <x v="2"/>
    <x v="213"/>
    <s v="Tuesday"/>
    <x v="0"/>
    <x v="1"/>
    <n v="701"/>
    <n v="3"/>
  </r>
  <r>
    <s v="C1225"/>
    <x v="1"/>
    <x v="0"/>
    <x v="0"/>
    <n v="11938.62"/>
    <n v="44902.02"/>
    <n v="20"/>
    <x v="0"/>
    <x v="214"/>
    <s v="Friday"/>
    <x v="5"/>
    <x v="1"/>
    <n v="682"/>
    <n v="1"/>
  </r>
  <r>
    <s v="C1226"/>
    <x v="0"/>
    <x v="28"/>
    <x v="0"/>
    <n v="11938.62"/>
    <n v="46439.06"/>
    <n v="10"/>
    <x v="0"/>
    <x v="215"/>
    <s v="Thursday"/>
    <x v="2"/>
    <x v="1"/>
    <n v="701"/>
    <n v="3"/>
  </r>
  <r>
    <s v="C1227"/>
    <x v="0"/>
    <x v="28"/>
    <x v="1"/>
    <n v="11938.62"/>
    <n v="30247.3"/>
    <n v="10"/>
    <x v="2"/>
    <x v="216"/>
    <s v="Sunday"/>
    <x v="9"/>
    <x v="3"/>
    <n v="701"/>
    <n v="5"/>
  </r>
  <r>
    <s v="C1228"/>
    <x v="1"/>
    <x v="0"/>
    <x v="0"/>
    <n v="8776.75"/>
    <n v="30247.3"/>
    <n v="5"/>
    <x v="1"/>
    <x v="217"/>
    <s v="Thursday"/>
    <x v="3"/>
    <x v="0"/>
    <n v="738"/>
    <n v="1"/>
  </r>
  <r>
    <s v="C1229"/>
    <x v="0"/>
    <x v="34"/>
    <x v="1"/>
    <n v="16647.009999999998"/>
    <n v="30247.3"/>
    <n v="20"/>
    <x v="1"/>
    <x v="157"/>
    <s v="Monday"/>
    <x v="11"/>
    <x v="0"/>
    <n v="701"/>
    <n v="2"/>
  </r>
  <r>
    <s v="C1230"/>
    <x v="0"/>
    <x v="0"/>
    <x v="1"/>
    <n v="11158.24"/>
    <n v="15177.47"/>
    <n v="20"/>
    <x v="2"/>
    <x v="218"/>
    <s v="Saturday"/>
    <x v="9"/>
    <x v="3"/>
    <n v="679"/>
    <n v="4"/>
  </r>
  <r>
    <s v="C1231"/>
    <x v="0"/>
    <x v="0"/>
    <x v="1"/>
    <n v="18981.77"/>
    <n v="30247.3"/>
    <n v="20"/>
    <x v="0"/>
    <x v="219"/>
    <s v="Monday"/>
    <x v="7"/>
    <x v="2"/>
    <n v="765"/>
    <n v="3"/>
  </r>
  <r>
    <s v="C1232"/>
    <x v="1"/>
    <x v="0"/>
    <x v="1"/>
    <n v="15716.58"/>
    <n v="30247.3"/>
    <n v="15"/>
    <x v="1"/>
    <x v="220"/>
    <s v="Monday"/>
    <x v="3"/>
    <x v="3"/>
    <n v="644"/>
    <n v="2"/>
  </r>
  <r>
    <s v="C1233"/>
    <x v="0"/>
    <x v="0"/>
    <x v="0"/>
    <n v="18111.099999999999"/>
    <n v="30247.3"/>
    <n v="15"/>
    <x v="0"/>
    <x v="127"/>
    <s v="Monday"/>
    <x v="7"/>
    <x v="2"/>
    <n v="701"/>
    <n v="4"/>
  </r>
  <r>
    <s v="C1234"/>
    <x v="0"/>
    <x v="0"/>
    <x v="1"/>
    <n v="11938.62"/>
    <n v="28075.05"/>
    <n v="10"/>
    <x v="1"/>
    <x v="221"/>
    <s v="Thursday"/>
    <x v="9"/>
    <x v="2"/>
    <n v="751"/>
    <n v="1"/>
  </r>
  <r>
    <s v="C1235"/>
    <x v="1"/>
    <x v="0"/>
    <x v="1"/>
    <n v="11938.62"/>
    <n v="27978.97"/>
    <n v="10"/>
    <x v="1"/>
    <x v="222"/>
    <s v="Tuesday"/>
    <x v="7"/>
    <x v="3"/>
    <n v="701"/>
    <n v="5"/>
  </r>
  <r>
    <s v="C1236"/>
    <x v="1"/>
    <x v="12"/>
    <x v="1"/>
    <n v="4090.53"/>
    <n v="16253.86"/>
    <n v="15"/>
    <x v="2"/>
    <x v="223"/>
    <s v="Tuesday"/>
    <x v="3"/>
    <x v="5"/>
    <n v="701"/>
    <n v="5"/>
  </r>
  <r>
    <s v="C1237"/>
    <x v="0"/>
    <x v="23"/>
    <x v="1"/>
    <n v="11938.62"/>
    <n v="30247.3"/>
    <n v="5"/>
    <x v="2"/>
    <x v="224"/>
    <s v="Tuesday"/>
    <x v="6"/>
    <x v="1"/>
    <n v="701"/>
    <n v="4"/>
  </r>
  <r>
    <s v="C1238"/>
    <x v="0"/>
    <x v="17"/>
    <x v="1"/>
    <n v="17198.97"/>
    <n v="30247.3"/>
    <n v="10"/>
    <x v="0"/>
    <x v="225"/>
    <s v="Sunday"/>
    <x v="1"/>
    <x v="4"/>
    <n v="791"/>
    <n v="1"/>
  </r>
  <r>
    <s v="C1239"/>
    <x v="1"/>
    <x v="14"/>
    <x v="0"/>
    <n v="11938.62"/>
    <n v="27761.58"/>
    <n v="20"/>
    <x v="3"/>
    <x v="226"/>
    <s v="Thursday"/>
    <x v="11"/>
    <x v="0"/>
    <n v="701"/>
    <n v="4"/>
  </r>
  <r>
    <s v="C1240"/>
    <x v="0"/>
    <x v="16"/>
    <x v="1"/>
    <n v="11165.93"/>
    <n v="30247.3"/>
    <n v="5"/>
    <x v="2"/>
    <x v="227"/>
    <s v="Friday"/>
    <x v="3"/>
    <x v="0"/>
    <n v="701"/>
    <n v="3"/>
  </r>
  <r>
    <s v="C1241"/>
    <x v="0"/>
    <x v="27"/>
    <x v="1"/>
    <n v="7491.98"/>
    <n v="30247.3"/>
    <n v="5"/>
    <x v="1"/>
    <x v="158"/>
    <s v="Tuesday"/>
    <x v="4"/>
    <x v="0"/>
    <n v="707"/>
    <n v="3"/>
  </r>
  <r>
    <s v="C1242"/>
    <x v="0"/>
    <x v="30"/>
    <x v="1"/>
    <n v="11938.62"/>
    <n v="30247.3"/>
    <n v="10"/>
    <x v="2"/>
    <x v="228"/>
    <s v="Sunday"/>
    <x v="5"/>
    <x v="0"/>
    <n v="742"/>
    <n v="1"/>
  </r>
  <r>
    <s v="C1243"/>
    <x v="0"/>
    <x v="0"/>
    <x v="1"/>
    <n v="11938.62"/>
    <n v="40978.35"/>
    <n v="20"/>
    <x v="3"/>
    <x v="187"/>
    <s v="Saturday"/>
    <x v="4"/>
    <x v="2"/>
    <n v="701"/>
    <n v="4"/>
  </r>
  <r>
    <s v="C1244"/>
    <x v="0"/>
    <x v="6"/>
    <x v="1"/>
    <n v="11938.62"/>
    <n v="30247.3"/>
    <n v="10"/>
    <x v="2"/>
    <x v="229"/>
    <s v="Tuesday"/>
    <x v="1"/>
    <x v="1"/>
    <n v="701"/>
    <n v="2"/>
  </r>
  <r>
    <s v="C1245"/>
    <x v="0"/>
    <x v="0"/>
    <x v="0"/>
    <n v="17499.12"/>
    <n v="30247.3"/>
    <n v="15"/>
    <x v="3"/>
    <x v="230"/>
    <s v="Sunday"/>
    <x v="5"/>
    <x v="4"/>
    <n v="631"/>
    <n v="5"/>
  </r>
  <r>
    <s v="C1246"/>
    <x v="0"/>
    <x v="0"/>
    <x v="0"/>
    <n v="11938.62"/>
    <n v="24284.5"/>
    <n v="15"/>
    <x v="1"/>
    <x v="11"/>
    <s v="Monday"/>
    <x v="0"/>
    <x v="4"/>
    <n v="701"/>
    <n v="4"/>
  </r>
  <r>
    <s v="C1247"/>
    <x v="0"/>
    <x v="0"/>
    <x v="1"/>
    <n v="11938.62"/>
    <n v="30247.3"/>
    <n v="10"/>
    <x v="2"/>
    <x v="231"/>
    <s v="Monday"/>
    <x v="3"/>
    <x v="5"/>
    <n v="776"/>
    <n v="4"/>
  </r>
  <r>
    <s v="C1248"/>
    <x v="0"/>
    <x v="26"/>
    <x v="0"/>
    <n v="6043.71"/>
    <n v="30247.3"/>
    <n v="10"/>
    <x v="3"/>
    <x v="232"/>
    <s v="Saturday"/>
    <x v="9"/>
    <x v="2"/>
    <n v="747"/>
    <n v="2"/>
  </r>
  <r>
    <s v="C1249"/>
    <x v="0"/>
    <x v="35"/>
    <x v="1"/>
    <n v="11938.62"/>
    <n v="30247.3"/>
    <n v="10"/>
    <x v="2"/>
    <x v="233"/>
    <s v="Wednesday"/>
    <x v="6"/>
    <x v="0"/>
    <n v="701"/>
    <n v="3"/>
  </r>
  <r>
    <s v="C1250"/>
    <x v="1"/>
    <x v="0"/>
    <x v="1"/>
    <n v="11938.62"/>
    <n v="21438.39"/>
    <n v="20"/>
    <x v="2"/>
    <x v="234"/>
    <s v="Thursday"/>
    <x v="6"/>
    <x v="5"/>
    <n v="622"/>
    <n v="3"/>
  </r>
  <r>
    <s v="C1251"/>
    <x v="0"/>
    <x v="7"/>
    <x v="0"/>
    <n v="11938.62"/>
    <n v="30247.3"/>
    <n v="15"/>
    <x v="3"/>
    <x v="235"/>
    <s v="Friday"/>
    <x v="0"/>
    <x v="1"/>
    <n v="701"/>
    <n v="5"/>
  </r>
  <r>
    <s v="C1252"/>
    <x v="0"/>
    <x v="3"/>
    <x v="0"/>
    <n v="14093.72"/>
    <n v="39275.839999999997"/>
    <n v="20"/>
    <x v="3"/>
    <x v="115"/>
    <s v="Tuesday"/>
    <x v="6"/>
    <x v="1"/>
    <n v="797"/>
    <n v="3"/>
  </r>
  <r>
    <s v="C1253"/>
    <x v="0"/>
    <x v="0"/>
    <x v="1"/>
    <n v="11938.62"/>
    <n v="29040.82"/>
    <n v="20"/>
    <x v="3"/>
    <x v="236"/>
    <s v="Thursday"/>
    <x v="10"/>
    <x v="0"/>
    <n v="701"/>
    <n v="4"/>
  </r>
  <r>
    <s v="C1254"/>
    <x v="0"/>
    <x v="32"/>
    <x v="1"/>
    <n v="10314.16"/>
    <n v="30247.3"/>
    <n v="5"/>
    <x v="0"/>
    <x v="237"/>
    <s v="Wednesday"/>
    <x v="9"/>
    <x v="2"/>
    <n v="701"/>
    <n v="4"/>
  </r>
  <r>
    <s v="C1255"/>
    <x v="1"/>
    <x v="30"/>
    <x v="1"/>
    <n v="11938.62"/>
    <n v="30247.3"/>
    <n v="10"/>
    <x v="2"/>
    <x v="238"/>
    <s v="Tuesday"/>
    <x v="10"/>
    <x v="5"/>
    <n v="775"/>
    <n v="3"/>
  </r>
  <r>
    <s v="C1256"/>
    <x v="0"/>
    <x v="16"/>
    <x v="0"/>
    <n v="11938.62"/>
    <n v="30247.3"/>
    <n v="5"/>
    <x v="1"/>
    <x v="239"/>
    <s v="Sunday"/>
    <x v="6"/>
    <x v="0"/>
    <n v="790"/>
    <n v="4"/>
  </r>
  <r>
    <s v="C1257"/>
    <x v="1"/>
    <x v="0"/>
    <x v="0"/>
    <n v="11938.62"/>
    <n v="30247.3"/>
    <n v="15"/>
    <x v="3"/>
    <x v="25"/>
    <s v="Sunday"/>
    <x v="11"/>
    <x v="1"/>
    <n v="701"/>
    <n v="2"/>
  </r>
  <r>
    <s v="C1258"/>
    <x v="0"/>
    <x v="22"/>
    <x v="1"/>
    <n v="11284.66"/>
    <n v="41331.269999999997"/>
    <n v="10"/>
    <x v="0"/>
    <x v="240"/>
    <s v="Saturday"/>
    <x v="6"/>
    <x v="5"/>
    <n v="701"/>
    <n v="2"/>
  </r>
  <r>
    <s v="C1259"/>
    <x v="0"/>
    <x v="28"/>
    <x v="1"/>
    <n v="6977.08"/>
    <n v="30247.3"/>
    <n v="20"/>
    <x v="2"/>
    <x v="241"/>
    <s v="Friday"/>
    <x v="3"/>
    <x v="0"/>
    <n v="701"/>
    <n v="1"/>
  </r>
  <r>
    <s v="C1260"/>
    <x v="0"/>
    <x v="0"/>
    <x v="1"/>
    <n v="11938.62"/>
    <n v="28219.95"/>
    <n v="5"/>
    <x v="3"/>
    <x v="242"/>
    <s v="Tuesday"/>
    <x v="4"/>
    <x v="3"/>
    <n v="701"/>
    <n v="5"/>
  </r>
  <r>
    <s v="C1261"/>
    <x v="0"/>
    <x v="0"/>
    <x v="0"/>
    <n v="11938.62"/>
    <n v="30247.3"/>
    <n v="20"/>
    <x v="3"/>
    <x v="243"/>
    <s v="Friday"/>
    <x v="8"/>
    <x v="4"/>
    <n v="737"/>
    <n v="1"/>
  </r>
  <r>
    <s v="C1262"/>
    <x v="1"/>
    <x v="0"/>
    <x v="1"/>
    <n v="11938.62"/>
    <n v="31680.39"/>
    <n v="15"/>
    <x v="3"/>
    <x v="176"/>
    <s v="Tuesday"/>
    <x v="1"/>
    <x v="2"/>
    <n v="701"/>
    <n v="1"/>
  </r>
  <r>
    <s v="C1263"/>
    <x v="0"/>
    <x v="0"/>
    <x v="0"/>
    <n v="18694.72"/>
    <n v="30247.3"/>
    <n v="15"/>
    <x v="0"/>
    <x v="244"/>
    <s v="Sunday"/>
    <x v="9"/>
    <x v="1"/>
    <n v="701"/>
    <n v="2"/>
  </r>
  <r>
    <s v="C1264"/>
    <x v="0"/>
    <x v="14"/>
    <x v="1"/>
    <n v="11938.62"/>
    <n v="30247.3"/>
    <n v="10"/>
    <x v="3"/>
    <x v="245"/>
    <s v="Wednesday"/>
    <x v="5"/>
    <x v="3"/>
    <n v="701"/>
    <n v="3"/>
  </r>
  <r>
    <s v="C1265"/>
    <x v="0"/>
    <x v="0"/>
    <x v="1"/>
    <n v="11938.62"/>
    <n v="30247.3"/>
    <n v="10"/>
    <x v="1"/>
    <x v="246"/>
    <s v="Thursday"/>
    <x v="8"/>
    <x v="4"/>
    <n v="611"/>
    <n v="3"/>
  </r>
  <r>
    <s v="C1266"/>
    <x v="0"/>
    <x v="20"/>
    <x v="1"/>
    <n v="10328.23"/>
    <n v="17179.54"/>
    <n v="15"/>
    <x v="1"/>
    <x v="247"/>
    <s v="Sunday"/>
    <x v="1"/>
    <x v="4"/>
    <n v="626"/>
    <n v="3"/>
  </r>
  <r>
    <s v="C1267"/>
    <x v="0"/>
    <x v="0"/>
    <x v="0"/>
    <n v="4189.74"/>
    <n v="30247.3"/>
    <n v="5"/>
    <x v="0"/>
    <x v="248"/>
    <s v="Sunday"/>
    <x v="2"/>
    <x v="2"/>
    <n v="616"/>
    <n v="3"/>
  </r>
  <r>
    <s v="C1268"/>
    <x v="0"/>
    <x v="0"/>
    <x v="0"/>
    <n v="16649.22"/>
    <n v="15390.4"/>
    <n v="5"/>
    <x v="1"/>
    <x v="249"/>
    <s v="Sunday"/>
    <x v="10"/>
    <x v="5"/>
    <n v="701"/>
    <n v="3"/>
  </r>
  <r>
    <s v="C1269"/>
    <x v="0"/>
    <x v="0"/>
    <x v="1"/>
    <n v="17069.25"/>
    <n v="30247.3"/>
    <n v="15"/>
    <x v="1"/>
    <x v="250"/>
    <s v="Monday"/>
    <x v="9"/>
    <x v="3"/>
    <n v="774"/>
    <n v="3"/>
  </r>
  <r>
    <s v="C1270"/>
    <x v="0"/>
    <x v="18"/>
    <x v="1"/>
    <n v="11938.62"/>
    <n v="30247.3"/>
    <n v="10"/>
    <x v="1"/>
    <x v="251"/>
    <s v="Wednesday"/>
    <x v="8"/>
    <x v="2"/>
    <n v="701"/>
    <n v="2"/>
  </r>
  <r>
    <s v="C1271"/>
    <x v="0"/>
    <x v="0"/>
    <x v="0"/>
    <n v="11938.62"/>
    <n v="27943.85"/>
    <n v="20"/>
    <x v="3"/>
    <x v="62"/>
    <s v="Friday"/>
    <x v="11"/>
    <x v="5"/>
    <n v="701"/>
    <n v="4"/>
  </r>
  <r>
    <s v="C1272"/>
    <x v="1"/>
    <x v="34"/>
    <x v="1"/>
    <n v="12631.2"/>
    <n v="27066.01"/>
    <n v="10"/>
    <x v="1"/>
    <x v="252"/>
    <s v="Friday"/>
    <x v="0"/>
    <x v="1"/>
    <n v="701"/>
    <n v="4"/>
  </r>
  <r>
    <s v="C1273"/>
    <x v="0"/>
    <x v="5"/>
    <x v="0"/>
    <n v="11938.62"/>
    <n v="48691.62"/>
    <n v="5"/>
    <x v="3"/>
    <x v="156"/>
    <s v="Wednesday"/>
    <x v="4"/>
    <x v="0"/>
    <n v="701"/>
    <n v="5"/>
  </r>
  <r>
    <s v="C1274"/>
    <x v="0"/>
    <x v="0"/>
    <x v="0"/>
    <n v="12213.44"/>
    <n v="15390.05"/>
    <n v="10"/>
    <x v="3"/>
    <x v="172"/>
    <s v="Wednesday"/>
    <x v="4"/>
    <x v="2"/>
    <n v="701"/>
    <n v="3"/>
  </r>
  <r>
    <s v="C1275"/>
    <x v="0"/>
    <x v="11"/>
    <x v="0"/>
    <n v="11938.62"/>
    <n v="49810.5"/>
    <n v="20"/>
    <x v="0"/>
    <x v="253"/>
    <s v="Sunday"/>
    <x v="2"/>
    <x v="0"/>
    <n v="701"/>
    <n v="4"/>
  </r>
  <r>
    <s v="C1276"/>
    <x v="1"/>
    <x v="0"/>
    <x v="1"/>
    <n v="4473.79"/>
    <n v="30247.3"/>
    <n v="20"/>
    <x v="3"/>
    <x v="254"/>
    <s v="Saturday"/>
    <x v="1"/>
    <x v="3"/>
    <n v="701"/>
    <n v="1"/>
  </r>
  <r>
    <s v="C1277"/>
    <x v="0"/>
    <x v="16"/>
    <x v="1"/>
    <n v="11938.62"/>
    <n v="30247.3"/>
    <n v="5"/>
    <x v="0"/>
    <x v="255"/>
    <s v="Sunday"/>
    <x v="7"/>
    <x v="1"/>
    <n v="662"/>
    <n v="5"/>
  </r>
  <r>
    <s v="C1278"/>
    <x v="0"/>
    <x v="11"/>
    <x v="1"/>
    <n v="11938.62"/>
    <n v="26410.6"/>
    <n v="20"/>
    <x v="1"/>
    <x v="256"/>
    <s v="Wednesday"/>
    <x v="2"/>
    <x v="4"/>
    <n v="701"/>
    <n v="5"/>
  </r>
  <r>
    <s v="C1279"/>
    <x v="0"/>
    <x v="6"/>
    <x v="1"/>
    <n v="7908.61"/>
    <n v="44937.83"/>
    <n v="5"/>
    <x v="0"/>
    <x v="257"/>
    <s v="Thursday"/>
    <x v="6"/>
    <x v="0"/>
    <n v="751"/>
    <n v="5"/>
  </r>
  <r>
    <s v="C1280"/>
    <x v="1"/>
    <x v="0"/>
    <x v="1"/>
    <n v="2421.0500000000002"/>
    <n v="30247.3"/>
    <n v="5"/>
    <x v="0"/>
    <x v="258"/>
    <s v="Thursday"/>
    <x v="4"/>
    <x v="1"/>
    <n v="633"/>
    <n v="1"/>
  </r>
  <r>
    <s v="C1281"/>
    <x v="1"/>
    <x v="28"/>
    <x v="1"/>
    <n v="17666.21"/>
    <n v="28168.62"/>
    <n v="5"/>
    <x v="2"/>
    <x v="259"/>
    <s v="Friday"/>
    <x v="9"/>
    <x v="0"/>
    <n v="701"/>
    <n v="2"/>
  </r>
  <r>
    <s v="C1282"/>
    <x v="0"/>
    <x v="5"/>
    <x v="0"/>
    <n v="14633.53"/>
    <n v="30247.3"/>
    <n v="20"/>
    <x v="3"/>
    <x v="260"/>
    <s v="Wednesday"/>
    <x v="10"/>
    <x v="2"/>
    <n v="701"/>
    <n v="5"/>
  </r>
  <r>
    <s v="C1283"/>
    <x v="0"/>
    <x v="27"/>
    <x v="1"/>
    <n v="11938.62"/>
    <n v="47613.19"/>
    <n v="15"/>
    <x v="2"/>
    <x v="261"/>
    <s v="Saturday"/>
    <x v="3"/>
    <x v="0"/>
    <n v="715"/>
    <n v="2"/>
  </r>
  <r>
    <s v="C1284"/>
    <x v="0"/>
    <x v="0"/>
    <x v="1"/>
    <n v="8889.82"/>
    <n v="30247.3"/>
    <n v="10"/>
    <x v="0"/>
    <x v="262"/>
    <s v="Saturday"/>
    <x v="5"/>
    <x v="0"/>
    <n v="701"/>
    <n v="4"/>
  </r>
  <r>
    <s v="C1285"/>
    <x v="0"/>
    <x v="0"/>
    <x v="0"/>
    <n v="15944.76"/>
    <n v="39595.22"/>
    <n v="10"/>
    <x v="0"/>
    <x v="263"/>
    <s v="Sunday"/>
    <x v="0"/>
    <x v="3"/>
    <n v="701"/>
    <n v="3"/>
  </r>
  <r>
    <s v="C1286"/>
    <x v="1"/>
    <x v="9"/>
    <x v="0"/>
    <n v="11938.62"/>
    <n v="23230.35"/>
    <n v="10"/>
    <x v="1"/>
    <x v="264"/>
    <s v="Friday"/>
    <x v="3"/>
    <x v="2"/>
    <n v="735"/>
    <n v="5"/>
  </r>
  <r>
    <s v="C1287"/>
    <x v="1"/>
    <x v="0"/>
    <x v="1"/>
    <n v="11938.62"/>
    <n v="25874.01"/>
    <n v="15"/>
    <x v="2"/>
    <x v="265"/>
    <s v="Thursday"/>
    <x v="11"/>
    <x v="1"/>
    <n v="701"/>
    <n v="3"/>
  </r>
  <r>
    <s v="C1288"/>
    <x v="1"/>
    <x v="0"/>
    <x v="1"/>
    <n v="19376.93"/>
    <n v="30247.3"/>
    <n v="10"/>
    <x v="3"/>
    <x v="266"/>
    <s v="Sunday"/>
    <x v="9"/>
    <x v="0"/>
    <n v="669"/>
    <n v="5"/>
  </r>
  <r>
    <s v="C1289"/>
    <x v="1"/>
    <x v="0"/>
    <x v="1"/>
    <n v="4435.91"/>
    <n v="30247.3"/>
    <n v="20"/>
    <x v="0"/>
    <x v="105"/>
    <s v="Tuesday"/>
    <x v="8"/>
    <x v="3"/>
    <n v="701"/>
    <n v="2"/>
  </r>
  <r>
    <s v="C1290"/>
    <x v="0"/>
    <x v="34"/>
    <x v="1"/>
    <n v="16672.22"/>
    <n v="30247.3"/>
    <n v="10"/>
    <x v="2"/>
    <x v="267"/>
    <s v="Saturday"/>
    <x v="1"/>
    <x v="0"/>
    <n v="696"/>
    <n v="3"/>
  </r>
  <r>
    <s v="C1291"/>
    <x v="1"/>
    <x v="0"/>
    <x v="0"/>
    <n v="8541.4"/>
    <n v="30247.3"/>
    <n v="15"/>
    <x v="3"/>
    <x v="119"/>
    <s v="Friday"/>
    <x v="5"/>
    <x v="2"/>
    <n v="701"/>
    <n v="5"/>
  </r>
  <r>
    <s v="C1292"/>
    <x v="0"/>
    <x v="4"/>
    <x v="1"/>
    <n v="11938.62"/>
    <n v="30247.3"/>
    <n v="10"/>
    <x v="3"/>
    <x v="54"/>
    <s v="Sunday"/>
    <x v="5"/>
    <x v="3"/>
    <n v="701"/>
    <n v="1"/>
  </r>
  <r>
    <s v="C1293"/>
    <x v="1"/>
    <x v="0"/>
    <x v="1"/>
    <n v="11938.62"/>
    <n v="25893.9"/>
    <n v="20"/>
    <x v="1"/>
    <x v="268"/>
    <s v="Monday"/>
    <x v="4"/>
    <x v="3"/>
    <n v="701"/>
    <n v="3"/>
  </r>
  <r>
    <s v="C1294"/>
    <x v="0"/>
    <x v="0"/>
    <x v="1"/>
    <n v="17938.169999999998"/>
    <n v="30247.3"/>
    <n v="20"/>
    <x v="0"/>
    <x v="269"/>
    <s v="Monday"/>
    <x v="8"/>
    <x v="2"/>
    <n v="701"/>
    <n v="3"/>
  </r>
  <r>
    <s v="C1295"/>
    <x v="1"/>
    <x v="25"/>
    <x v="1"/>
    <n v="11938.62"/>
    <n v="35898.43"/>
    <n v="10"/>
    <x v="3"/>
    <x v="270"/>
    <s v="Saturday"/>
    <x v="8"/>
    <x v="2"/>
    <n v="701"/>
    <n v="1"/>
  </r>
  <r>
    <s v="C1296"/>
    <x v="0"/>
    <x v="8"/>
    <x v="1"/>
    <n v="19091.45"/>
    <n v="30247.3"/>
    <n v="15"/>
    <x v="1"/>
    <x v="271"/>
    <s v="Wednesday"/>
    <x v="7"/>
    <x v="2"/>
    <n v="701"/>
    <n v="3"/>
  </r>
  <r>
    <s v="C1297"/>
    <x v="0"/>
    <x v="27"/>
    <x v="0"/>
    <n v="14498.92"/>
    <n v="30247.3"/>
    <n v="10"/>
    <x v="3"/>
    <x v="73"/>
    <s v="Thursday"/>
    <x v="7"/>
    <x v="1"/>
    <n v="701"/>
    <n v="4"/>
  </r>
  <r>
    <s v="C1298"/>
    <x v="0"/>
    <x v="0"/>
    <x v="1"/>
    <n v="12286.35"/>
    <n v="30247.3"/>
    <n v="10"/>
    <x v="3"/>
    <x v="272"/>
    <s v="Wednesday"/>
    <x v="6"/>
    <x v="3"/>
    <n v="691"/>
    <n v="1"/>
  </r>
  <r>
    <s v="C1299"/>
    <x v="0"/>
    <x v="24"/>
    <x v="1"/>
    <n v="7262.01"/>
    <n v="27622.98"/>
    <n v="10"/>
    <x v="2"/>
    <x v="273"/>
    <s v="Saturday"/>
    <x v="3"/>
    <x v="3"/>
    <n v="693"/>
    <n v="4"/>
  </r>
  <r>
    <s v="C1300"/>
    <x v="0"/>
    <x v="25"/>
    <x v="1"/>
    <n v="8714.42"/>
    <n v="30247.3"/>
    <n v="20"/>
    <x v="3"/>
    <x v="274"/>
    <s v="Thursday"/>
    <x v="2"/>
    <x v="1"/>
    <n v="717"/>
    <n v="1"/>
  </r>
  <r>
    <s v="C1301"/>
    <x v="0"/>
    <x v="0"/>
    <x v="1"/>
    <n v="11938.62"/>
    <n v="20752.939999999999"/>
    <n v="15"/>
    <x v="0"/>
    <x v="275"/>
    <s v="Friday"/>
    <x v="10"/>
    <x v="1"/>
    <n v="701"/>
    <n v="3"/>
  </r>
  <r>
    <s v="C1302"/>
    <x v="1"/>
    <x v="0"/>
    <x v="0"/>
    <n v="13237.44"/>
    <n v="40630.49"/>
    <n v="20"/>
    <x v="2"/>
    <x v="276"/>
    <s v="Thursday"/>
    <x v="9"/>
    <x v="0"/>
    <n v="714"/>
    <n v="5"/>
  </r>
  <r>
    <s v="C1303"/>
    <x v="0"/>
    <x v="27"/>
    <x v="1"/>
    <n v="11938.62"/>
    <n v="30247.3"/>
    <n v="20"/>
    <x v="3"/>
    <x v="271"/>
    <s v="Wednesday"/>
    <x v="7"/>
    <x v="2"/>
    <n v="615"/>
    <n v="4"/>
  </r>
  <r>
    <s v="C1304"/>
    <x v="0"/>
    <x v="0"/>
    <x v="1"/>
    <n v="19237.349999999999"/>
    <n v="34540.33"/>
    <n v="15"/>
    <x v="1"/>
    <x v="277"/>
    <s v="Saturday"/>
    <x v="5"/>
    <x v="1"/>
    <n v="690"/>
    <n v="2"/>
  </r>
  <r>
    <s v="C1305"/>
    <x v="1"/>
    <x v="2"/>
    <x v="1"/>
    <n v="10781.8"/>
    <n v="30675.1"/>
    <n v="20"/>
    <x v="2"/>
    <x v="278"/>
    <s v="Friday"/>
    <x v="3"/>
    <x v="2"/>
    <n v="660"/>
    <n v="4"/>
  </r>
  <r>
    <s v="C1306"/>
    <x v="0"/>
    <x v="33"/>
    <x v="0"/>
    <n v="5685.37"/>
    <n v="40893.839999999997"/>
    <n v="10"/>
    <x v="2"/>
    <x v="279"/>
    <s v="Thursday"/>
    <x v="9"/>
    <x v="5"/>
    <n v="701"/>
    <n v="5"/>
  </r>
  <r>
    <s v="C1307"/>
    <x v="0"/>
    <x v="0"/>
    <x v="0"/>
    <n v="12497.79"/>
    <n v="25982.31"/>
    <n v="15"/>
    <x v="3"/>
    <x v="280"/>
    <s v="Thursday"/>
    <x v="10"/>
    <x v="1"/>
    <n v="798"/>
    <n v="5"/>
  </r>
  <r>
    <s v="C1308"/>
    <x v="0"/>
    <x v="0"/>
    <x v="1"/>
    <n v="11938.62"/>
    <n v="15541.74"/>
    <n v="10"/>
    <x v="1"/>
    <x v="281"/>
    <s v="Sunday"/>
    <x v="3"/>
    <x v="3"/>
    <n v="742"/>
    <n v="2"/>
  </r>
  <r>
    <s v="C1309"/>
    <x v="1"/>
    <x v="8"/>
    <x v="1"/>
    <n v="8474.6299999999992"/>
    <n v="42207.47"/>
    <n v="5"/>
    <x v="3"/>
    <x v="282"/>
    <s v="Friday"/>
    <x v="1"/>
    <x v="4"/>
    <n v="691"/>
    <n v="4"/>
  </r>
  <r>
    <s v="C1310"/>
    <x v="0"/>
    <x v="0"/>
    <x v="0"/>
    <n v="11938.62"/>
    <n v="46426.37"/>
    <n v="15"/>
    <x v="3"/>
    <x v="283"/>
    <s v="Saturday"/>
    <x v="6"/>
    <x v="0"/>
    <n v="745"/>
    <n v="4"/>
  </r>
  <r>
    <s v="C1311"/>
    <x v="1"/>
    <x v="0"/>
    <x v="1"/>
    <n v="16874.64"/>
    <n v="30247.3"/>
    <n v="15"/>
    <x v="3"/>
    <x v="284"/>
    <s v="Friday"/>
    <x v="0"/>
    <x v="3"/>
    <n v="699"/>
    <n v="3"/>
  </r>
  <r>
    <s v="C1312"/>
    <x v="0"/>
    <x v="0"/>
    <x v="0"/>
    <n v="11938.62"/>
    <n v="15727.69"/>
    <n v="10"/>
    <x v="2"/>
    <x v="285"/>
    <s v="Sunday"/>
    <x v="1"/>
    <x v="3"/>
    <n v="747"/>
    <n v="2"/>
  </r>
  <r>
    <s v="C1313"/>
    <x v="0"/>
    <x v="10"/>
    <x v="1"/>
    <n v="11938.62"/>
    <n v="27575.47"/>
    <n v="20"/>
    <x v="0"/>
    <x v="195"/>
    <s v="Friday"/>
    <x v="7"/>
    <x v="1"/>
    <n v="701"/>
    <n v="3"/>
  </r>
  <r>
    <s v="C1314"/>
    <x v="1"/>
    <x v="6"/>
    <x v="0"/>
    <n v="11938.62"/>
    <n v="41323.78"/>
    <n v="20"/>
    <x v="0"/>
    <x v="158"/>
    <s v="Tuesday"/>
    <x v="4"/>
    <x v="0"/>
    <n v="605"/>
    <n v="3"/>
  </r>
  <r>
    <s v="C1315"/>
    <x v="0"/>
    <x v="0"/>
    <x v="1"/>
    <n v="11938.62"/>
    <n v="30247.3"/>
    <n v="5"/>
    <x v="2"/>
    <x v="286"/>
    <s v="Tuesday"/>
    <x v="3"/>
    <x v="3"/>
    <n v="701"/>
    <n v="1"/>
  </r>
  <r>
    <s v="C1316"/>
    <x v="0"/>
    <x v="0"/>
    <x v="0"/>
    <n v="17895.25"/>
    <n v="30247.3"/>
    <n v="10"/>
    <x v="1"/>
    <x v="287"/>
    <s v="Sunday"/>
    <x v="11"/>
    <x v="3"/>
    <n v="679"/>
    <n v="3"/>
  </r>
  <r>
    <s v="C1317"/>
    <x v="0"/>
    <x v="15"/>
    <x v="1"/>
    <n v="14419.68"/>
    <n v="30247.3"/>
    <n v="20"/>
    <x v="1"/>
    <x v="288"/>
    <s v="Wednesday"/>
    <x v="4"/>
    <x v="2"/>
    <n v="701"/>
    <n v="3"/>
  </r>
  <r>
    <s v="C1318"/>
    <x v="0"/>
    <x v="25"/>
    <x v="1"/>
    <n v="9943.9500000000007"/>
    <n v="49638.25"/>
    <n v="5"/>
    <x v="2"/>
    <x v="289"/>
    <s v="Thursday"/>
    <x v="4"/>
    <x v="3"/>
    <n v="647"/>
    <n v="3"/>
  </r>
  <r>
    <s v="C1319"/>
    <x v="0"/>
    <x v="19"/>
    <x v="0"/>
    <n v="5246.13"/>
    <n v="10483.41"/>
    <n v="20"/>
    <x v="1"/>
    <x v="290"/>
    <s v="Sunday"/>
    <x v="4"/>
    <x v="3"/>
    <n v="660"/>
    <n v="2"/>
  </r>
  <r>
    <s v="C1320"/>
    <x v="0"/>
    <x v="8"/>
    <x v="1"/>
    <n v="19239.53"/>
    <n v="18583.939999999999"/>
    <n v="5"/>
    <x v="3"/>
    <x v="291"/>
    <s v="Wednesday"/>
    <x v="9"/>
    <x v="2"/>
    <n v="701"/>
    <n v="3"/>
  </r>
  <r>
    <s v="C1321"/>
    <x v="0"/>
    <x v="0"/>
    <x v="1"/>
    <n v="10943.24"/>
    <n v="30247.3"/>
    <n v="5"/>
    <x v="0"/>
    <x v="292"/>
    <s v="Friday"/>
    <x v="7"/>
    <x v="5"/>
    <n v="774"/>
    <n v="1"/>
  </r>
  <r>
    <s v="C1322"/>
    <x v="1"/>
    <x v="28"/>
    <x v="1"/>
    <n v="11938.62"/>
    <n v="37940.35"/>
    <n v="10"/>
    <x v="2"/>
    <x v="293"/>
    <s v="Wednesday"/>
    <x v="9"/>
    <x v="5"/>
    <n v="701"/>
    <n v="1"/>
  </r>
  <r>
    <s v="C1323"/>
    <x v="0"/>
    <x v="24"/>
    <x v="1"/>
    <n v="11938.62"/>
    <n v="19532.080000000002"/>
    <n v="10"/>
    <x v="0"/>
    <x v="294"/>
    <s v="Friday"/>
    <x v="8"/>
    <x v="3"/>
    <n v="701"/>
    <n v="5"/>
  </r>
  <r>
    <s v="C1324"/>
    <x v="0"/>
    <x v="0"/>
    <x v="0"/>
    <n v="3335.59"/>
    <n v="35237.01"/>
    <n v="10"/>
    <x v="0"/>
    <x v="295"/>
    <s v="Sunday"/>
    <x v="7"/>
    <x v="3"/>
    <n v="622"/>
    <n v="3"/>
  </r>
  <r>
    <s v="C1325"/>
    <x v="0"/>
    <x v="17"/>
    <x v="1"/>
    <n v="11938.62"/>
    <n v="10936.64"/>
    <n v="10"/>
    <x v="0"/>
    <x v="177"/>
    <s v="Tuesday"/>
    <x v="6"/>
    <x v="0"/>
    <n v="656"/>
    <n v="4"/>
  </r>
  <r>
    <s v="C1326"/>
    <x v="0"/>
    <x v="0"/>
    <x v="1"/>
    <n v="14158.36"/>
    <n v="30247.3"/>
    <n v="10"/>
    <x v="3"/>
    <x v="296"/>
    <s v="Thursday"/>
    <x v="0"/>
    <x v="4"/>
    <n v="600"/>
    <n v="5"/>
  </r>
  <r>
    <s v="C1327"/>
    <x v="0"/>
    <x v="11"/>
    <x v="0"/>
    <n v="11938.62"/>
    <n v="45855.05"/>
    <n v="15"/>
    <x v="2"/>
    <x v="297"/>
    <s v="Thursday"/>
    <x v="2"/>
    <x v="4"/>
    <n v="786"/>
    <n v="3"/>
  </r>
  <r>
    <s v="C1328"/>
    <x v="1"/>
    <x v="8"/>
    <x v="1"/>
    <n v="11938.62"/>
    <n v="33618.589999999997"/>
    <n v="10"/>
    <x v="0"/>
    <x v="298"/>
    <s v="Thursday"/>
    <x v="5"/>
    <x v="2"/>
    <n v="701"/>
    <n v="2"/>
  </r>
  <r>
    <s v="C1329"/>
    <x v="0"/>
    <x v="22"/>
    <x v="0"/>
    <n v="7490.39"/>
    <n v="31833.21"/>
    <n v="5"/>
    <x v="0"/>
    <x v="299"/>
    <s v="Thursday"/>
    <x v="10"/>
    <x v="5"/>
    <n v="701"/>
    <n v="4"/>
  </r>
  <r>
    <s v="C1330"/>
    <x v="0"/>
    <x v="16"/>
    <x v="1"/>
    <n v="8412.7900000000009"/>
    <n v="30247.3"/>
    <n v="5"/>
    <x v="1"/>
    <x v="300"/>
    <s v="Friday"/>
    <x v="8"/>
    <x v="1"/>
    <n v="717"/>
    <n v="5"/>
  </r>
  <r>
    <s v="C1331"/>
    <x v="0"/>
    <x v="0"/>
    <x v="1"/>
    <n v="3178.03"/>
    <n v="29162.34"/>
    <n v="10"/>
    <x v="0"/>
    <x v="301"/>
    <s v="Monday"/>
    <x v="4"/>
    <x v="2"/>
    <n v="701"/>
    <n v="2"/>
  </r>
  <r>
    <s v="C1332"/>
    <x v="0"/>
    <x v="6"/>
    <x v="1"/>
    <n v="11938.62"/>
    <n v="30247.3"/>
    <n v="10"/>
    <x v="3"/>
    <x v="302"/>
    <s v="Tuesday"/>
    <x v="1"/>
    <x v="4"/>
    <n v="701"/>
    <n v="3"/>
  </r>
  <r>
    <s v="C1333"/>
    <x v="0"/>
    <x v="14"/>
    <x v="1"/>
    <n v="11938.62"/>
    <n v="30247.3"/>
    <n v="15"/>
    <x v="1"/>
    <x v="284"/>
    <s v="Friday"/>
    <x v="0"/>
    <x v="3"/>
    <n v="686"/>
    <n v="1"/>
  </r>
  <r>
    <s v="C1334"/>
    <x v="0"/>
    <x v="13"/>
    <x v="0"/>
    <n v="11938.62"/>
    <n v="30247.3"/>
    <n v="10"/>
    <x v="2"/>
    <x v="303"/>
    <s v="Saturday"/>
    <x v="10"/>
    <x v="2"/>
    <n v="752"/>
    <n v="5"/>
  </r>
  <r>
    <s v="C1335"/>
    <x v="0"/>
    <x v="0"/>
    <x v="1"/>
    <n v="11938.62"/>
    <n v="21834.38"/>
    <n v="10"/>
    <x v="3"/>
    <x v="304"/>
    <s v="Thursday"/>
    <x v="1"/>
    <x v="1"/>
    <n v="615"/>
    <n v="4"/>
  </r>
  <r>
    <s v="C1336"/>
    <x v="0"/>
    <x v="5"/>
    <x v="1"/>
    <n v="7937.93"/>
    <n v="30247.3"/>
    <n v="10"/>
    <x v="1"/>
    <x v="305"/>
    <s v="Monday"/>
    <x v="1"/>
    <x v="1"/>
    <n v="698"/>
    <n v="1"/>
  </r>
  <r>
    <s v="C1337"/>
    <x v="0"/>
    <x v="0"/>
    <x v="0"/>
    <n v="2210.67"/>
    <n v="30247.3"/>
    <n v="5"/>
    <x v="3"/>
    <x v="306"/>
    <s v="Saturday"/>
    <x v="11"/>
    <x v="0"/>
    <n v="701"/>
    <n v="2"/>
  </r>
  <r>
    <s v="C1338"/>
    <x v="0"/>
    <x v="30"/>
    <x v="1"/>
    <n v="11938.62"/>
    <n v="30247.3"/>
    <n v="5"/>
    <x v="1"/>
    <x v="307"/>
    <s v="Wednesday"/>
    <x v="6"/>
    <x v="5"/>
    <n v="765"/>
    <n v="2"/>
  </r>
  <r>
    <s v="C1339"/>
    <x v="1"/>
    <x v="0"/>
    <x v="0"/>
    <n v="11938.62"/>
    <n v="19170.939999999999"/>
    <n v="10"/>
    <x v="0"/>
    <x v="308"/>
    <s v="Monday"/>
    <x v="7"/>
    <x v="5"/>
    <n v="701"/>
    <n v="4"/>
  </r>
  <r>
    <s v="C1340"/>
    <x v="0"/>
    <x v="0"/>
    <x v="0"/>
    <n v="2102.66"/>
    <n v="30247.3"/>
    <n v="20"/>
    <x v="1"/>
    <x v="309"/>
    <s v="Thursday"/>
    <x v="2"/>
    <x v="0"/>
    <n v="701"/>
    <n v="2"/>
  </r>
  <r>
    <s v="C1341"/>
    <x v="0"/>
    <x v="0"/>
    <x v="1"/>
    <n v="11938.62"/>
    <n v="33078.959999999999"/>
    <n v="20"/>
    <x v="2"/>
    <x v="25"/>
    <s v="Sunday"/>
    <x v="11"/>
    <x v="1"/>
    <n v="792"/>
    <n v="5"/>
  </r>
  <r>
    <s v="C1342"/>
    <x v="0"/>
    <x v="30"/>
    <x v="1"/>
    <n v="11938.62"/>
    <n v="29589.89"/>
    <n v="20"/>
    <x v="1"/>
    <x v="310"/>
    <s v="Wednesday"/>
    <x v="6"/>
    <x v="2"/>
    <n v="701"/>
    <n v="2"/>
  </r>
  <r>
    <s v="C1343"/>
    <x v="1"/>
    <x v="16"/>
    <x v="1"/>
    <n v="11242.51"/>
    <n v="30247.3"/>
    <n v="20"/>
    <x v="3"/>
    <x v="311"/>
    <s v="Wednesday"/>
    <x v="1"/>
    <x v="0"/>
    <n v="701"/>
    <n v="1"/>
  </r>
  <r>
    <s v="C1344"/>
    <x v="0"/>
    <x v="9"/>
    <x v="0"/>
    <n v="13496.3"/>
    <n v="44749.69"/>
    <n v="5"/>
    <x v="2"/>
    <x v="48"/>
    <s v="Tuesday"/>
    <x v="7"/>
    <x v="3"/>
    <n v="701"/>
    <n v="5"/>
  </r>
  <r>
    <s v="C1345"/>
    <x v="0"/>
    <x v="14"/>
    <x v="1"/>
    <n v="9509.73"/>
    <n v="32453.38"/>
    <n v="5"/>
    <x v="3"/>
    <x v="203"/>
    <s v="Wednesday"/>
    <x v="8"/>
    <x v="3"/>
    <n v="701"/>
    <n v="2"/>
  </r>
  <r>
    <s v="C1346"/>
    <x v="1"/>
    <x v="12"/>
    <x v="1"/>
    <n v="11938.62"/>
    <n v="10654.51"/>
    <n v="10"/>
    <x v="1"/>
    <x v="312"/>
    <s v="Monday"/>
    <x v="9"/>
    <x v="0"/>
    <n v="632"/>
    <n v="5"/>
  </r>
  <r>
    <s v="C1347"/>
    <x v="0"/>
    <x v="0"/>
    <x v="1"/>
    <n v="9293.7199999999993"/>
    <n v="30247.3"/>
    <n v="10"/>
    <x v="1"/>
    <x v="313"/>
    <s v="Monday"/>
    <x v="2"/>
    <x v="1"/>
    <n v="701"/>
    <n v="3"/>
  </r>
  <r>
    <s v="C1348"/>
    <x v="1"/>
    <x v="3"/>
    <x v="1"/>
    <n v="11938.62"/>
    <n v="30247.3"/>
    <n v="5"/>
    <x v="3"/>
    <x v="124"/>
    <s v="Sunday"/>
    <x v="8"/>
    <x v="4"/>
    <n v="701"/>
    <n v="2"/>
  </r>
  <r>
    <s v="C1349"/>
    <x v="0"/>
    <x v="19"/>
    <x v="1"/>
    <n v="11938.62"/>
    <n v="18734.29"/>
    <n v="10"/>
    <x v="0"/>
    <x v="314"/>
    <s v="Thursday"/>
    <x v="6"/>
    <x v="5"/>
    <n v="701"/>
    <n v="1"/>
  </r>
  <r>
    <s v="C1350"/>
    <x v="0"/>
    <x v="15"/>
    <x v="1"/>
    <n v="11938.62"/>
    <n v="30247.3"/>
    <n v="10"/>
    <x v="3"/>
    <x v="315"/>
    <s v="Sunday"/>
    <x v="1"/>
    <x v="0"/>
    <n v="701"/>
    <n v="1"/>
  </r>
  <r>
    <s v="C1351"/>
    <x v="1"/>
    <x v="20"/>
    <x v="1"/>
    <n v="15549.36"/>
    <n v="29223.21"/>
    <n v="5"/>
    <x v="3"/>
    <x v="316"/>
    <s v="Wednesday"/>
    <x v="1"/>
    <x v="1"/>
    <n v="701"/>
    <n v="2"/>
  </r>
  <r>
    <s v="C1352"/>
    <x v="0"/>
    <x v="0"/>
    <x v="0"/>
    <n v="11938.62"/>
    <n v="41304.99"/>
    <n v="10"/>
    <x v="2"/>
    <x v="317"/>
    <s v="Wednesday"/>
    <x v="2"/>
    <x v="1"/>
    <n v="622"/>
    <n v="5"/>
  </r>
  <r>
    <s v="C1353"/>
    <x v="1"/>
    <x v="5"/>
    <x v="0"/>
    <n v="11938.62"/>
    <n v="10508.82"/>
    <n v="5"/>
    <x v="1"/>
    <x v="318"/>
    <s v="Wednesday"/>
    <x v="8"/>
    <x v="0"/>
    <n v="701"/>
    <n v="3"/>
  </r>
  <r>
    <s v="C1354"/>
    <x v="0"/>
    <x v="33"/>
    <x v="1"/>
    <n v="6053.38"/>
    <n v="40228.82"/>
    <n v="10"/>
    <x v="3"/>
    <x v="319"/>
    <s v="Tuesday"/>
    <x v="11"/>
    <x v="1"/>
    <n v="701"/>
    <n v="4"/>
  </r>
  <r>
    <s v="C1355"/>
    <x v="1"/>
    <x v="0"/>
    <x v="0"/>
    <n v="11938.62"/>
    <n v="30247.3"/>
    <n v="20"/>
    <x v="0"/>
    <x v="320"/>
    <s v="Monday"/>
    <x v="4"/>
    <x v="2"/>
    <n v="756"/>
    <n v="1"/>
  </r>
  <r>
    <s v="C1356"/>
    <x v="0"/>
    <x v="26"/>
    <x v="0"/>
    <n v="11938.62"/>
    <n v="44654.26"/>
    <n v="15"/>
    <x v="3"/>
    <x v="321"/>
    <s v="Wednesday"/>
    <x v="0"/>
    <x v="0"/>
    <n v="701"/>
    <n v="3"/>
  </r>
  <r>
    <s v="C1357"/>
    <x v="0"/>
    <x v="30"/>
    <x v="1"/>
    <n v="7552.3"/>
    <n v="13702.48"/>
    <n v="20"/>
    <x v="0"/>
    <x v="322"/>
    <s v="Friday"/>
    <x v="1"/>
    <x v="0"/>
    <n v="701"/>
    <n v="1"/>
  </r>
  <r>
    <s v="C1358"/>
    <x v="0"/>
    <x v="0"/>
    <x v="1"/>
    <n v="9375.9"/>
    <n v="30247.3"/>
    <n v="10"/>
    <x v="1"/>
    <x v="323"/>
    <s v="Thursday"/>
    <x v="9"/>
    <x v="1"/>
    <n v="701"/>
    <n v="1"/>
  </r>
  <r>
    <s v="C1359"/>
    <x v="0"/>
    <x v="0"/>
    <x v="0"/>
    <n v="12955.32"/>
    <n v="34422.639999999999"/>
    <n v="15"/>
    <x v="2"/>
    <x v="324"/>
    <s v="Friday"/>
    <x v="8"/>
    <x v="2"/>
    <n v="646"/>
    <n v="1"/>
  </r>
  <r>
    <s v="C1360"/>
    <x v="0"/>
    <x v="0"/>
    <x v="1"/>
    <n v="11938.62"/>
    <n v="30247.3"/>
    <n v="5"/>
    <x v="1"/>
    <x v="325"/>
    <s v="Friday"/>
    <x v="10"/>
    <x v="3"/>
    <n v="773"/>
    <n v="4"/>
  </r>
  <r>
    <s v="C1361"/>
    <x v="0"/>
    <x v="5"/>
    <x v="1"/>
    <n v="11938.62"/>
    <n v="30247.3"/>
    <n v="10"/>
    <x v="0"/>
    <x v="326"/>
    <s v="Monday"/>
    <x v="10"/>
    <x v="1"/>
    <n v="733"/>
    <n v="1"/>
  </r>
  <r>
    <s v="C1362"/>
    <x v="1"/>
    <x v="0"/>
    <x v="1"/>
    <n v="14722.84"/>
    <n v="26627.99"/>
    <n v="10"/>
    <x v="3"/>
    <x v="327"/>
    <s v="Wednesday"/>
    <x v="7"/>
    <x v="5"/>
    <n v="773"/>
    <n v="5"/>
  </r>
  <r>
    <s v="C1363"/>
    <x v="0"/>
    <x v="0"/>
    <x v="1"/>
    <n v="11938.62"/>
    <n v="30247.3"/>
    <n v="5"/>
    <x v="0"/>
    <x v="328"/>
    <s v="Tuesday"/>
    <x v="6"/>
    <x v="3"/>
    <n v="694"/>
    <n v="2"/>
  </r>
  <r>
    <s v="C1364"/>
    <x v="0"/>
    <x v="25"/>
    <x v="1"/>
    <n v="8191.82"/>
    <n v="34466.85"/>
    <n v="10"/>
    <x v="3"/>
    <x v="199"/>
    <s v="Saturday"/>
    <x v="7"/>
    <x v="5"/>
    <n v="701"/>
    <n v="3"/>
  </r>
  <r>
    <s v="C1365"/>
    <x v="0"/>
    <x v="1"/>
    <x v="0"/>
    <n v="11938.62"/>
    <n v="30247.3"/>
    <n v="20"/>
    <x v="2"/>
    <x v="329"/>
    <s v="Wednesday"/>
    <x v="6"/>
    <x v="0"/>
    <n v="621"/>
    <n v="2"/>
  </r>
  <r>
    <s v="C1366"/>
    <x v="0"/>
    <x v="2"/>
    <x v="1"/>
    <n v="19610.43"/>
    <n v="37765.629999999997"/>
    <n v="10"/>
    <x v="3"/>
    <x v="330"/>
    <s v="Tuesday"/>
    <x v="9"/>
    <x v="3"/>
    <n v="731"/>
    <n v="5"/>
  </r>
  <r>
    <s v="C1367"/>
    <x v="0"/>
    <x v="0"/>
    <x v="1"/>
    <n v="11938.62"/>
    <n v="14806.1"/>
    <n v="15"/>
    <x v="1"/>
    <x v="0"/>
    <s v="Wednesday"/>
    <x v="0"/>
    <x v="0"/>
    <n v="701"/>
    <n v="2"/>
  </r>
  <r>
    <s v="C1368"/>
    <x v="0"/>
    <x v="8"/>
    <x v="0"/>
    <n v="18299.93"/>
    <n v="45084.02"/>
    <n v="15"/>
    <x v="0"/>
    <x v="331"/>
    <s v="Thursday"/>
    <x v="5"/>
    <x v="4"/>
    <n v="701"/>
    <n v="3"/>
  </r>
  <r>
    <s v="C1369"/>
    <x v="0"/>
    <x v="17"/>
    <x v="1"/>
    <n v="19263.11"/>
    <n v="49828.54"/>
    <n v="5"/>
    <x v="0"/>
    <x v="332"/>
    <s v="Friday"/>
    <x v="6"/>
    <x v="1"/>
    <n v="701"/>
    <n v="3"/>
  </r>
  <r>
    <s v="C1370"/>
    <x v="1"/>
    <x v="0"/>
    <x v="1"/>
    <n v="11938.62"/>
    <n v="30247.3"/>
    <n v="10"/>
    <x v="0"/>
    <x v="333"/>
    <s v="Friday"/>
    <x v="9"/>
    <x v="2"/>
    <n v="701"/>
    <n v="4"/>
  </r>
  <r>
    <s v="C1371"/>
    <x v="1"/>
    <x v="0"/>
    <x v="1"/>
    <n v="17441.95"/>
    <n v="30247.3"/>
    <n v="20"/>
    <x v="1"/>
    <x v="334"/>
    <s v="Sunday"/>
    <x v="1"/>
    <x v="1"/>
    <n v="625"/>
    <n v="1"/>
  </r>
  <r>
    <s v="C1372"/>
    <x v="0"/>
    <x v="16"/>
    <x v="0"/>
    <n v="7476.98"/>
    <n v="30247.3"/>
    <n v="10"/>
    <x v="1"/>
    <x v="335"/>
    <s v="Friday"/>
    <x v="0"/>
    <x v="2"/>
    <n v="605"/>
    <n v="4"/>
  </r>
  <r>
    <s v="C1373"/>
    <x v="0"/>
    <x v="17"/>
    <x v="1"/>
    <n v="9809.9500000000007"/>
    <n v="30247.3"/>
    <n v="5"/>
    <x v="3"/>
    <x v="336"/>
    <s v="Saturday"/>
    <x v="6"/>
    <x v="1"/>
    <n v="635"/>
    <n v="2"/>
  </r>
  <r>
    <s v="C1374"/>
    <x v="0"/>
    <x v="0"/>
    <x v="1"/>
    <n v="2956.12"/>
    <n v="37343.160000000003"/>
    <n v="5"/>
    <x v="2"/>
    <x v="337"/>
    <s v="Friday"/>
    <x v="11"/>
    <x v="0"/>
    <n v="701"/>
    <n v="4"/>
  </r>
  <r>
    <s v="C1375"/>
    <x v="1"/>
    <x v="30"/>
    <x v="1"/>
    <n v="11938.62"/>
    <n v="14837.63"/>
    <n v="20"/>
    <x v="3"/>
    <x v="338"/>
    <s v="Tuesday"/>
    <x v="4"/>
    <x v="0"/>
    <n v="725"/>
    <n v="1"/>
  </r>
  <r>
    <s v="C1376"/>
    <x v="1"/>
    <x v="28"/>
    <x v="1"/>
    <n v="7741.97"/>
    <n v="30247.3"/>
    <n v="5"/>
    <x v="2"/>
    <x v="306"/>
    <s v="Saturday"/>
    <x v="11"/>
    <x v="0"/>
    <n v="701"/>
    <n v="1"/>
  </r>
  <r>
    <s v="C1377"/>
    <x v="0"/>
    <x v="0"/>
    <x v="0"/>
    <n v="11938.62"/>
    <n v="25409.84"/>
    <n v="20"/>
    <x v="3"/>
    <x v="339"/>
    <s v="Wednesday"/>
    <x v="1"/>
    <x v="0"/>
    <n v="701"/>
    <n v="5"/>
  </r>
  <r>
    <s v="C1378"/>
    <x v="0"/>
    <x v="26"/>
    <x v="0"/>
    <n v="2524.35"/>
    <n v="22382.73"/>
    <n v="5"/>
    <x v="3"/>
    <x v="340"/>
    <s v="Thursday"/>
    <x v="4"/>
    <x v="2"/>
    <n v="722"/>
    <n v="4"/>
  </r>
  <r>
    <s v="C1379"/>
    <x v="0"/>
    <x v="11"/>
    <x v="1"/>
    <n v="18177.22"/>
    <n v="19952.77"/>
    <n v="10"/>
    <x v="0"/>
    <x v="341"/>
    <s v="Sunday"/>
    <x v="5"/>
    <x v="1"/>
    <n v="701"/>
    <n v="3"/>
  </r>
  <r>
    <s v="C1380"/>
    <x v="0"/>
    <x v="0"/>
    <x v="1"/>
    <n v="14008.05"/>
    <n v="21438.09"/>
    <n v="10"/>
    <x v="2"/>
    <x v="342"/>
    <s v="Thursday"/>
    <x v="6"/>
    <x v="1"/>
    <n v="701"/>
    <n v="3"/>
  </r>
  <r>
    <s v="C1381"/>
    <x v="1"/>
    <x v="0"/>
    <x v="1"/>
    <n v="11938.62"/>
    <n v="44493.68"/>
    <n v="10"/>
    <x v="0"/>
    <x v="343"/>
    <s v="Thursday"/>
    <x v="5"/>
    <x v="2"/>
    <n v="702"/>
    <n v="4"/>
  </r>
  <r>
    <s v="C1382"/>
    <x v="0"/>
    <x v="23"/>
    <x v="1"/>
    <n v="13080.3"/>
    <n v="30247.3"/>
    <n v="20"/>
    <x v="0"/>
    <x v="344"/>
    <s v="Tuesday"/>
    <x v="2"/>
    <x v="4"/>
    <n v="774"/>
    <n v="5"/>
  </r>
  <r>
    <s v="C1383"/>
    <x v="1"/>
    <x v="12"/>
    <x v="1"/>
    <n v="11938.62"/>
    <n v="17565.68"/>
    <n v="10"/>
    <x v="1"/>
    <x v="345"/>
    <s v="Thursday"/>
    <x v="1"/>
    <x v="3"/>
    <n v="659"/>
    <n v="3"/>
  </r>
  <r>
    <s v="C1384"/>
    <x v="0"/>
    <x v="0"/>
    <x v="1"/>
    <n v="18677.669999999998"/>
    <n v="30247.3"/>
    <n v="10"/>
    <x v="2"/>
    <x v="346"/>
    <s v="Wednesday"/>
    <x v="6"/>
    <x v="0"/>
    <n v="701"/>
    <n v="2"/>
  </r>
  <r>
    <s v="C1385"/>
    <x v="0"/>
    <x v="3"/>
    <x v="0"/>
    <n v="13311.52"/>
    <n v="30247.3"/>
    <n v="20"/>
    <x v="1"/>
    <x v="347"/>
    <s v="Sunday"/>
    <x v="5"/>
    <x v="2"/>
    <n v="672"/>
    <n v="3"/>
  </r>
  <r>
    <s v="C1386"/>
    <x v="1"/>
    <x v="0"/>
    <x v="1"/>
    <n v="11938.62"/>
    <n v="30247.3"/>
    <n v="10"/>
    <x v="0"/>
    <x v="348"/>
    <s v="Wednesday"/>
    <x v="11"/>
    <x v="2"/>
    <n v="780"/>
    <n v="5"/>
  </r>
  <r>
    <s v="C1387"/>
    <x v="0"/>
    <x v="17"/>
    <x v="1"/>
    <n v="11938.62"/>
    <n v="39149.760000000002"/>
    <n v="20"/>
    <x v="0"/>
    <x v="349"/>
    <s v="Saturday"/>
    <x v="5"/>
    <x v="4"/>
    <n v="701"/>
    <n v="1"/>
  </r>
  <r>
    <s v="C1388"/>
    <x v="1"/>
    <x v="0"/>
    <x v="1"/>
    <n v="7115.13"/>
    <n v="30247.3"/>
    <n v="10"/>
    <x v="0"/>
    <x v="219"/>
    <s v="Monday"/>
    <x v="7"/>
    <x v="2"/>
    <n v="617"/>
    <n v="1"/>
  </r>
  <r>
    <s v="C1389"/>
    <x v="0"/>
    <x v="11"/>
    <x v="1"/>
    <n v="7538.46"/>
    <n v="30247.3"/>
    <n v="20"/>
    <x v="1"/>
    <x v="350"/>
    <s v="Sunday"/>
    <x v="9"/>
    <x v="2"/>
    <n v="701"/>
    <n v="3"/>
  </r>
  <r>
    <s v="C1390"/>
    <x v="0"/>
    <x v="34"/>
    <x v="0"/>
    <n v="11938.62"/>
    <n v="12418.99"/>
    <n v="5"/>
    <x v="0"/>
    <x v="351"/>
    <s v="Saturday"/>
    <x v="4"/>
    <x v="1"/>
    <n v="668"/>
    <n v="1"/>
  </r>
  <r>
    <s v="C1391"/>
    <x v="1"/>
    <x v="7"/>
    <x v="0"/>
    <n v="12333.8"/>
    <n v="30247.3"/>
    <n v="15"/>
    <x v="1"/>
    <x v="324"/>
    <s v="Friday"/>
    <x v="8"/>
    <x v="2"/>
    <n v="701"/>
    <n v="2"/>
  </r>
  <r>
    <s v="C1392"/>
    <x v="0"/>
    <x v="0"/>
    <x v="1"/>
    <n v="18653.16"/>
    <n v="42305.66"/>
    <n v="10"/>
    <x v="3"/>
    <x v="352"/>
    <s v="Sunday"/>
    <x v="10"/>
    <x v="3"/>
    <n v="701"/>
    <n v="2"/>
  </r>
  <r>
    <s v="C1393"/>
    <x v="0"/>
    <x v="0"/>
    <x v="0"/>
    <n v="11938.62"/>
    <n v="30247.3"/>
    <n v="10"/>
    <x v="3"/>
    <x v="353"/>
    <s v="Friday"/>
    <x v="4"/>
    <x v="1"/>
    <n v="668"/>
    <n v="1"/>
  </r>
  <r>
    <s v="C1394"/>
    <x v="0"/>
    <x v="0"/>
    <x v="1"/>
    <n v="6911.38"/>
    <n v="30247.3"/>
    <n v="10"/>
    <x v="1"/>
    <x v="259"/>
    <s v="Friday"/>
    <x v="9"/>
    <x v="0"/>
    <n v="701"/>
    <n v="3"/>
  </r>
  <r>
    <s v="C1395"/>
    <x v="1"/>
    <x v="33"/>
    <x v="0"/>
    <n v="15486.2"/>
    <n v="30247.3"/>
    <n v="5"/>
    <x v="0"/>
    <x v="354"/>
    <s v="Wednesday"/>
    <x v="0"/>
    <x v="2"/>
    <n v="704"/>
    <n v="3"/>
  </r>
  <r>
    <s v="C1396"/>
    <x v="1"/>
    <x v="0"/>
    <x v="0"/>
    <n v="14967.36"/>
    <n v="30247.3"/>
    <n v="20"/>
    <x v="0"/>
    <x v="355"/>
    <s v="Sunday"/>
    <x v="7"/>
    <x v="3"/>
    <n v="613"/>
    <n v="4"/>
  </r>
  <r>
    <s v="C1397"/>
    <x v="0"/>
    <x v="32"/>
    <x v="0"/>
    <n v="16824.2"/>
    <n v="30247.3"/>
    <n v="10"/>
    <x v="3"/>
    <x v="304"/>
    <s v="Thursday"/>
    <x v="1"/>
    <x v="1"/>
    <n v="701"/>
    <n v="5"/>
  </r>
  <r>
    <s v="C1398"/>
    <x v="0"/>
    <x v="11"/>
    <x v="1"/>
    <n v="11938.62"/>
    <n v="25178.71"/>
    <n v="20"/>
    <x v="0"/>
    <x v="4"/>
    <s v="Saturday"/>
    <x v="3"/>
    <x v="2"/>
    <n v="701"/>
    <n v="3"/>
  </r>
  <r>
    <s v="C1399"/>
    <x v="0"/>
    <x v="0"/>
    <x v="1"/>
    <n v="19060.57"/>
    <n v="30247.3"/>
    <n v="5"/>
    <x v="3"/>
    <x v="17"/>
    <s v="Thursday"/>
    <x v="3"/>
    <x v="1"/>
    <n v="714"/>
    <n v="1"/>
  </r>
  <r>
    <s v="C1400"/>
    <x v="1"/>
    <x v="19"/>
    <x v="0"/>
    <n v="8371.09"/>
    <n v="30247.3"/>
    <n v="15"/>
    <x v="3"/>
    <x v="356"/>
    <s v="Tuesday"/>
    <x v="5"/>
    <x v="4"/>
    <n v="701"/>
    <n v="2"/>
  </r>
  <r>
    <s v="C1401"/>
    <x v="0"/>
    <x v="0"/>
    <x v="1"/>
    <n v="11938.62"/>
    <n v="15175.05"/>
    <n v="20"/>
    <x v="2"/>
    <x v="357"/>
    <s v="Saturday"/>
    <x v="3"/>
    <x v="5"/>
    <n v="656"/>
    <n v="3"/>
  </r>
  <r>
    <s v="C1402"/>
    <x v="0"/>
    <x v="0"/>
    <x v="1"/>
    <n v="17905.66"/>
    <n v="30247.3"/>
    <n v="5"/>
    <x v="0"/>
    <x v="358"/>
    <s v="Saturday"/>
    <x v="5"/>
    <x v="3"/>
    <n v="717"/>
    <n v="5"/>
  </r>
  <r>
    <s v="C1403"/>
    <x v="0"/>
    <x v="17"/>
    <x v="1"/>
    <n v="7624.61"/>
    <n v="30247.3"/>
    <n v="10"/>
    <x v="0"/>
    <x v="359"/>
    <s v="Tuesday"/>
    <x v="6"/>
    <x v="0"/>
    <n v="701"/>
    <n v="1"/>
  </r>
  <r>
    <s v="C1404"/>
    <x v="1"/>
    <x v="0"/>
    <x v="1"/>
    <n v="11938.62"/>
    <n v="24212.240000000002"/>
    <n v="20"/>
    <x v="2"/>
    <x v="360"/>
    <s v="Saturday"/>
    <x v="9"/>
    <x v="1"/>
    <n v="701"/>
    <n v="4"/>
  </r>
  <r>
    <s v="C1405"/>
    <x v="0"/>
    <x v="20"/>
    <x v="1"/>
    <n v="11938.62"/>
    <n v="16476.05"/>
    <n v="10"/>
    <x v="2"/>
    <x v="361"/>
    <s v="Tuesday"/>
    <x v="3"/>
    <x v="3"/>
    <n v="701"/>
    <n v="3"/>
  </r>
  <r>
    <s v="C1406"/>
    <x v="0"/>
    <x v="0"/>
    <x v="1"/>
    <n v="11938.62"/>
    <n v="10953.73"/>
    <n v="10"/>
    <x v="1"/>
    <x v="362"/>
    <s v="Friday"/>
    <x v="11"/>
    <x v="2"/>
    <n v="701"/>
    <n v="3"/>
  </r>
  <r>
    <s v="C1407"/>
    <x v="1"/>
    <x v="1"/>
    <x v="1"/>
    <n v="10275.49"/>
    <n v="30247.3"/>
    <n v="5"/>
    <x v="0"/>
    <x v="350"/>
    <s v="Sunday"/>
    <x v="9"/>
    <x v="2"/>
    <n v="701"/>
    <n v="5"/>
  </r>
  <r>
    <s v="C1408"/>
    <x v="0"/>
    <x v="16"/>
    <x v="0"/>
    <n v="11938.62"/>
    <n v="30247.3"/>
    <n v="15"/>
    <x v="2"/>
    <x v="363"/>
    <s v="Saturday"/>
    <x v="3"/>
    <x v="1"/>
    <n v="701"/>
    <n v="5"/>
  </r>
  <r>
    <s v="C1409"/>
    <x v="1"/>
    <x v="0"/>
    <x v="1"/>
    <n v="11938.62"/>
    <n v="30247.3"/>
    <n v="20"/>
    <x v="3"/>
    <x v="364"/>
    <s v="Wednesday"/>
    <x v="6"/>
    <x v="3"/>
    <n v="701"/>
    <n v="3"/>
  </r>
  <r>
    <s v="C1410"/>
    <x v="0"/>
    <x v="19"/>
    <x v="1"/>
    <n v="18649.89"/>
    <n v="30247.3"/>
    <n v="20"/>
    <x v="3"/>
    <x v="274"/>
    <s v="Thursday"/>
    <x v="2"/>
    <x v="1"/>
    <n v="701"/>
    <n v="3"/>
  </r>
  <r>
    <s v="C1411"/>
    <x v="0"/>
    <x v="0"/>
    <x v="0"/>
    <n v="19950.13"/>
    <n v="30247.3"/>
    <n v="15"/>
    <x v="3"/>
    <x v="365"/>
    <s v="Tuesday"/>
    <x v="0"/>
    <x v="3"/>
    <n v="676"/>
    <n v="3"/>
  </r>
  <r>
    <s v="C1412"/>
    <x v="1"/>
    <x v="0"/>
    <x v="1"/>
    <n v="16424.740000000002"/>
    <n v="30247.3"/>
    <n v="20"/>
    <x v="1"/>
    <x v="366"/>
    <s v="Friday"/>
    <x v="5"/>
    <x v="3"/>
    <n v="701"/>
    <n v="2"/>
  </r>
  <r>
    <s v="C1413"/>
    <x v="0"/>
    <x v="35"/>
    <x v="1"/>
    <n v="11938.62"/>
    <n v="30247.3"/>
    <n v="5"/>
    <x v="2"/>
    <x v="367"/>
    <s v="Saturday"/>
    <x v="7"/>
    <x v="5"/>
    <n v="725"/>
    <n v="2"/>
  </r>
  <r>
    <s v="C1414"/>
    <x v="0"/>
    <x v="23"/>
    <x v="0"/>
    <n v="6083.67"/>
    <n v="18033.77"/>
    <n v="10"/>
    <x v="1"/>
    <x v="175"/>
    <s v="Sunday"/>
    <x v="6"/>
    <x v="0"/>
    <n v="701"/>
    <n v="5"/>
  </r>
  <r>
    <s v="C1415"/>
    <x v="1"/>
    <x v="9"/>
    <x v="0"/>
    <n v="11938.62"/>
    <n v="30247.3"/>
    <n v="10"/>
    <x v="1"/>
    <x v="368"/>
    <s v="Monday"/>
    <x v="11"/>
    <x v="1"/>
    <n v="772"/>
    <n v="5"/>
  </r>
  <r>
    <s v="C1416"/>
    <x v="0"/>
    <x v="0"/>
    <x v="0"/>
    <n v="11938.62"/>
    <n v="45732.37"/>
    <n v="10"/>
    <x v="3"/>
    <x v="369"/>
    <s v="Tuesday"/>
    <x v="2"/>
    <x v="3"/>
    <n v="701"/>
    <n v="2"/>
  </r>
  <r>
    <s v="C1417"/>
    <x v="1"/>
    <x v="0"/>
    <x v="1"/>
    <n v="3163.05"/>
    <n v="30247.3"/>
    <n v="10"/>
    <x v="1"/>
    <x v="370"/>
    <s v="Wednesday"/>
    <x v="9"/>
    <x v="0"/>
    <n v="655"/>
    <n v="2"/>
  </r>
  <r>
    <s v="C1418"/>
    <x v="1"/>
    <x v="0"/>
    <x v="0"/>
    <n v="11938.62"/>
    <n v="30247.3"/>
    <n v="15"/>
    <x v="0"/>
    <x v="371"/>
    <s v="Tuesday"/>
    <x v="8"/>
    <x v="0"/>
    <n v="701"/>
    <n v="2"/>
  </r>
  <r>
    <s v="C1419"/>
    <x v="0"/>
    <x v="0"/>
    <x v="1"/>
    <n v="3910.16"/>
    <n v="30247.3"/>
    <n v="15"/>
    <x v="0"/>
    <x v="372"/>
    <s v="Monday"/>
    <x v="4"/>
    <x v="1"/>
    <n v="610"/>
    <n v="3"/>
  </r>
  <r>
    <s v="C1420"/>
    <x v="0"/>
    <x v="4"/>
    <x v="1"/>
    <n v="7159.51"/>
    <n v="11513.5"/>
    <n v="20"/>
    <x v="1"/>
    <x v="373"/>
    <s v="Tuesday"/>
    <x v="6"/>
    <x v="5"/>
    <n v="701"/>
    <n v="4"/>
  </r>
  <r>
    <s v="C1421"/>
    <x v="0"/>
    <x v="0"/>
    <x v="1"/>
    <n v="8566.1200000000008"/>
    <n v="48950.11"/>
    <n v="10"/>
    <x v="1"/>
    <x v="374"/>
    <s v="Monday"/>
    <x v="2"/>
    <x v="4"/>
    <n v="701"/>
    <n v="3"/>
  </r>
  <r>
    <s v="C1422"/>
    <x v="0"/>
    <x v="0"/>
    <x v="0"/>
    <n v="11938.62"/>
    <n v="37934.720000000001"/>
    <n v="10"/>
    <x v="1"/>
    <x v="375"/>
    <s v="Sunday"/>
    <x v="6"/>
    <x v="5"/>
    <n v="701"/>
    <n v="1"/>
  </r>
  <r>
    <s v="C1423"/>
    <x v="1"/>
    <x v="15"/>
    <x v="0"/>
    <n v="11938.62"/>
    <n v="30247.3"/>
    <n v="20"/>
    <x v="1"/>
    <x v="81"/>
    <s v="Tuesday"/>
    <x v="11"/>
    <x v="3"/>
    <n v="767"/>
    <n v="5"/>
  </r>
  <r>
    <s v="C1424"/>
    <x v="0"/>
    <x v="0"/>
    <x v="0"/>
    <n v="4454.42"/>
    <n v="29709.3"/>
    <n v="20"/>
    <x v="2"/>
    <x v="376"/>
    <s v="Thursday"/>
    <x v="0"/>
    <x v="4"/>
    <n v="701"/>
    <n v="4"/>
  </r>
  <r>
    <s v="C1425"/>
    <x v="0"/>
    <x v="0"/>
    <x v="1"/>
    <n v="2879.63"/>
    <n v="30247.3"/>
    <n v="15"/>
    <x v="3"/>
    <x v="377"/>
    <s v="Monday"/>
    <x v="8"/>
    <x v="2"/>
    <n v="692"/>
    <n v="5"/>
  </r>
  <r>
    <s v="C1426"/>
    <x v="0"/>
    <x v="0"/>
    <x v="0"/>
    <n v="16736.38"/>
    <n v="30247.3"/>
    <n v="20"/>
    <x v="2"/>
    <x v="378"/>
    <s v="Tuesday"/>
    <x v="1"/>
    <x v="4"/>
    <n v="691"/>
    <n v="4"/>
  </r>
  <r>
    <s v="C1427"/>
    <x v="0"/>
    <x v="0"/>
    <x v="1"/>
    <n v="11938.62"/>
    <n v="30247.3"/>
    <n v="10"/>
    <x v="1"/>
    <x v="46"/>
    <s v="Saturday"/>
    <x v="3"/>
    <x v="3"/>
    <n v="634"/>
    <n v="1"/>
  </r>
  <r>
    <s v="C1428"/>
    <x v="1"/>
    <x v="9"/>
    <x v="1"/>
    <n v="11938.62"/>
    <n v="18232.89"/>
    <n v="10"/>
    <x v="1"/>
    <x v="379"/>
    <s v="Thursday"/>
    <x v="7"/>
    <x v="3"/>
    <n v="701"/>
    <n v="2"/>
  </r>
  <r>
    <s v="C1429"/>
    <x v="0"/>
    <x v="0"/>
    <x v="1"/>
    <n v="11938.62"/>
    <n v="30247.3"/>
    <n v="10"/>
    <x v="2"/>
    <x v="380"/>
    <s v="Sunday"/>
    <x v="6"/>
    <x v="3"/>
    <n v="701"/>
    <n v="2"/>
  </r>
  <r>
    <s v="C1430"/>
    <x v="0"/>
    <x v="3"/>
    <x v="1"/>
    <n v="7595.76"/>
    <n v="30247.3"/>
    <n v="20"/>
    <x v="0"/>
    <x v="381"/>
    <s v="Thursday"/>
    <x v="5"/>
    <x v="0"/>
    <n v="701"/>
    <n v="1"/>
  </r>
  <r>
    <s v="C1431"/>
    <x v="1"/>
    <x v="19"/>
    <x v="0"/>
    <n v="19352.53"/>
    <n v="25417.52"/>
    <n v="20"/>
    <x v="1"/>
    <x v="333"/>
    <s v="Friday"/>
    <x v="9"/>
    <x v="2"/>
    <n v="701"/>
    <n v="4"/>
  </r>
  <r>
    <s v="C1432"/>
    <x v="0"/>
    <x v="0"/>
    <x v="0"/>
    <n v="11938.62"/>
    <n v="30247.3"/>
    <n v="10"/>
    <x v="1"/>
    <x v="382"/>
    <s v="Wednesday"/>
    <x v="0"/>
    <x v="2"/>
    <n v="734"/>
    <n v="4"/>
  </r>
  <r>
    <s v="C1433"/>
    <x v="0"/>
    <x v="25"/>
    <x v="0"/>
    <n v="10231.83"/>
    <n v="47641.15"/>
    <n v="10"/>
    <x v="3"/>
    <x v="383"/>
    <s v="Sunday"/>
    <x v="9"/>
    <x v="3"/>
    <n v="701"/>
    <n v="5"/>
  </r>
  <r>
    <s v="C1434"/>
    <x v="0"/>
    <x v="0"/>
    <x v="0"/>
    <n v="6688.32"/>
    <n v="22358.63"/>
    <n v="10"/>
    <x v="2"/>
    <x v="175"/>
    <s v="Sunday"/>
    <x v="6"/>
    <x v="0"/>
    <n v="701"/>
    <n v="3"/>
  </r>
  <r>
    <s v="C1435"/>
    <x v="1"/>
    <x v="0"/>
    <x v="1"/>
    <n v="18916.68"/>
    <n v="30247.3"/>
    <n v="5"/>
    <x v="1"/>
    <x v="384"/>
    <s v="Monday"/>
    <x v="11"/>
    <x v="2"/>
    <n v="701"/>
    <n v="3"/>
  </r>
  <r>
    <s v="C1436"/>
    <x v="1"/>
    <x v="8"/>
    <x v="0"/>
    <n v="17845.89"/>
    <n v="35612.89"/>
    <n v="10"/>
    <x v="2"/>
    <x v="385"/>
    <s v="Thursday"/>
    <x v="8"/>
    <x v="0"/>
    <n v="701"/>
    <n v="3"/>
  </r>
  <r>
    <s v="C1437"/>
    <x v="0"/>
    <x v="0"/>
    <x v="1"/>
    <n v="16315.61"/>
    <n v="16523.43"/>
    <n v="20"/>
    <x v="2"/>
    <x v="386"/>
    <s v="Thursday"/>
    <x v="7"/>
    <x v="5"/>
    <n v="701"/>
    <n v="5"/>
  </r>
  <r>
    <s v="C1438"/>
    <x v="0"/>
    <x v="10"/>
    <x v="1"/>
    <n v="11938.62"/>
    <n v="30247.3"/>
    <n v="20"/>
    <x v="3"/>
    <x v="387"/>
    <s v="Sunday"/>
    <x v="10"/>
    <x v="2"/>
    <n v="735"/>
    <n v="1"/>
  </r>
  <r>
    <s v="C1439"/>
    <x v="0"/>
    <x v="16"/>
    <x v="0"/>
    <n v="8493.02"/>
    <n v="21070.91"/>
    <n v="10"/>
    <x v="0"/>
    <x v="388"/>
    <s v="Tuesday"/>
    <x v="9"/>
    <x v="0"/>
    <n v="701"/>
    <n v="4"/>
  </r>
  <r>
    <s v="C1440"/>
    <x v="0"/>
    <x v="15"/>
    <x v="1"/>
    <n v="16800.54"/>
    <n v="30247.3"/>
    <n v="10"/>
    <x v="1"/>
    <x v="250"/>
    <s v="Monday"/>
    <x v="9"/>
    <x v="3"/>
    <n v="655"/>
    <n v="3"/>
  </r>
  <r>
    <s v="C1441"/>
    <x v="1"/>
    <x v="0"/>
    <x v="1"/>
    <n v="8820.34"/>
    <n v="49895.46"/>
    <n v="10"/>
    <x v="1"/>
    <x v="389"/>
    <s v="Tuesday"/>
    <x v="1"/>
    <x v="2"/>
    <n v="701"/>
    <n v="2"/>
  </r>
  <r>
    <s v="C1442"/>
    <x v="1"/>
    <x v="3"/>
    <x v="0"/>
    <n v="11938.62"/>
    <n v="30247.3"/>
    <n v="5"/>
    <x v="3"/>
    <x v="390"/>
    <s v="Thursday"/>
    <x v="5"/>
    <x v="3"/>
    <n v="701"/>
    <n v="4"/>
  </r>
  <r>
    <s v="C1443"/>
    <x v="1"/>
    <x v="0"/>
    <x v="1"/>
    <n v="12985.63"/>
    <n v="30247.3"/>
    <n v="5"/>
    <x v="1"/>
    <x v="391"/>
    <s v="Sunday"/>
    <x v="3"/>
    <x v="3"/>
    <n v="763"/>
    <n v="2"/>
  </r>
  <r>
    <s v="C1444"/>
    <x v="1"/>
    <x v="30"/>
    <x v="1"/>
    <n v="11938.62"/>
    <n v="30247.3"/>
    <n v="5"/>
    <x v="3"/>
    <x v="392"/>
    <s v="Tuesday"/>
    <x v="3"/>
    <x v="0"/>
    <n v="701"/>
    <n v="3"/>
  </r>
  <r>
    <s v="C1445"/>
    <x v="1"/>
    <x v="3"/>
    <x v="0"/>
    <n v="16013.63"/>
    <n v="30247.3"/>
    <n v="15"/>
    <x v="3"/>
    <x v="393"/>
    <s v="Wednesday"/>
    <x v="3"/>
    <x v="2"/>
    <n v="701"/>
    <n v="4"/>
  </r>
  <r>
    <s v="C1446"/>
    <x v="0"/>
    <x v="0"/>
    <x v="0"/>
    <n v="4061.38"/>
    <n v="38011.17"/>
    <n v="20"/>
    <x v="3"/>
    <x v="394"/>
    <s v="Sunday"/>
    <x v="2"/>
    <x v="4"/>
    <n v="701"/>
    <n v="1"/>
  </r>
  <r>
    <s v="C1447"/>
    <x v="0"/>
    <x v="0"/>
    <x v="0"/>
    <n v="11938.62"/>
    <n v="35426.17"/>
    <n v="15"/>
    <x v="0"/>
    <x v="343"/>
    <s v="Thursday"/>
    <x v="5"/>
    <x v="2"/>
    <n v="701"/>
    <n v="3"/>
  </r>
  <r>
    <s v="C1448"/>
    <x v="0"/>
    <x v="31"/>
    <x v="1"/>
    <n v="5243.81"/>
    <n v="42896.76"/>
    <n v="20"/>
    <x v="0"/>
    <x v="395"/>
    <s v="Saturday"/>
    <x v="8"/>
    <x v="0"/>
    <n v="642"/>
    <n v="3"/>
  </r>
  <r>
    <s v="C1449"/>
    <x v="0"/>
    <x v="24"/>
    <x v="1"/>
    <n v="14781.71"/>
    <n v="32653.81"/>
    <n v="15"/>
    <x v="2"/>
    <x v="396"/>
    <s v="Tuesday"/>
    <x v="11"/>
    <x v="3"/>
    <n v="737"/>
    <n v="4"/>
  </r>
  <r>
    <s v="C1450"/>
    <x v="0"/>
    <x v="0"/>
    <x v="1"/>
    <n v="8398.91"/>
    <n v="46382.62"/>
    <n v="10"/>
    <x v="3"/>
    <x v="373"/>
    <s v="Tuesday"/>
    <x v="6"/>
    <x v="5"/>
    <n v="698"/>
    <n v="2"/>
  </r>
  <r>
    <s v="C1451"/>
    <x v="0"/>
    <x v="4"/>
    <x v="0"/>
    <n v="5868.95"/>
    <n v="17681.36"/>
    <n v="15"/>
    <x v="2"/>
    <x v="397"/>
    <s v="Monday"/>
    <x v="11"/>
    <x v="3"/>
    <n v="743"/>
    <n v="5"/>
  </r>
  <r>
    <s v="C1452"/>
    <x v="0"/>
    <x v="0"/>
    <x v="0"/>
    <n v="11938.62"/>
    <n v="43490.26"/>
    <n v="10"/>
    <x v="1"/>
    <x v="119"/>
    <s v="Friday"/>
    <x v="5"/>
    <x v="2"/>
    <n v="701"/>
    <n v="1"/>
  </r>
  <r>
    <s v="C1453"/>
    <x v="1"/>
    <x v="0"/>
    <x v="0"/>
    <n v="11938.62"/>
    <n v="30247.3"/>
    <n v="5"/>
    <x v="1"/>
    <x v="151"/>
    <s v="Monday"/>
    <x v="0"/>
    <x v="3"/>
    <n v="701"/>
    <n v="5"/>
  </r>
  <r>
    <s v="C1454"/>
    <x v="0"/>
    <x v="26"/>
    <x v="0"/>
    <n v="11938.62"/>
    <n v="25987.89"/>
    <n v="10"/>
    <x v="0"/>
    <x v="398"/>
    <s v="Friday"/>
    <x v="6"/>
    <x v="2"/>
    <n v="701"/>
    <n v="4"/>
  </r>
  <r>
    <s v="C1455"/>
    <x v="1"/>
    <x v="0"/>
    <x v="1"/>
    <n v="16332.36"/>
    <n v="30247.3"/>
    <n v="20"/>
    <x v="1"/>
    <x v="399"/>
    <s v="Wednesday"/>
    <x v="9"/>
    <x v="3"/>
    <n v="701"/>
    <n v="3"/>
  </r>
  <r>
    <s v="C1456"/>
    <x v="0"/>
    <x v="0"/>
    <x v="1"/>
    <n v="9215.84"/>
    <n v="11995.66"/>
    <n v="10"/>
    <x v="3"/>
    <x v="400"/>
    <s v="Thursday"/>
    <x v="4"/>
    <x v="1"/>
    <n v="715"/>
    <n v="3"/>
  </r>
  <r>
    <s v="C1457"/>
    <x v="0"/>
    <x v="0"/>
    <x v="1"/>
    <n v="11650.19"/>
    <n v="30247.3"/>
    <n v="15"/>
    <x v="2"/>
    <x v="401"/>
    <s v="Friday"/>
    <x v="5"/>
    <x v="4"/>
    <n v="725"/>
    <n v="4"/>
  </r>
  <r>
    <s v="C1458"/>
    <x v="1"/>
    <x v="0"/>
    <x v="1"/>
    <n v="11938.62"/>
    <n v="30247.3"/>
    <n v="20"/>
    <x v="0"/>
    <x v="402"/>
    <s v="Thursday"/>
    <x v="10"/>
    <x v="3"/>
    <n v="622"/>
    <n v="1"/>
  </r>
  <r>
    <s v="C1459"/>
    <x v="0"/>
    <x v="0"/>
    <x v="1"/>
    <n v="11938.62"/>
    <n v="28592.27"/>
    <n v="10"/>
    <x v="0"/>
    <x v="156"/>
    <s v="Wednesday"/>
    <x v="4"/>
    <x v="0"/>
    <n v="701"/>
    <n v="2"/>
  </r>
  <r>
    <s v="C1460"/>
    <x v="0"/>
    <x v="0"/>
    <x v="1"/>
    <n v="11938.62"/>
    <n v="20336.48"/>
    <n v="10"/>
    <x v="3"/>
    <x v="403"/>
    <s v="Saturday"/>
    <x v="0"/>
    <x v="1"/>
    <n v="701"/>
    <n v="3"/>
  </r>
  <r>
    <s v="C1461"/>
    <x v="1"/>
    <x v="0"/>
    <x v="1"/>
    <n v="11938.62"/>
    <n v="10549.37"/>
    <n v="10"/>
    <x v="3"/>
    <x v="340"/>
    <s v="Thursday"/>
    <x v="4"/>
    <x v="2"/>
    <n v="701"/>
    <n v="5"/>
  </r>
  <r>
    <s v="C1462"/>
    <x v="0"/>
    <x v="0"/>
    <x v="1"/>
    <n v="11938.62"/>
    <n v="46005.65"/>
    <n v="15"/>
    <x v="1"/>
    <x v="404"/>
    <s v="Thursday"/>
    <x v="1"/>
    <x v="2"/>
    <n v="714"/>
    <n v="2"/>
  </r>
  <r>
    <s v="C1463"/>
    <x v="1"/>
    <x v="16"/>
    <x v="0"/>
    <n v="19966.310000000001"/>
    <n v="48293.85"/>
    <n v="10"/>
    <x v="3"/>
    <x v="405"/>
    <s v="Saturday"/>
    <x v="5"/>
    <x v="4"/>
    <n v="740"/>
    <n v="2"/>
  </r>
  <r>
    <s v="C1464"/>
    <x v="1"/>
    <x v="0"/>
    <x v="0"/>
    <n v="14817.28"/>
    <n v="15802.75"/>
    <n v="5"/>
    <x v="3"/>
    <x v="406"/>
    <s v="Sunday"/>
    <x v="7"/>
    <x v="1"/>
    <n v="701"/>
    <n v="5"/>
  </r>
  <r>
    <s v="C1465"/>
    <x v="1"/>
    <x v="10"/>
    <x v="0"/>
    <n v="19880.88"/>
    <n v="38646.949999999997"/>
    <n v="20"/>
    <x v="3"/>
    <x v="407"/>
    <s v="Friday"/>
    <x v="1"/>
    <x v="1"/>
    <n v="701"/>
    <n v="2"/>
  </r>
  <r>
    <s v="C1466"/>
    <x v="1"/>
    <x v="0"/>
    <x v="0"/>
    <n v="14658.35"/>
    <n v="30247.3"/>
    <n v="5"/>
    <x v="3"/>
    <x v="408"/>
    <s v="Sunday"/>
    <x v="7"/>
    <x v="0"/>
    <n v="701"/>
    <n v="3"/>
  </r>
  <r>
    <s v="C1467"/>
    <x v="1"/>
    <x v="10"/>
    <x v="0"/>
    <n v="11938.62"/>
    <n v="30247.3"/>
    <n v="10"/>
    <x v="1"/>
    <x v="23"/>
    <s v="Friday"/>
    <x v="2"/>
    <x v="0"/>
    <n v="757"/>
    <n v="4"/>
  </r>
  <r>
    <s v="C1468"/>
    <x v="1"/>
    <x v="0"/>
    <x v="1"/>
    <n v="11938.62"/>
    <n v="14853.89"/>
    <n v="10"/>
    <x v="3"/>
    <x v="409"/>
    <s v="Monday"/>
    <x v="5"/>
    <x v="0"/>
    <n v="771"/>
    <n v="1"/>
  </r>
  <r>
    <s v="C1469"/>
    <x v="0"/>
    <x v="15"/>
    <x v="1"/>
    <n v="12346.96"/>
    <n v="39637.620000000003"/>
    <n v="10"/>
    <x v="1"/>
    <x v="407"/>
    <s v="Friday"/>
    <x v="1"/>
    <x v="1"/>
    <n v="701"/>
    <n v="5"/>
  </r>
  <r>
    <s v="C1470"/>
    <x v="0"/>
    <x v="0"/>
    <x v="0"/>
    <n v="4259.95"/>
    <n v="27799.87"/>
    <n v="5"/>
    <x v="0"/>
    <x v="410"/>
    <s v="Thursday"/>
    <x v="2"/>
    <x v="4"/>
    <n v="738"/>
    <n v="2"/>
  </r>
  <r>
    <s v="C1471"/>
    <x v="0"/>
    <x v="6"/>
    <x v="1"/>
    <n v="11938.62"/>
    <n v="30247.3"/>
    <n v="10"/>
    <x v="1"/>
    <x v="337"/>
    <s v="Friday"/>
    <x v="11"/>
    <x v="0"/>
    <n v="701"/>
    <n v="1"/>
  </r>
  <r>
    <s v="C1472"/>
    <x v="0"/>
    <x v="0"/>
    <x v="0"/>
    <n v="19158.13"/>
    <n v="28083.52"/>
    <n v="15"/>
    <x v="0"/>
    <x v="411"/>
    <s v="Friday"/>
    <x v="1"/>
    <x v="3"/>
    <n v="685"/>
    <n v="2"/>
  </r>
  <r>
    <s v="C1473"/>
    <x v="0"/>
    <x v="0"/>
    <x v="1"/>
    <n v="10197.61"/>
    <n v="37133.24"/>
    <n v="10"/>
    <x v="3"/>
    <x v="412"/>
    <s v="Saturday"/>
    <x v="10"/>
    <x v="0"/>
    <n v="771"/>
    <n v="1"/>
  </r>
  <r>
    <s v="C1474"/>
    <x v="1"/>
    <x v="35"/>
    <x v="0"/>
    <n v="11938.62"/>
    <n v="30247.3"/>
    <n v="10"/>
    <x v="1"/>
    <x v="413"/>
    <s v="Friday"/>
    <x v="1"/>
    <x v="2"/>
    <n v="619"/>
    <n v="2"/>
  </r>
  <r>
    <s v="C1475"/>
    <x v="0"/>
    <x v="28"/>
    <x v="1"/>
    <n v="11938.62"/>
    <n v="18645.93"/>
    <n v="5"/>
    <x v="0"/>
    <x v="414"/>
    <s v="Sunday"/>
    <x v="10"/>
    <x v="1"/>
    <n v="791"/>
    <n v="2"/>
  </r>
  <r>
    <s v="C1476"/>
    <x v="1"/>
    <x v="26"/>
    <x v="0"/>
    <n v="2426.6799999999998"/>
    <n v="32800.53"/>
    <n v="20"/>
    <x v="3"/>
    <x v="415"/>
    <s v="Friday"/>
    <x v="2"/>
    <x v="4"/>
    <n v="701"/>
    <n v="2"/>
  </r>
  <r>
    <s v="C1477"/>
    <x v="1"/>
    <x v="7"/>
    <x v="1"/>
    <n v="3819.28"/>
    <n v="29591.66"/>
    <n v="10"/>
    <x v="3"/>
    <x v="284"/>
    <s v="Friday"/>
    <x v="0"/>
    <x v="3"/>
    <n v="701"/>
    <n v="4"/>
  </r>
  <r>
    <s v="C1478"/>
    <x v="0"/>
    <x v="0"/>
    <x v="1"/>
    <n v="11938.62"/>
    <n v="30247.3"/>
    <n v="10"/>
    <x v="1"/>
    <x v="416"/>
    <s v="Thursday"/>
    <x v="4"/>
    <x v="2"/>
    <n v="701"/>
    <n v="4"/>
  </r>
  <r>
    <s v="C1479"/>
    <x v="1"/>
    <x v="0"/>
    <x v="1"/>
    <n v="11639.43"/>
    <n v="47468.9"/>
    <n v="10"/>
    <x v="1"/>
    <x v="417"/>
    <s v="Tuesday"/>
    <x v="4"/>
    <x v="2"/>
    <n v="795"/>
    <n v="3"/>
  </r>
  <r>
    <s v="C1480"/>
    <x v="0"/>
    <x v="17"/>
    <x v="1"/>
    <n v="8184.77"/>
    <n v="30247.3"/>
    <n v="10"/>
    <x v="3"/>
    <x v="418"/>
    <s v="Saturday"/>
    <x v="6"/>
    <x v="1"/>
    <n v="701"/>
    <n v="3"/>
  </r>
  <r>
    <s v="C1481"/>
    <x v="1"/>
    <x v="11"/>
    <x v="0"/>
    <n v="12227.43"/>
    <n v="30247.3"/>
    <n v="15"/>
    <x v="3"/>
    <x v="95"/>
    <s v="Thursday"/>
    <x v="11"/>
    <x v="5"/>
    <n v="739"/>
    <n v="3"/>
  </r>
  <r>
    <s v="C1482"/>
    <x v="0"/>
    <x v="10"/>
    <x v="0"/>
    <n v="11938.62"/>
    <n v="30247.3"/>
    <n v="10"/>
    <x v="0"/>
    <x v="419"/>
    <s v="Friday"/>
    <x v="7"/>
    <x v="1"/>
    <n v="617"/>
    <n v="3"/>
  </r>
  <r>
    <s v="C1483"/>
    <x v="0"/>
    <x v="1"/>
    <x v="0"/>
    <n v="17223.93"/>
    <n v="30247.3"/>
    <n v="20"/>
    <x v="2"/>
    <x v="420"/>
    <s v="Thursday"/>
    <x v="3"/>
    <x v="1"/>
    <n v="701"/>
    <n v="4"/>
  </r>
  <r>
    <s v="C1484"/>
    <x v="0"/>
    <x v="34"/>
    <x v="0"/>
    <n v="11938.62"/>
    <n v="30247.3"/>
    <n v="15"/>
    <x v="3"/>
    <x v="65"/>
    <s v="Friday"/>
    <x v="8"/>
    <x v="1"/>
    <n v="701"/>
    <n v="4"/>
  </r>
  <r>
    <s v="C1485"/>
    <x v="0"/>
    <x v="16"/>
    <x v="1"/>
    <n v="10393.280000000001"/>
    <n v="20051.330000000002"/>
    <n v="10"/>
    <x v="2"/>
    <x v="202"/>
    <s v="Monday"/>
    <x v="2"/>
    <x v="2"/>
    <n v="610"/>
    <n v="3"/>
  </r>
  <r>
    <s v="C1486"/>
    <x v="0"/>
    <x v="26"/>
    <x v="0"/>
    <n v="19730.810000000001"/>
    <n v="30247.3"/>
    <n v="10"/>
    <x v="3"/>
    <x v="421"/>
    <s v="Tuesday"/>
    <x v="8"/>
    <x v="3"/>
    <n v="701"/>
    <n v="3"/>
  </r>
  <r>
    <s v="C1487"/>
    <x v="1"/>
    <x v="0"/>
    <x v="1"/>
    <n v="19968.939999999999"/>
    <n v="42070.559999999998"/>
    <n v="15"/>
    <x v="2"/>
    <x v="422"/>
    <s v="Sunday"/>
    <x v="4"/>
    <x v="3"/>
    <n v="701"/>
    <n v="3"/>
  </r>
  <r>
    <s v="C1488"/>
    <x v="1"/>
    <x v="0"/>
    <x v="1"/>
    <n v="3960.89"/>
    <n v="27537.37"/>
    <n v="10"/>
    <x v="1"/>
    <x v="423"/>
    <s v="Saturday"/>
    <x v="7"/>
    <x v="3"/>
    <n v="701"/>
    <n v="4"/>
  </r>
  <r>
    <s v="C1489"/>
    <x v="0"/>
    <x v="33"/>
    <x v="0"/>
    <n v="17487.14"/>
    <n v="12576"/>
    <n v="10"/>
    <x v="3"/>
    <x v="424"/>
    <s v="Tuesday"/>
    <x v="8"/>
    <x v="0"/>
    <n v="701"/>
    <n v="1"/>
  </r>
  <r>
    <s v="C1490"/>
    <x v="0"/>
    <x v="0"/>
    <x v="1"/>
    <n v="5753.27"/>
    <n v="30247.3"/>
    <n v="15"/>
    <x v="1"/>
    <x v="425"/>
    <s v="Wednesday"/>
    <x v="7"/>
    <x v="0"/>
    <n v="701"/>
    <n v="1"/>
  </r>
  <r>
    <s v="C1491"/>
    <x v="0"/>
    <x v="0"/>
    <x v="1"/>
    <n v="15120.93"/>
    <n v="17828.95"/>
    <n v="15"/>
    <x v="3"/>
    <x v="426"/>
    <s v="Monday"/>
    <x v="5"/>
    <x v="0"/>
    <n v="701"/>
    <n v="3"/>
  </r>
  <r>
    <s v="C1492"/>
    <x v="0"/>
    <x v="17"/>
    <x v="1"/>
    <n v="9465.48"/>
    <n v="30247.3"/>
    <n v="5"/>
    <x v="1"/>
    <x v="427"/>
    <s v="Monday"/>
    <x v="6"/>
    <x v="0"/>
    <n v="701"/>
    <n v="2"/>
  </r>
  <r>
    <s v="C1493"/>
    <x v="1"/>
    <x v="16"/>
    <x v="1"/>
    <n v="11938.62"/>
    <n v="30247.3"/>
    <n v="5"/>
    <x v="0"/>
    <x v="412"/>
    <s v="Saturday"/>
    <x v="10"/>
    <x v="0"/>
    <n v="701"/>
    <n v="5"/>
  </r>
  <r>
    <s v="C1494"/>
    <x v="0"/>
    <x v="0"/>
    <x v="0"/>
    <n v="11938.62"/>
    <n v="30247.3"/>
    <n v="10"/>
    <x v="1"/>
    <x v="428"/>
    <s v="Saturday"/>
    <x v="5"/>
    <x v="1"/>
    <n v="701"/>
    <n v="1"/>
  </r>
  <r>
    <s v="C1495"/>
    <x v="0"/>
    <x v="0"/>
    <x v="1"/>
    <n v="11938.62"/>
    <n v="30247.3"/>
    <n v="15"/>
    <x v="2"/>
    <x v="429"/>
    <s v="Saturday"/>
    <x v="10"/>
    <x v="0"/>
    <n v="797"/>
    <n v="1"/>
  </r>
  <r>
    <s v="C1496"/>
    <x v="1"/>
    <x v="20"/>
    <x v="1"/>
    <n v="11938.62"/>
    <n v="31011.17"/>
    <n v="20"/>
    <x v="3"/>
    <x v="326"/>
    <s v="Monday"/>
    <x v="10"/>
    <x v="1"/>
    <n v="639"/>
    <n v="3"/>
  </r>
  <r>
    <s v="C1497"/>
    <x v="1"/>
    <x v="0"/>
    <x v="1"/>
    <n v="11938.62"/>
    <n v="30247.3"/>
    <n v="20"/>
    <x v="3"/>
    <x v="430"/>
    <s v="Thursday"/>
    <x v="2"/>
    <x v="1"/>
    <n v="668"/>
    <n v="3"/>
  </r>
  <r>
    <s v="C1498"/>
    <x v="0"/>
    <x v="0"/>
    <x v="1"/>
    <n v="11938.62"/>
    <n v="32072.400000000001"/>
    <n v="5"/>
    <x v="0"/>
    <x v="431"/>
    <s v="Tuesday"/>
    <x v="9"/>
    <x v="3"/>
    <n v="701"/>
    <n v="3"/>
  </r>
  <r>
    <s v="C1499"/>
    <x v="0"/>
    <x v="18"/>
    <x v="0"/>
    <n v="11938.62"/>
    <n v="30247.3"/>
    <n v="20"/>
    <x v="0"/>
    <x v="432"/>
    <s v="Saturday"/>
    <x v="4"/>
    <x v="1"/>
    <n v="701"/>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C1000"/>
    <s v="Female"/>
    <n v="42"/>
    <s v="Savings"/>
    <n v="2308.09"/>
    <n v="30247.3"/>
    <n v="10"/>
    <s v="Riyadh"/>
    <d v="2022-12-14T00:00:00"/>
    <s v="Wednesday"/>
    <s v="Dec"/>
    <n v="2022"/>
    <n v="701"/>
    <n v="1"/>
    <x v="0"/>
  </r>
  <r>
    <s v="C1001"/>
    <s v="Female"/>
    <n v="42"/>
    <s v="Savings"/>
    <n v="10357.83"/>
    <n v="30247.3"/>
    <n v="10"/>
    <s v="Riyadh"/>
    <d v="2021-12-14T00:00:00"/>
    <s v="Tuesday"/>
    <s v="Dec"/>
    <n v="2021"/>
    <n v="623"/>
    <n v="3"/>
    <x v="1"/>
  </r>
  <r>
    <s v="C1002"/>
    <s v="Female"/>
    <n v="45"/>
    <s v="Savings"/>
    <n v="11938.62"/>
    <n v="35566.949999999997"/>
    <n v="20"/>
    <s v="Riyadh"/>
    <d v="2023-08-19T00:00:00"/>
    <s v="Saturday"/>
    <s v="Aug"/>
    <n v="2023"/>
    <n v="701"/>
    <n v="3"/>
    <x v="0"/>
  </r>
  <r>
    <s v="C1003"/>
    <s v="Female"/>
    <n v="51"/>
    <s v="Business"/>
    <n v="4060.32"/>
    <n v="30247.3"/>
    <n v="5"/>
    <s v="Dammam"/>
    <d v="2022-09-09T00:00:00"/>
    <s v="Friday"/>
    <s v="Sept"/>
    <n v="2022"/>
    <n v="701"/>
    <n v="2"/>
    <x v="0"/>
  </r>
  <r>
    <s v="C1004"/>
    <s v="Female"/>
    <n v="42"/>
    <s v="Savings"/>
    <n v="9813.99"/>
    <n v="30247.3"/>
    <n v="10"/>
    <s v="Jeddah"/>
    <d v="2023-06-24T00:00:00"/>
    <s v="Saturday"/>
    <s v="Jun"/>
    <n v="2023"/>
    <n v="701"/>
    <n v="1"/>
    <x v="0"/>
  </r>
  <r>
    <s v="C1005"/>
    <s v="Male"/>
    <n v="47"/>
    <s v="Business"/>
    <n v="12271.47"/>
    <n v="30247.3"/>
    <n v="10"/>
    <s v="Jeddah"/>
    <d v="2023-09-30T00:00:00"/>
    <s v="Saturday"/>
    <s v="Sept"/>
    <n v="2023"/>
    <n v="778"/>
    <n v="2"/>
    <x v="0"/>
  </r>
  <r>
    <s v="C1006"/>
    <s v="Female"/>
    <n v="46"/>
    <s v="Business"/>
    <n v="7068.3"/>
    <n v="46482.46"/>
    <n v="5"/>
    <s v="Khobar"/>
    <d v="2022-07-24T00:00:00"/>
    <s v="Sunday"/>
    <s v="Jul"/>
    <n v="2022"/>
    <n v="701"/>
    <n v="3"/>
    <x v="0"/>
  </r>
  <r>
    <s v="C1007"/>
    <s v="Female"/>
    <n v="42"/>
    <s v="Savings"/>
    <n v="12539.52"/>
    <n v="15554.59"/>
    <n v="10"/>
    <s v="Jeddah"/>
    <d v="2021-11-15T00:00:00"/>
    <s v="Monday"/>
    <s v="Nov"/>
    <n v="2021"/>
    <n v="736"/>
    <n v="3"/>
    <x v="0"/>
  </r>
  <r>
    <s v="C1008"/>
    <s v="Male"/>
    <n v="42"/>
    <s v="Business"/>
    <n v="11938.62"/>
    <n v="30247.3"/>
    <n v="10"/>
    <s v="Riyadh"/>
    <d v="2022-05-01T00:00:00"/>
    <s v="Sunday"/>
    <s v="May"/>
    <n v="2022"/>
    <n v="694"/>
    <n v="3"/>
    <x v="1"/>
  </r>
  <r>
    <s v="C1009"/>
    <s v="Female"/>
    <n v="42"/>
    <s v="Savings"/>
    <n v="19053.900000000001"/>
    <n v="30247.3"/>
    <n v="10"/>
    <s v="Jeddah"/>
    <d v="2022-01-17T00:00:00"/>
    <s v="Monday"/>
    <s v="Jan"/>
    <n v="2022"/>
    <n v="608"/>
    <n v="1"/>
    <x v="1"/>
  </r>
  <r>
    <s v="C1010"/>
    <s v="Female"/>
    <n v="56"/>
    <s v="Business"/>
    <n v="11938.62"/>
    <n v="30247.3"/>
    <n v="10"/>
    <s v="Khobar"/>
    <d v="2024-10-31T00:00:00"/>
    <s v="Thursday"/>
    <s v="Oct"/>
    <n v="2024"/>
    <n v="657"/>
    <n v="1"/>
    <x v="1"/>
  </r>
  <r>
    <s v="C1011"/>
    <s v="Female"/>
    <n v="59"/>
    <s v="Business"/>
    <n v="2332.0700000000002"/>
    <n v="35202.39"/>
    <n v="20"/>
    <s v="Riyadh"/>
    <d v="2020-12-14T00:00:00"/>
    <s v="Monday"/>
    <s v="Dec"/>
    <n v="2020"/>
    <n v="745"/>
    <n v="4"/>
    <x v="0"/>
  </r>
  <r>
    <s v="C1012"/>
    <s v="Female"/>
    <n v="42"/>
    <s v="Business"/>
    <n v="11938.62"/>
    <n v="30247.3"/>
    <n v="15"/>
    <s v="Jeddah"/>
    <d v="2023-11-21T00:00:00"/>
    <s v="Tuesday"/>
    <s v="Nov"/>
    <n v="2023"/>
    <n v="701"/>
    <n v="5"/>
    <x v="0"/>
  </r>
  <r>
    <s v="C1013"/>
    <s v="Female"/>
    <n v="39"/>
    <s v="Business"/>
    <n v="2811.04"/>
    <n v="49754.93"/>
    <n v="15"/>
    <s v="Dammam"/>
    <d v="2021-04-23T00:00:00"/>
    <s v="Friday"/>
    <s v="Apr"/>
    <n v="2021"/>
    <n v="701"/>
    <n v="2"/>
    <x v="0"/>
  </r>
  <r>
    <s v="C1014"/>
    <s v="Female"/>
    <n v="42"/>
    <s v="Savings"/>
    <n v="4587.2"/>
    <n v="30247.3"/>
    <n v="10"/>
    <s v="Khobar"/>
    <d v="2023-06-21T00:00:00"/>
    <s v="Wednesday"/>
    <s v="Jun"/>
    <n v="2023"/>
    <n v="687"/>
    <n v="3"/>
    <x v="1"/>
  </r>
  <r>
    <s v="C1015"/>
    <s v="Female"/>
    <n v="37"/>
    <s v="Savings"/>
    <n v="15072.38"/>
    <n v="30247.3"/>
    <n v="10"/>
    <s v="Khobar"/>
    <d v="2023-02-09T00:00:00"/>
    <s v="Thursday"/>
    <s v="Feb"/>
    <n v="2023"/>
    <n v="701"/>
    <n v="5"/>
    <x v="0"/>
  </r>
  <r>
    <s v="C1016"/>
    <s v="Male"/>
    <n v="42"/>
    <s v="Business"/>
    <n v="11938.62"/>
    <n v="39741.72"/>
    <n v="5"/>
    <s v="Riyadh"/>
    <d v="2024-09-06T00:00:00"/>
    <s v="Friday"/>
    <s v="Sept"/>
    <n v="2024"/>
    <n v="701"/>
    <n v="4"/>
    <x v="0"/>
  </r>
  <r>
    <s v="C1017"/>
    <s v="Male"/>
    <n v="42"/>
    <s v="Business"/>
    <n v="11938.62"/>
    <n v="30247.3"/>
    <n v="10"/>
    <s v="Dammam"/>
    <d v="2021-06-10T00:00:00"/>
    <s v="Thursday"/>
    <s v="Jun"/>
    <n v="2021"/>
    <n v="701"/>
    <n v="3"/>
    <x v="0"/>
  </r>
  <r>
    <s v="C1018"/>
    <s v="Female"/>
    <n v="32"/>
    <s v="Business"/>
    <n v="11938.62"/>
    <n v="35762.68"/>
    <n v="10"/>
    <s v="Dammam"/>
    <d v="2021-10-12T00:00:00"/>
    <s v="Tuesday"/>
    <s v="Oct"/>
    <n v="2021"/>
    <n v="701"/>
    <n v="1"/>
    <x v="0"/>
  </r>
  <r>
    <s v="C1019"/>
    <s v="Female"/>
    <n v="31"/>
    <s v="Savings"/>
    <n v="11938.62"/>
    <n v="30247.3"/>
    <n v="15"/>
    <s v="Khobar"/>
    <d v="2021-12-23T00:00:00"/>
    <s v="Thursday"/>
    <s v="Dec"/>
    <n v="2021"/>
    <n v="710"/>
    <n v="2"/>
    <x v="0"/>
  </r>
  <r>
    <s v="C1020"/>
    <s v="Male"/>
    <n v="55"/>
    <s v="Business"/>
    <n v="18583.66"/>
    <n v="35256.050000000003"/>
    <n v="5"/>
    <s v="Dammam"/>
    <d v="2024-03-15T00:00:00"/>
    <s v="Friday"/>
    <s v="Mar"/>
    <n v="2024"/>
    <n v="754"/>
    <n v="3"/>
    <x v="0"/>
  </r>
  <r>
    <s v="C1021"/>
    <s v="Male"/>
    <n v="42"/>
    <s v="Business"/>
    <n v="8971.68"/>
    <n v="35257.51"/>
    <n v="10"/>
    <s v="Dammam"/>
    <d v="2020-12-04T00:00:00"/>
    <s v="Friday"/>
    <s v="Dec"/>
    <n v="2020"/>
    <n v="752"/>
    <n v="2"/>
    <x v="0"/>
  </r>
  <r>
    <s v="C1022"/>
    <s v="Female"/>
    <n v="58"/>
    <s v="Business"/>
    <n v="8779.19"/>
    <n v="30247.3"/>
    <n v="10"/>
    <s v="Jeddah"/>
    <d v="2023-03-10T00:00:00"/>
    <s v="Friday"/>
    <s v="Mar"/>
    <n v="2023"/>
    <n v="701"/>
    <n v="3"/>
    <x v="0"/>
  </r>
  <r>
    <s v="C1023"/>
    <s v="Male"/>
    <n v="47"/>
    <s v="Business"/>
    <n v="11938.62"/>
    <n v="30247.3"/>
    <n v="10"/>
    <s v="Riyadh"/>
    <d v="2022-09-16T00:00:00"/>
    <s v="Friday"/>
    <s v="Sept"/>
    <n v="2022"/>
    <n v="701"/>
    <n v="3"/>
    <x v="0"/>
  </r>
  <r>
    <s v="C1024"/>
    <s v="Female"/>
    <n v="35"/>
    <s v="Business"/>
    <n v="11935.11"/>
    <n v="30247.3"/>
    <n v="15"/>
    <s v="Khobar"/>
    <d v="2023-07-07T00:00:00"/>
    <s v="Friday"/>
    <s v="Jul"/>
    <n v="2023"/>
    <n v="701"/>
    <n v="3"/>
    <x v="0"/>
  </r>
  <r>
    <s v="C1025"/>
    <s v="Female"/>
    <n v="49"/>
    <s v="Savings"/>
    <n v="8250.32"/>
    <n v="30854.77"/>
    <n v="10"/>
    <s v="Dammam"/>
    <d v="2021-03-07T00:00:00"/>
    <s v="Sunday"/>
    <s v="Mar"/>
    <n v="2021"/>
    <n v="688"/>
    <n v="3"/>
    <x v="1"/>
  </r>
  <r>
    <s v="C1026"/>
    <s v="Male"/>
    <n v="54"/>
    <s v="Savings"/>
    <n v="12183.8"/>
    <n v="30247.3"/>
    <n v="10"/>
    <s v="Riyadh"/>
    <d v="2023-06-23T00:00:00"/>
    <s v="Friday"/>
    <s v="Jun"/>
    <n v="2023"/>
    <n v="701"/>
    <n v="2"/>
    <x v="0"/>
  </r>
  <r>
    <s v="C1027"/>
    <s v="Female"/>
    <n v="32"/>
    <s v="Savings"/>
    <n v="12002.27"/>
    <n v="30247.3"/>
    <n v="15"/>
    <s v="Jeddah"/>
    <d v="2022-03-09T00:00:00"/>
    <s v="Wednesday"/>
    <s v="Mar"/>
    <n v="2022"/>
    <n v="701"/>
    <n v="1"/>
    <x v="0"/>
  </r>
  <r>
    <s v="C1028"/>
    <s v="Male"/>
    <n v="38"/>
    <s v="Business"/>
    <n v="11938.62"/>
    <n v="48747.38"/>
    <n v="10"/>
    <s v="Dammam"/>
    <d v="2021-01-30T00:00:00"/>
    <s v="Saturday"/>
    <s v="Jan"/>
    <n v="2021"/>
    <n v="715"/>
    <n v="3"/>
    <x v="0"/>
  </r>
  <r>
    <s v="C1029"/>
    <s v="Male"/>
    <n v="42"/>
    <s v="Savings"/>
    <n v="11938.62"/>
    <n v="30247.3"/>
    <n v="10"/>
    <s v="Khobar"/>
    <d v="2024-11-29T00:00:00"/>
    <s v="Friday"/>
    <s v="Nov"/>
    <n v="2024"/>
    <n v="696"/>
    <n v="3"/>
    <x v="1"/>
  </r>
  <r>
    <s v="C1030"/>
    <s v="Female"/>
    <n v="42"/>
    <s v="Business"/>
    <n v="18563.580000000002"/>
    <n v="30247.3"/>
    <n v="15"/>
    <s v="Jeddah"/>
    <d v="2024-04-04T00:00:00"/>
    <s v="Thursday"/>
    <s v="Apr"/>
    <n v="2024"/>
    <n v="643"/>
    <n v="1"/>
    <x v="1"/>
  </r>
  <r>
    <s v="C1031"/>
    <s v="Female"/>
    <n v="58"/>
    <s v="Business"/>
    <n v="6742.06"/>
    <n v="31139.32"/>
    <n v="5"/>
    <s v="Riyadh"/>
    <d v="2021-07-23T00:00:00"/>
    <s v="Friday"/>
    <s v="Jul"/>
    <n v="2021"/>
    <n v="701"/>
    <n v="3"/>
    <x v="0"/>
  </r>
  <r>
    <s v="C1032"/>
    <s v="Male"/>
    <n v="42"/>
    <s v="Business"/>
    <n v="11512.76"/>
    <n v="30247.3"/>
    <n v="10"/>
    <s v="Jeddah"/>
    <d v="2023-05-10T00:00:00"/>
    <s v="Wednesday"/>
    <s v="May"/>
    <n v="2023"/>
    <n v="701"/>
    <n v="2"/>
    <x v="0"/>
  </r>
  <r>
    <s v="C1033"/>
    <s v="Female"/>
    <n v="34"/>
    <s v="Business"/>
    <n v="11938.62"/>
    <n v="30247.3"/>
    <n v="10"/>
    <s v="Riyadh"/>
    <d v="2023-11-27T00:00:00"/>
    <s v="Monday"/>
    <s v="Nov"/>
    <n v="2023"/>
    <n v="701"/>
    <n v="2"/>
    <x v="0"/>
  </r>
  <r>
    <s v="C1034"/>
    <s v="Female"/>
    <n v="42"/>
    <s v="Business"/>
    <n v="11938.62"/>
    <n v="30247.3"/>
    <n v="5"/>
    <s v="Khobar"/>
    <d v="2021-06-18T00:00:00"/>
    <s v="Friday"/>
    <s v="Jun"/>
    <n v="2021"/>
    <n v="701"/>
    <n v="1"/>
    <x v="0"/>
  </r>
  <r>
    <s v="C1035"/>
    <s v="Female"/>
    <n v="42"/>
    <s v="Savings"/>
    <n v="11938.62"/>
    <n v="30247.3"/>
    <n v="5"/>
    <s v="Jeddah"/>
    <d v="2022-07-21T00:00:00"/>
    <s v="Thursday"/>
    <s v="Jul"/>
    <n v="2022"/>
    <n v="701"/>
    <n v="5"/>
    <x v="0"/>
  </r>
  <r>
    <s v="C1036"/>
    <s v="Male"/>
    <n v="42"/>
    <s v="Savings"/>
    <n v="11938.62"/>
    <n v="21354.53"/>
    <n v="5"/>
    <s v="Khobar"/>
    <d v="2021-11-24T00:00:00"/>
    <s v="Wednesday"/>
    <s v="Nov"/>
    <n v="2021"/>
    <n v="613"/>
    <n v="2"/>
    <x v="1"/>
  </r>
  <r>
    <s v="C1037"/>
    <s v="Female"/>
    <n v="42"/>
    <s v="Business"/>
    <n v="19552.5"/>
    <n v="30247.3"/>
    <n v="5"/>
    <s v="Dammam"/>
    <d v="2024-04-01T00:00:00"/>
    <s v="Monday"/>
    <s v="Apr"/>
    <n v="2024"/>
    <n v="653"/>
    <n v="2"/>
    <x v="1"/>
  </r>
  <r>
    <s v="C1038"/>
    <s v="Female"/>
    <n v="35"/>
    <s v="Business"/>
    <n v="14949.77"/>
    <n v="30247.3"/>
    <n v="20"/>
    <s v="Riyadh"/>
    <d v="2024-02-08T00:00:00"/>
    <s v="Thursday"/>
    <s v="Feb"/>
    <n v="2024"/>
    <n v="621"/>
    <n v="3"/>
    <x v="1"/>
  </r>
  <r>
    <s v="C1039"/>
    <s v="Female"/>
    <n v="42"/>
    <s v="Business"/>
    <n v="11938.62"/>
    <n v="30247.3"/>
    <n v="10"/>
    <s v="Jeddah"/>
    <d v="2022-02-23T00:00:00"/>
    <s v="Wednesday"/>
    <s v="Feb"/>
    <n v="2022"/>
    <n v="701"/>
    <n v="3"/>
    <x v="0"/>
  </r>
  <r>
    <s v="C1040"/>
    <s v="Female"/>
    <n v="44"/>
    <s v="Savings"/>
    <n v="11938.62"/>
    <n v="43872.29"/>
    <n v="10"/>
    <s v="Dammam"/>
    <d v="2021-09-12T00:00:00"/>
    <s v="Sunday"/>
    <s v="Sept"/>
    <n v="2021"/>
    <n v="745"/>
    <n v="2"/>
    <x v="0"/>
  </r>
  <r>
    <s v="C1041"/>
    <s v="Female"/>
    <n v="26"/>
    <s v="Savings"/>
    <n v="11938.62"/>
    <n v="30247.3"/>
    <n v="10"/>
    <s v="Dammam"/>
    <d v="2022-08-04T00:00:00"/>
    <s v="Thursday"/>
    <s v="Aug"/>
    <n v="2022"/>
    <n v="701"/>
    <n v="2"/>
    <x v="0"/>
  </r>
  <r>
    <s v="C1042"/>
    <s v="Male"/>
    <n v="42"/>
    <s v="Business"/>
    <n v="3212.57"/>
    <n v="48494.64"/>
    <n v="5"/>
    <s v="Jeddah"/>
    <d v="2020-12-02T00:00:00"/>
    <s v="Wednesday"/>
    <s v="Dec"/>
    <n v="2020"/>
    <n v="720"/>
    <n v="3"/>
    <x v="0"/>
  </r>
  <r>
    <s v="C1043"/>
    <s v="Female"/>
    <n v="42"/>
    <s v="Business"/>
    <n v="11938.62"/>
    <n v="30247.3"/>
    <n v="15"/>
    <s v="Riyadh"/>
    <d v="2025-02-01T00:00:00"/>
    <s v="Saturday"/>
    <s v="Feb"/>
    <n v="2025"/>
    <n v="701"/>
    <n v="4"/>
    <x v="0"/>
  </r>
  <r>
    <s v="C1044"/>
    <s v="Male"/>
    <n v="42"/>
    <s v="Business"/>
    <n v="11938.62"/>
    <n v="18004.36"/>
    <n v="5"/>
    <s v="Riyadh"/>
    <d v="2021-07-22T00:00:00"/>
    <s v="Thursday"/>
    <s v="Jul"/>
    <n v="2021"/>
    <n v="701"/>
    <n v="5"/>
    <x v="0"/>
  </r>
  <r>
    <s v="C1045"/>
    <s v="Female"/>
    <n v="42"/>
    <s v="Business"/>
    <n v="3980.58"/>
    <n v="30247.3"/>
    <n v="5"/>
    <s v="Khobar"/>
    <d v="2023-08-27T00:00:00"/>
    <s v="Sunday"/>
    <s v="Aug"/>
    <n v="2023"/>
    <n v="701"/>
    <n v="2"/>
    <x v="0"/>
  </r>
  <r>
    <s v="C1046"/>
    <s v="Female"/>
    <n v="42"/>
    <s v="Business"/>
    <n v="2658.59"/>
    <n v="30247.3"/>
    <n v="10"/>
    <s v="Dammam"/>
    <d v="2024-06-01T00:00:00"/>
    <s v="Saturday"/>
    <s v="Jun"/>
    <n v="2024"/>
    <n v="766"/>
    <n v="3"/>
    <x v="0"/>
  </r>
  <r>
    <s v="C1047"/>
    <s v="Male"/>
    <n v="51"/>
    <s v="Business"/>
    <n v="11938.62"/>
    <n v="45463.17"/>
    <n v="10"/>
    <s v="Jeddah"/>
    <d v="2024-02-25T00:00:00"/>
    <s v="Sunday"/>
    <s v="Feb"/>
    <n v="2024"/>
    <n v="701"/>
    <n v="4"/>
    <x v="0"/>
  </r>
  <r>
    <s v="C1048"/>
    <s v="Female"/>
    <n v="42"/>
    <s v="Savings"/>
    <n v="12326.9"/>
    <n v="30247.3"/>
    <n v="10"/>
    <s v="Jeddah"/>
    <d v="2024-01-02T00:00:00"/>
    <s v="Tuesday"/>
    <s v="Jan"/>
    <n v="2024"/>
    <n v="701"/>
    <n v="1"/>
    <x v="0"/>
  </r>
  <r>
    <s v="C1049"/>
    <s v="Female"/>
    <n v="42"/>
    <s v="Business"/>
    <n v="11938.62"/>
    <n v="29667.84"/>
    <n v="15"/>
    <s v="Riyadh"/>
    <d v="2020-09-24T00:00:00"/>
    <s v="Thursday"/>
    <s v="Sept"/>
    <n v="2020"/>
    <n v="798"/>
    <n v="1"/>
    <x v="0"/>
  </r>
  <r>
    <s v="C1050"/>
    <s v="Male"/>
    <n v="42"/>
    <s v="Business"/>
    <n v="13572.63"/>
    <n v="30247.3"/>
    <n v="10"/>
    <s v="Jeddah"/>
    <d v="2025-03-01T00:00:00"/>
    <s v="Saturday"/>
    <s v="Mar"/>
    <n v="2025"/>
    <n v="701"/>
    <n v="5"/>
    <x v="0"/>
  </r>
  <r>
    <s v="C1051"/>
    <s v="Male"/>
    <n v="42"/>
    <s v="Business"/>
    <n v="13130.06"/>
    <n v="30959.11"/>
    <n v="10"/>
    <s v="Khobar"/>
    <d v="2020-12-27T00:00:00"/>
    <s v="Sunday"/>
    <s v="Dec"/>
    <n v="2020"/>
    <n v="798"/>
    <n v="3"/>
    <x v="0"/>
  </r>
  <r>
    <s v="C1052"/>
    <s v="Male"/>
    <n v="26"/>
    <s v="Savings"/>
    <n v="12709.34"/>
    <n v="30247.3"/>
    <n v="10"/>
    <s v="Riyadh"/>
    <d v="2023-02-16T00:00:00"/>
    <s v="Thursday"/>
    <s v="Feb"/>
    <n v="2023"/>
    <n v="738"/>
    <n v="1"/>
    <x v="0"/>
  </r>
  <r>
    <s v="C1053"/>
    <s v="Male"/>
    <n v="42"/>
    <s v="Business"/>
    <n v="11938.62"/>
    <n v="30247.3"/>
    <n v="15"/>
    <s v="Khobar"/>
    <d v="2023-07-16T00:00:00"/>
    <s v="Sunday"/>
    <s v="Jul"/>
    <n v="2023"/>
    <n v="701"/>
    <n v="1"/>
    <x v="0"/>
  </r>
  <r>
    <s v="C1054"/>
    <s v="Female"/>
    <n v="38"/>
    <s v="Savings"/>
    <n v="11938.62"/>
    <n v="37152.300000000003"/>
    <n v="15"/>
    <s v="Dammam"/>
    <d v="2024-11-03T00:00:00"/>
    <s v="Sunday"/>
    <s v="Nov"/>
    <n v="2024"/>
    <n v="701"/>
    <n v="3"/>
    <x v="0"/>
  </r>
  <r>
    <s v="C1055"/>
    <s v="Female"/>
    <n v="42"/>
    <s v="Savings"/>
    <n v="15985.86"/>
    <n v="40247.919999999998"/>
    <n v="10"/>
    <s v="Khobar"/>
    <d v="2022-10-14T00:00:00"/>
    <s v="Friday"/>
    <s v="Oct"/>
    <n v="2022"/>
    <n v="701"/>
    <n v="3"/>
    <x v="0"/>
  </r>
  <r>
    <s v="C1056"/>
    <s v="Male"/>
    <n v="42"/>
    <s v="Savings"/>
    <n v="11938.62"/>
    <n v="10903.76"/>
    <n v="10"/>
    <s v="Jeddah"/>
    <d v="2023-09-11T00:00:00"/>
    <s v="Monday"/>
    <s v="Sept"/>
    <n v="2023"/>
    <n v="701"/>
    <n v="1"/>
    <x v="0"/>
  </r>
  <r>
    <s v="C1057"/>
    <s v="Male"/>
    <n v="39"/>
    <s v="Savings"/>
    <n v="11938.62"/>
    <n v="30247.3"/>
    <n v="10"/>
    <s v="Khobar"/>
    <d v="2024-09-05T00:00:00"/>
    <s v="Thursday"/>
    <s v="Sept"/>
    <n v="2024"/>
    <n v="701"/>
    <n v="1"/>
    <x v="0"/>
  </r>
  <r>
    <s v="C1058"/>
    <s v="Female"/>
    <n v="42"/>
    <s v="Savings"/>
    <n v="11938.62"/>
    <n v="24996.11"/>
    <n v="10"/>
    <s v="Khobar"/>
    <d v="2021-12-29T00:00:00"/>
    <s v="Wednesday"/>
    <s v="Dec"/>
    <n v="2021"/>
    <n v="699"/>
    <n v="3"/>
    <x v="1"/>
  </r>
  <r>
    <s v="C1059"/>
    <s v="Female"/>
    <n v="42"/>
    <s v="Business"/>
    <n v="11938.62"/>
    <n v="37161.449999999997"/>
    <n v="20"/>
    <s v="Dammam"/>
    <d v="2021-08-10T00:00:00"/>
    <s v="Tuesday"/>
    <s v="Aug"/>
    <n v="2021"/>
    <n v="621"/>
    <n v="5"/>
    <x v="1"/>
  </r>
  <r>
    <s v="C1060"/>
    <s v="Female"/>
    <n v="41"/>
    <s v="Business"/>
    <n v="11938.62"/>
    <n v="42044.3"/>
    <n v="10"/>
    <s v="Jeddah"/>
    <d v="2025-07-10T00:00:00"/>
    <s v="Thursday"/>
    <s v="Jul"/>
    <n v="2025"/>
    <n v="657"/>
    <n v="5"/>
    <x v="1"/>
  </r>
  <r>
    <s v="C1061"/>
    <s v="Female"/>
    <n v="59"/>
    <s v="Savings"/>
    <n v="11938.62"/>
    <n v="30247.3"/>
    <n v="20"/>
    <s v="Riyadh"/>
    <d v="2020-10-03T00:00:00"/>
    <s v="Saturday"/>
    <s v="Oct"/>
    <n v="2020"/>
    <n v="701"/>
    <n v="1"/>
    <x v="0"/>
  </r>
  <r>
    <s v="C1062"/>
    <s v="Female"/>
    <n v="31"/>
    <s v="Business"/>
    <n v="3914.46"/>
    <n v="14704.37"/>
    <n v="20"/>
    <s v="Dammam"/>
    <d v="2025-03-07T00:00:00"/>
    <s v="Friday"/>
    <s v="Mar"/>
    <n v="2025"/>
    <n v="742"/>
    <n v="3"/>
    <x v="0"/>
  </r>
  <r>
    <s v="C1063"/>
    <s v="Male"/>
    <n v="42"/>
    <s v="Business"/>
    <n v="11938.62"/>
    <n v="33760.81"/>
    <n v="5"/>
    <s v="Jeddah"/>
    <d v="2025-07-04T00:00:00"/>
    <s v="Friday"/>
    <s v="Jul"/>
    <n v="2025"/>
    <n v="627"/>
    <n v="3"/>
    <x v="1"/>
  </r>
  <r>
    <s v="C1064"/>
    <s v="Female"/>
    <n v="42"/>
    <s v="Business"/>
    <n v="9076.69"/>
    <n v="33712.28"/>
    <n v="10"/>
    <s v="Dammam"/>
    <d v="2024-02-10T00:00:00"/>
    <s v="Saturday"/>
    <s v="Feb"/>
    <n v="2024"/>
    <n v="701"/>
    <n v="3"/>
    <x v="0"/>
  </r>
  <r>
    <s v="C1065"/>
    <s v="Female"/>
    <n v="47"/>
    <s v="Savings"/>
    <n v="9074.9599999999991"/>
    <n v="34483.199999999997"/>
    <n v="10"/>
    <s v="Jeddah"/>
    <d v="2021-10-29T00:00:00"/>
    <s v="Friday"/>
    <s v="Oct"/>
    <n v="2021"/>
    <n v="793"/>
    <n v="2"/>
    <x v="0"/>
  </r>
  <r>
    <s v="C1066"/>
    <s v="Male"/>
    <n v="42"/>
    <s v="Business"/>
    <n v="11938.62"/>
    <n v="30247.3"/>
    <n v="5"/>
    <s v="Jeddah"/>
    <d v="2023-08-17T00:00:00"/>
    <s v="Thursday"/>
    <s v="Aug"/>
    <n v="2023"/>
    <n v="661"/>
    <n v="4"/>
    <x v="1"/>
  </r>
  <r>
    <s v="C1067"/>
    <s v="Male"/>
    <n v="52"/>
    <s v="Business"/>
    <n v="15431.41"/>
    <n v="37487.9"/>
    <n v="10"/>
    <s v="Jeddah"/>
    <d v="2024-05-09T00:00:00"/>
    <s v="Thursday"/>
    <s v="May"/>
    <n v="2024"/>
    <n v="751"/>
    <n v="2"/>
    <x v="0"/>
  </r>
  <r>
    <s v="C1068"/>
    <s v="Female"/>
    <n v="57"/>
    <s v="Business"/>
    <n v="11938.62"/>
    <n v="30247.3"/>
    <n v="5"/>
    <s v="Riyadh"/>
    <d v="2024-12-29T00:00:00"/>
    <s v="Sunday"/>
    <s v="Dec"/>
    <n v="2024"/>
    <n v="701"/>
    <n v="5"/>
    <x v="0"/>
  </r>
  <r>
    <s v="C1069"/>
    <s v="Male"/>
    <n v="42"/>
    <s v="Savings"/>
    <n v="19459.330000000002"/>
    <n v="34715.51"/>
    <n v="20"/>
    <s v="Khobar"/>
    <d v="2022-02-23T00:00:00"/>
    <s v="Wednesday"/>
    <s v="Feb"/>
    <n v="2022"/>
    <n v="701"/>
    <n v="3"/>
    <x v="0"/>
  </r>
  <r>
    <s v="C1070"/>
    <s v="Female"/>
    <n v="42"/>
    <s v="Savings"/>
    <n v="15214.75"/>
    <n v="30247.3"/>
    <n v="5"/>
    <s v="Jeddah"/>
    <d v="2023-04-20T00:00:00"/>
    <s v="Thursday"/>
    <s v="Apr"/>
    <n v="2023"/>
    <n v="701"/>
    <n v="3"/>
    <x v="0"/>
  </r>
  <r>
    <s v="C1071"/>
    <s v="Male"/>
    <n v="43"/>
    <s v="Business"/>
    <n v="13059.75"/>
    <n v="30247.3"/>
    <n v="10"/>
    <s v="Khobar"/>
    <d v="2025-04-09T00:00:00"/>
    <s v="Wednesday"/>
    <s v="Apr"/>
    <n v="2025"/>
    <n v="672"/>
    <n v="5"/>
    <x v="1"/>
  </r>
  <r>
    <s v="C1072"/>
    <s v="Female"/>
    <n v="54"/>
    <s v="Business"/>
    <n v="12626.46"/>
    <n v="30247.3"/>
    <n v="15"/>
    <s v="Jeddah"/>
    <d v="2022-03-31T00:00:00"/>
    <s v="Thursday"/>
    <s v="Mar"/>
    <n v="2022"/>
    <n v="701"/>
    <n v="1"/>
    <x v="0"/>
  </r>
  <r>
    <s v="C1073"/>
    <s v="Female"/>
    <n v="42"/>
    <s v="Business"/>
    <n v="11938.62"/>
    <n v="27430"/>
    <n v="5"/>
    <s v="Jeddah"/>
    <d v="2021-03-30T00:00:00"/>
    <s v="Tuesday"/>
    <s v="Mar"/>
    <n v="2021"/>
    <n v="661"/>
    <n v="1"/>
    <x v="1"/>
  </r>
  <r>
    <s v="C1074"/>
    <s v="Female"/>
    <n v="25"/>
    <s v="Business"/>
    <n v="3755.19"/>
    <n v="30247.3"/>
    <n v="10"/>
    <s v="Jeddah"/>
    <d v="2021-01-28T00:00:00"/>
    <s v="Thursday"/>
    <s v="Jan"/>
    <n v="2021"/>
    <n v="701"/>
    <n v="1"/>
    <x v="0"/>
  </r>
  <r>
    <s v="C1075"/>
    <s v="Male"/>
    <n v="32"/>
    <s v="Savings"/>
    <n v="11938.62"/>
    <n v="36108.26"/>
    <n v="5"/>
    <s v="Khobar"/>
    <d v="2020-08-15T00:00:00"/>
    <s v="Saturday"/>
    <s v="Aug"/>
    <n v="2020"/>
    <n v="643"/>
    <n v="1"/>
    <x v="1"/>
  </r>
  <r>
    <s v="C1076"/>
    <s v="Male"/>
    <n v="44"/>
    <s v="Business"/>
    <n v="19380.46"/>
    <n v="30247.3"/>
    <n v="20"/>
    <s v="Dammam"/>
    <d v="2021-08-22T00:00:00"/>
    <s v="Sunday"/>
    <s v="Aug"/>
    <n v="2021"/>
    <n v="701"/>
    <n v="1"/>
    <x v="0"/>
  </r>
  <r>
    <s v="C1077"/>
    <s v="Female"/>
    <n v="29"/>
    <s v="Savings"/>
    <n v="11938.62"/>
    <n v="22680.52"/>
    <n v="15"/>
    <s v="Dammam"/>
    <d v="2023-07-04T00:00:00"/>
    <s v="Tuesday"/>
    <s v="Jul"/>
    <n v="2023"/>
    <n v="600"/>
    <n v="5"/>
    <x v="1"/>
  </r>
  <r>
    <s v="C1078"/>
    <s v="Female"/>
    <n v="57"/>
    <s v="Business"/>
    <n v="15125.75"/>
    <n v="30247.3"/>
    <n v="20"/>
    <s v="Dammam"/>
    <d v="2022-12-03T00:00:00"/>
    <s v="Saturday"/>
    <s v="Dec"/>
    <n v="2022"/>
    <n v="611"/>
    <n v="3"/>
    <x v="1"/>
  </r>
  <r>
    <s v="C1079"/>
    <s v="Female"/>
    <n v="42"/>
    <s v="Business"/>
    <n v="11938.62"/>
    <n v="26544.61"/>
    <n v="20"/>
    <s v="Jeddah"/>
    <d v="2022-06-14T00:00:00"/>
    <s v="Tuesday"/>
    <s v="Jun"/>
    <n v="2022"/>
    <n v="637"/>
    <n v="4"/>
    <x v="1"/>
  </r>
  <r>
    <s v="C1080"/>
    <s v="Female"/>
    <n v="42"/>
    <s v="Business"/>
    <n v="19926.7"/>
    <n v="20931.09"/>
    <n v="15"/>
    <s v="Khobar"/>
    <d v="2021-06-30T00:00:00"/>
    <s v="Wednesday"/>
    <s v="Jun"/>
    <n v="2021"/>
    <n v="701"/>
    <n v="4"/>
    <x v="0"/>
  </r>
  <r>
    <s v="C1081"/>
    <s v="Male"/>
    <n v="42"/>
    <s v="Savings"/>
    <n v="18826.95"/>
    <n v="30247.3"/>
    <n v="10"/>
    <s v="Khobar"/>
    <d v="2022-07-14T00:00:00"/>
    <s v="Thursday"/>
    <s v="Jul"/>
    <n v="2022"/>
    <n v="628"/>
    <n v="3"/>
    <x v="1"/>
  </r>
  <r>
    <s v="C1082"/>
    <s v="Male"/>
    <n v="57"/>
    <s v="Business"/>
    <n v="11938.62"/>
    <n v="30247.3"/>
    <n v="5"/>
    <s v="Riyadh"/>
    <d v="2024-03-05T00:00:00"/>
    <s v="Tuesday"/>
    <s v="Mar"/>
    <n v="2024"/>
    <n v="666"/>
    <n v="3"/>
    <x v="1"/>
  </r>
  <r>
    <s v="C1083"/>
    <s v="Male"/>
    <n v="42"/>
    <s v="Savings"/>
    <n v="13463.78"/>
    <n v="33773.33"/>
    <n v="10"/>
    <s v="Khobar"/>
    <d v="2022-09-13T00:00:00"/>
    <s v="Tuesday"/>
    <s v="Sept"/>
    <n v="2022"/>
    <n v="701"/>
    <n v="4"/>
    <x v="0"/>
  </r>
  <r>
    <s v="C1084"/>
    <s v="Female"/>
    <n v="47"/>
    <s v="Business"/>
    <n v="9233.7900000000009"/>
    <n v="47316.24"/>
    <n v="5"/>
    <s v="Riyadh"/>
    <d v="2023-03-18T00:00:00"/>
    <s v="Saturday"/>
    <s v="Mar"/>
    <n v="2023"/>
    <n v="701"/>
    <n v="1"/>
    <x v="0"/>
  </r>
  <r>
    <s v="C1085"/>
    <s v="Female"/>
    <n v="42"/>
    <s v="Business"/>
    <n v="11938.62"/>
    <n v="30247.3"/>
    <n v="20"/>
    <s v="Jeddah"/>
    <d v="2023-03-07T00:00:00"/>
    <s v="Tuesday"/>
    <s v="Mar"/>
    <n v="2023"/>
    <n v="707"/>
    <n v="2"/>
    <x v="0"/>
  </r>
  <r>
    <s v="C1086"/>
    <s v="Female"/>
    <n v="42"/>
    <s v="Savings"/>
    <n v="11938.62"/>
    <n v="30247.3"/>
    <n v="15"/>
    <s v="Khobar"/>
    <d v="2024-10-11T00:00:00"/>
    <s v="Friday"/>
    <s v="Oct"/>
    <n v="2024"/>
    <n v="679"/>
    <n v="1"/>
    <x v="1"/>
  </r>
  <r>
    <s v="C1087"/>
    <s v="Female"/>
    <n v="56"/>
    <s v="Savings"/>
    <n v="11938.62"/>
    <n v="30247.3"/>
    <n v="5"/>
    <s v="Dammam"/>
    <d v="2020-08-26T00:00:00"/>
    <s v="Wednesday"/>
    <s v="Aug"/>
    <n v="2020"/>
    <n v="685"/>
    <n v="3"/>
    <x v="1"/>
  </r>
  <r>
    <s v="C1088"/>
    <s v="Female"/>
    <n v="42"/>
    <s v="Business"/>
    <n v="11938.62"/>
    <n v="49776.35"/>
    <n v="5"/>
    <s v="Riyadh"/>
    <d v="2025-02-10T00:00:00"/>
    <s v="Monday"/>
    <s v="Feb"/>
    <n v="2025"/>
    <n v="704"/>
    <n v="3"/>
    <x v="0"/>
  </r>
  <r>
    <s v="C1089"/>
    <s v="Female"/>
    <n v="57"/>
    <s v="Savings"/>
    <n v="14543.02"/>
    <n v="18278.8"/>
    <n v="5"/>
    <s v="Riyadh"/>
    <d v="2024-02-27T00:00:00"/>
    <s v="Tuesday"/>
    <s v="Feb"/>
    <n v="2024"/>
    <n v="669"/>
    <n v="2"/>
    <x v="1"/>
  </r>
  <r>
    <s v="C1090"/>
    <s v="Female"/>
    <n v="52"/>
    <s v="Business"/>
    <n v="11938.62"/>
    <n v="39167.68"/>
    <n v="10"/>
    <s v="Khobar"/>
    <d v="2025-03-16T00:00:00"/>
    <s v="Sunday"/>
    <s v="Mar"/>
    <n v="2025"/>
    <n v="726"/>
    <n v="3"/>
    <x v="0"/>
  </r>
  <r>
    <s v="C1091"/>
    <s v="Female"/>
    <n v="42"/>
    <s v="Business"/>
    <n v="2766.55"/>
    <n v="30247.3"/>
    <n v="5"/>
    <s v="Jeddah"/>
    <d v="2021-02-23T00:00:00"/>
    <s v="Tuesday"/>
    <s v="Feb"/>
    <n v="2021"/>
    <n v="793"/>
    <n v="2"/>
    <x v="0"/>
  </r>
  <r>
    <s v="C1092"/>
    <s v="Female"/>
    <n v="25"/>
    <s v="Business"/>
    <n v="18685.009999999998"/>
    <n v="30247.3"/>
    <n v="10"/>
    <s v="Khobar"/>
    <d v="2024-03-04T00:00:00"/>
    <s v="Monday"/>
    <s v="Mar"/>
    <n v="2024"/>
    <n v="701"/>
    <n v="3"/>
    <x v="0"/>
  </r>
  <r>
    <s v="C1093"/>
    <s v="Female"/>
    <n v="42"/>
    <s v="Business"/>
    <n v="5431.81"/>
    <n v="41592.9"/>
    <n v="5"/>
    <s v="Jeddah"/>
    <d v="2025-06-15T00:00:00"/>
    <s v="Sunday"/>
    <s v="Jun"/>
    <n v="2025"/>
    <n v="701"/>
    <n v="3"/>
    <x v="0"/>
  </r>
  <r>
    <s v="C1094"/>
    <s v="Female"/>
    <n v="42"/>
    <s v="Savings"/>
    <n v="11938.62"/>
    <n v="10951.9"/>
    <n v="20"/>
    <s v="Khobar"/>
    <d v="2023-03-03T00:00:00"/>
    <s v="Friday"/>
    <s v="Mar"/>
    <n v="2023"/>
    <n v="701"/>
    <n v="4"/>
    <x v="0"/>
  </r>
  <r>
    <s v="C1095"/>
    <s v="Female"/>
    <n v="42"/>
    <s v="Business"/>
    <n v="8966.08"/>
    <n v="30247.3"/>
    <n v="10"/>
    <s v="Khobar"/>
    <d v="2022-07-07T00:00:00"/>
    <s v="Thursday"/>
    <s v="Jul"/>
    <n v="2022"/>
    <n v="679"/>
    <n v="5"/>
    <x v="1"/>
  </r>
  <r>
    <s v="C1096"/>
    <s v="Female"/>
    <n v="42"/>
    <s v="Business"/>
    <n v="11938.62"/>
    <n v="32094.5"/>
    <n v="10"/>
    <s v="Jeddah"/>
    <d v="2025-03-27T00:00:00"/>
    <s v="Thursday"/>
    <s v="Mar"/>
    <n v="2025"/>
    <n v="648"/>
    <n v="3"/>
    <x v="1"/>
  </r>
  <r>
    <s v="C1097"/>
    <s v="Female"/>
    <n v="58"/>
    <s v="Business"/>
    <n v="19033.349999999999"/>
    <n v="30247.3"/>
    <n v="10"/>
    <s v="Dammam"/>
    <d v="2023-09-19T00:00:00"/>
    <s v="Tuesday"/>
    <s v="Sept"/>
    <n v="2023"/>
    <n v="639"/>
    <n v="5"/>
    <x v="1"/>
  </r>
  <r>
    <s v="C1098"/>
    <s v="Female"/>
    <n v="42"/>
    <s v="Business"/>
    <n v="11938.62"/>
    <n v="36541.07"/>
    <n v="10"/>
    <s v="Dammam"/>
    <d v="2022-12-21T00:00:00"/>
    <s v="Wednesday"/>
    <s v="Dec"/>
    <n v="2022"/>
    <n v="657"/>
    <n v="1"/>
    <x v="1"/>
  </r>
  <r>
    <s v="C1099"/>
    <s v="Female"/>
    <n v="42"/>
    <s v="Business"/>
    <n v="15357.67"/>
    <n v="30247.3"/>
    <n v="20"/>
    <s v="Dammam"/>
    <d v="2020-12-29T00:00:00"/>
    <s v="Tuesday"/>
    <s v="Dec"/>
    <n v="2020"/>
    <n v="701"/>
    <n v="4"/>
    <x v="0"/>
  </r>
  <r>
    <s v="C1100"/>
    <s v="Female"/>
    <n v="39"/>
    <s v="Business"/>
    <n v="11938.62"/>
    <n v="30247.3"/>
    <n v="15"/>
    <s v="Jeddah"/>
    <d v="2025-04-10T00:00:00"/>
    <s v="Thursday"/>
    <s v="Apr"/>
    <n v="2025"/>
    <n v="619"/>
    <n v="3"/>
    <x v="1"/>
  </r>
  <r>
    <s v="C1101"/>
    <s v="Male"/>
    <n v="42"/>
    <s v="Savings"/>
    <n v="9370.8700000000008"/>
    <n v="16864.03"/>
    <n v="10"/>
    <s v="Dammam"/>
    <d v="2025-02-17T00:00:00"/>
    <s v="Monday"/>
    <s v="Feb"/>
    <n v="2025"/>
    <n v="688"/>
    <n v="5"/>
    <x v="1"/>
  </r>
  <r>
    <s v="C1102"/>
    <s v="Female"/>
    <n v="39"/>
    <s v="Savings"/>
    <n v="11938.62"/>
    <n v="21858.51"/>
    <n v="5"/>
    <s v="Riyadh"/>
    <d v="2021-08-02T00:00:00"/>
    <s v="Monday"/>
    <s v="Aug"/>
    <n v="2021"/>
    <n v="701"/>
    <n v="2"/>
    <x v="0"/>
  </r>
  <r>
    <s v="C1103"/>
    <s v="Female"/>
    <n v="43"/>
    <s v="Business"/>
    <n v="11938.62"/>
    <n v="10018.66"/>
    <n v="15"/>
    <s v="Dammam"/>
    <d v="2024-08-31T00:00:00"/>
    <s v="Saturday"/>
    <s v="Aug"/>
    <n v="2024"/>
    <n v="793"/>
    <n v="2"/>
    <x v="0"/>
  </r>
  <r>
    <s v="C1104"/>
    <s v="Female"/>
    <n v="29"/>
    <s v="Savings"/>
    <n v="11938.62"/>
    <n v="30247.3"/>
    <n v="10"/>
    <s v="Riyadh"/>
    <d v="2021-11-25T00:00:00"/>
    <s v="Thursday"/>
    <s v="Nov"/>
    <n v="2021"/>
    <n v="701"/>
    <n v="4"/>
    <x v="0"/>
  </r>
  <r>
    <s v="C1105"/>
    <s v="Female"/>
    <n v="42"/>
    <s v="Savings"/>
    <n v="14902.47"/>
    <n v="42477.06"/>
    <n v="10"/>
    <s v="Jeddah"/>
    <d v="2023-12-31T00:00:00"/>
    <s v="Sunday"/>
    <s v="Dec"/>
    <n v="2023"/>
    <n v="754"/>
    <n v="2"/>
    <x v="0"/>
  </r>
  <r>
    <s v="C1106"/>
    <s v="Female"/>
    <n v="42"/>
    <s v="Business"/>
    <n v="12556.64"/>
    <n v="30247.3"/>
    <n v="5"/>
    <s v="Riyadh"/>
    <d v="2024-10-22T00:00:00"/>
    <s v="Tuesday"/>
    <s v="Oct"/>
    <n v="2024"/>
    <n v="683"/>
    <n v="2"/>
    <x v="1"/>
  </r>
  <r>
    <s v="C1107"/>
    <s v="Female"/>
    <n v="42"/>
    <s v="Business"/>
    <n v="11938.62"/>
    <n v="44373.86"/>
    <n v="20"/>
    <s v="Jeddah"/>
    <d v="2024-01-05T00:00:00"/>
    <s v="Friday"/>
    <s v="Jan"/>
    <n v="2024"/>
    <n v="701"/>
    <n v="3"/>
    <x v="0"/>
  </r>
  <r>
    <s v="C1108"/>
    <s v="Female"/>
    <n v="42"/>
    <s v="Savings"/>
    <n v="11938.62"/>
    <n v="30247.3"/>
    <n v="20"/>
    <s v="Riyadh"/>
    <d v="2022-05-29T00:00:00"/>
    <s v="Sunday"/>
    <s v="May"/>
    <n v="2022"/>
    <n v="701"/>
    <n v="3"/>
    <x v="0"/>
  </r>
  <r>
    <s v="C1109"/>
    <s v="Female"/>
    <n v="46"/>
    <s v="Business"/>
    <n v="11938.62"/>
    <n v="30247.3"/>
    <n v="10"/>
    <s v="Riyadh"/>
    <d v="2025-03-01T00:00:00"/>
    <s v="Saturday"/>
    <s v="Mar"/>
    <n v="2025"/>
    <n v="621"/>
    <n v="1"/>
    <x v="1"/>
  </r>
  <r>
    <s v="C1110"/>
    <s v="Female"/>
    <n v="42"/>
    <s v="Business"/>
    <n v="11938.62"/>
    <n v="30247.3"/>
    <n v="20"/>
    <s v="Riyadh"/>
    <d v="2020-11-08T00:00:00"/>
    <s v="Sunday"/>
    <s v="Nov"/>
    <n v="2020"/>
    <n v="665"/>
    <n v="4"/>
    <x v="1"/>
  </r>
  <r>
    <s v="C1111"/>
    <s v="Female"/>
    <n v="54"/>
    <s v="Savings"/>
    <n v="11938.62"/>
    <n v="30247.3"/>
    <n v="10"/>
    <s v="Jeddah"/>
    <d v="2021-06-27T00:00:00"/>
    <s v="Sunday"/>
    <s v="Jun"/>
    <n v="2021"/>
    <n v="701"/>
    <n v="1"/>
    <x v="0"/>
  </r>
  <r>
    <s v="C1112"/>
    <s v="Female"/>
    <n v="30"/>
    <s v="Savings"/>
    <n v="11938.62"/>
    <n v="30247.3"/>
    <n v="10"/>
    <s v="Jeddah"/>
    <d v="2021-05-25T00:00:00"/>
    <s v="Tuesday"/>
    <s v="May"/>
    <n v="2021"/>
    <n v="701"/>
    <n v="2"/>
    <x v="0"/>
  </r>
  <r>
    <s v="C1113"/>
    <s v="Female"/>
    <n v="42"/>
    <s v="Savings"/>
    <n v="11938.62"/>
    <n v="30247.3"/>
    <n v="5"/>
    <s v="Khobar"/>
    <d v="2024-05-19T00:00:00"/>
    <s v="Sunday"/>
    <s v="May"/>
    <n v="2024"/>
    <n v="756"/>
    <n v="4"/>
    <x v="0"/>
  </r>
  <r>
    <s v="C1114"/>
    <s v="Male"/>
    <n v="42"/>
    <s v="Business"/>
    <n v="11938.62"/>
    <n v="15705.27"/>
    <n v="10"/>
    <s v="Jeddah"/>
    <d v="2024-01-19T00:00:00"/>
    <s v="Friday"/>
    <s v="Jan"/>
    <n v="2024"/>
    <n v="658"/>
    <n v="3"/>
    <x v="1"/>
  </r>
  <r>
    <s v="C1115"/>
    <s v="Male"/>
    <n v="42"/>
    <s v="Business"/>
    <n v="3472.9"/>
    <n v="33966.18"/>
    <n v="15"/>
    <s v="Riyadh"/>
    <d v="2023-08-27T00:00:00"/>
    <s v="Sunday"/>
    <s v="Aug"/>
    <n v="2023"/>
    <n v="679"/>
    <n v="3"/>
    <x v="1"/>
  </r>
  <r>
    <s v="C1116"/>
    <s v="Male"/>
    <n v="42"/>
    <s v="Business"/>
    <n v="11938.62"/>
    <n v="30247.3"/>
    <n v="5"/>
    <s v="Riyadh"/>
    <d v="2024-05-11T00:00:00"/>
    <s v="Saturday"/>
    <s v="May"/>
    <n v="2024"/>
    <n v="652"/>
    <n v="5"/>
    <x v="1"/>
  </r>
  <r>
    <s v="C1117"/>
    <s v="Female"/>
    <n v="42"/>
    <s v="Business"/>
    <n v="11938.62"/>
    <n v="44539.21"/>
    <n v="5"/>
    <s v="Dammam"/>
    <d v="2022-07-15T00:00:00"/>
    <s v="Friday"/>
    <s v="Jul"/>
    <n v="2022"/>
    <n v="701"/>
    <n v="1"/>
    <x v="0"/>
  </r>
  <r>
    <s v="C1118"/>
    <s v="Male"/>
    <n v="42"/>
    <s v="Business"/>
    <n v="11143.88"/>
    <n v="32844.17"/>
    <n v="20"/>
    <s v="Khobar"/>
    <d v="2021-05-18T00:00:00"/>
    <s v="Tuesday"/>
    <s v="May"/>
    <n v="2021"/>
    <n v="701"/>
    <n v="4"/>
    <x v="0"/>
  </r>
  <r>
    <s v="C1119"/>
    <s v="Female"/>
    <n v="38"/>
    <s v="Business"/>
    <n v="6520.68"/>
    <n v="30247.3"/>
    <n v="10"/>
    <s v="Jeddah"/>
    <d v="2022-10-10T00:00:00"/>
    <s v="Monday"/>
    <s v="Oct"/>
    <n v="2022"/>
    <n v="762"/>
    <n v="3"/>
    <x v="0"/>
  </r>
  <r>
    <s v="C1120"/>
    <s v="Female"/>
    <n v="47"/>
    <s v="Business"/>
    <n v="11938.62"/>
    <n v="48484.33"/>
    <n v="10"/>
    <s v="Dammam"/>
    <d v="2022-12-27T00:00:00"/>
    <s v="Tuesday"/>
    <s v="Dec"/>
    <n v="2022"/>
    <n v="701"/>
    <n v="4"/>
    <x v="0"/>
  </r>
  <r>
    <s v="C1121"/>
    <s v="Female"/>
    <n v="46"/>
    <s v="Business"/>
    <n v="11938.62"/>
    <n v="30247.3"/>
    <n v="10"/>
    <s v="Jeddah"/>
    <d v="2020-07-30T00:00:00"/>
    <s v="Thursday"/>
    <s v="Jul"/>
    <n v="2020"/>
    <n v="760"/>
    <n v="1"/>
    <x v="0"/>
  </r>
  <r>
    <s v="C1122"/>
    <s v="Female"/>
    <n v="42"/>
    <s v="Savings"/>
    <n v="12397.26"/>
    <n v="30247.3"/>
    <n v="5"/>
    <s v="Riyadh"/>
    <d v="2023-11-24T00:00:00"/>
    <s v="Friday"/>
    <s v="Nov"/>
    <n v="2023"/>
    <n v="799"/>
    <n v="3"/>
    <x v="0"/>
  </r>
  <r>
    <s v="C1123"/>
    <s v="Male"/>
    <n v="42"/>
    <s v="Business"/>
    <n v="11938.62"/>
    <n v="24062.75"/>
    <n v="10"/>
    <s v="Jeddah"/>
    <d v="2023-12-09T00:00:00"/>
    <s v="Saturday"/>
    <s v="Dec"/>
    <n v="2023"/>
    <n v="701"/>
    <n v="5"/>
    <x v="0"/>
  </r>
  <r>
    <s v="C1124"/>
    <s v="Female"/>
    <n v="42"/>
    <s v="Business"/>
    <n v="11938.62"/>
    <n v="28712.5"/>
    <n v="10"/>
    <s v="Jeddah"/>
    <d v="2025-04-30T00:00:00"/>
    <s v="Wednesday"/>
    <s v="Apr"/>
    <n v="2025"/>
    <n v="633"/>
    <n v="3"/>
    <x v="1"/>
  </r>
  <r>
    <s v="C1125"/>
    <s v="Female"/>
    <n v="57"/>
    <s v="Business"/>
    <n v="11938.62"/>
    <n v="30247.3"/>
    <n v="15"/>
    <s v="Dammam"/>
    <d v="2021-03-20T00:00:00"/>
    <s v="Saturday"/>
    <s v="Mar"/>
    <n v="2021"/>
    <n v="701"/>
    <n v="1"/>
    <x v="0"/>
  </r>
  <r>
    <s v="C1126"/>
    <s v="Female"/>
    <n v="42"/>
    <s v="Business"/>
    <n v="16380.8"/>
    <n v="20133.96"/>
    <n v="15"/>
    <s v="Dammam"/>
    <d v="2024-07-29T00:00:00"/>
    <s v="Monday"/>
    <s v="Jul"/>
    <n v="2024"/>
    <n v="701"/>
    <n v="3"/>
    <x v="0"/>
  </r>
  <r>
    <s v="C1127"/>
    <s v="Female"/>
    <n v="42"/>
    <s v="Business"/>
    <n v="2578.56"/>
    <n v="23176.58"/>
    <n v="20"/>
    <s v="Dammam"/>
    <d v="2020-10-25T00:00:00"/>
    <s v="Sunday"/>
    <s v="Oct"/>
    <n v="2020"/>
    <n v="745"/>
    <n v="2"/>
    <x v="0"/>
  </r>
  <r>
    <s v="C1128"/>
    <s v="Female"/>
    <n v="42"/>
    <s v="Business"/>
    <n v="15373.96"/>
    <n v="30634.1"/>
    <n v="20"/>
    <s v="Khobar"/>
    <d v="2025-04-21T00:00:00"/>
    <s v="Monday"/>
    <s v="Apr"/>
    <n v="2025"/>
    <n v="701"/>
    <n v="4"/>
    <x v="0"/>
  </r>
  <r>
    <s v="C1129"/>
    <s v="Female"/>
    <n v="42"/>
    <s v="Business"/>
    <n v="11938.62"/>
    <n v="30874.720000000001"/>
    <n v="5"/>
    <s v="Jeddah"/>
    <d v="2024-11-23T00:00:00"/>
    <s v="Saturday"/>
    <s v="Nov"/>
    <n v="2024"/>
    <n v="795"/>
    <n v="2"/>
    <x v="0"/>
  </r>
  <r>
    <s v="C1130"/>
    <s v="Male"/>
    <n v="42"/>
    <s v="Business"/>
    <n v="15392.18"/>
    <n v="30247.3"/>
    <n v="5"/>
    <s v="Khobar"/>
    <d v="2023-01-30T00:00:00"/>
    <s v="Monday"/>
    <s v="Jan"/>
    <n v="2023"/>
    <n v="650"/>
    <n v="5"/>
    <x v="1"/>
  </r>
  <r>
    <s v="C1131"/>
    <s v="Female"/>
    <n v="39"/>
    <s v="Business"/>
    <n v="4194.96"/>
    <n v="24652.07"/>
    <n v="10"/>
    <s v="Riyadh"/>
    <d v="2021-03-28T00:00:00"/>
    <s v="Sunday"/>
    <s v="Mar"/>
    <n v="2021"/>
    <n v="761"/>
    <n v="3"/>
    <x v="0"/>
  </r>
  <r>
    <s v="C1132"/>
    <s v="Female"/>
    <n v="51"/>
    <s v="Business"/>
    <n v="17112.02"/>
    <n v="13436.2"/>
    <n v="20"/>
    <s v="Dammam"/>
    <d v="2022-03-24T00:00:00"/>
    <s v="Thursday"/>
    <s v="Mar"/>
    <n v="2022"/>
    <n v="655"/>
    <n v="3"/>
    <x v="1"/>
  </r>
  <r>
    <s v="C1133"/>
    <s v="Female"/>
    <n v="42"/>
    <s v="Business"/>
    <n v="11938.62"/>
    <n v="22484.28"/>
    <n v="10"/>
    <s v="Khobar"/>
    <d v="2024-09-18T00:00:00"/>
    <s v="Wednesday"/>
    <s v="Sept"/>
    <n v="2024"/>
    <n v="701"/>
    <n v="4"/>
    <x v="0"/>
  </r>
  <r>
    <s v="C1134"/>
    <s v="Male"/>
    <n v="42"/>
    <s v="Business"/>
    <n v="10511.81"/>
    <n v="30247.3"/>
    <n v="20"/>
    <s v="Jeddah"/>
    <d v="2024-09-02T00:00:00"/>
    <s v="Monday"/>
    <s v="Sept"/>
    <n v="2024"/>
    <n v="701"/>
    <n v="4"/>
    <x v="0"/>
  </r>
  <r>
    <s v="C1135"/>
    <s v="Female"/>
    <n v="36"/>
    <s v="Business"/>
    <n v="4666.34"/>
    <n v="30247.3"/>
    <n v="15"/>
    <s v="Riyadh"/>
    <d v="2023-01-16T00:00:00"/>
    <s v="Monday"/>
    <s v="Jan"/>
    <n v="2023"/>
    <n v="761"/>
    <n v="5"/>
    <x v="0"/>
  </r>
  <r>
    <s v="C1136"/>
    <s v="Female"/>
    <n v="49"/>
    <s v="Business"/>
    <n v="5623.37"/>
    <n v="38472.559999999998"/>
    <n v="15"/>
    <s v="Riyadh"/>
    <d v="2022-05-17T00:00:00"/>
    <s v="Tuesday"/>
    <s v="May"/>
    <n v="2022"/>
    <n v="726"/>
    <n v="4"/>
    <x v="0"/>
  </r>
  <r>
    <s v="C1137"/>
    <s v="Female"/>
    <n v="58"/>
    <s v="Business"/>
    <n v="11938.62"/>
    <n v="22395.41"/>
    <n v="5"/>
    <s v="Riyadh"/>
    <d v="2023-07-07T00:00:00"/>
    <s v="Friday"/>
    <s v="Jul"/>
    <n v="2023"/>
    <n v="676"/>
    <n v="1"/>
    <x v="1"/>
  </r>
  <r>
    <s v="C1138"/>
    <s v="Male"/>
    <n v="42"/>
    <s v="Business"/>
    <n v="18782.39"/>
    <n v="30247.3"/>
    <n v="15"/>
    <s v="Khobar"/>
    <d v="2024-07-06T00:00:00"/>
    <s v="Saturday"/>
    <s v="Jul"/>
    <n v="2024"/>
    <n v="701"/>
    <n v="5"/>
    <x v="0"/>
  </r>
  <r>
    <s v="C1139"/>
    <s v="Female"/>
    <n v="42"/>
    <s v="Business"/>
    <n v="11938.62"/>
    <n v="18074.86"/>
    <n v="15"/>
    <s v="Dammam"/>
    <d v="2024-06-13T00:00:00"/>
    <s v="Thursday"/>
    <s v="Jun"/>
    <n v="2024"/>
    <n v="701"/>
    <n v="2"/>
    <x v="0"/>
  </r>
  <r>
    <s v="C1140"/>
    <s v="Male"/>
    <n v="43"/>
    <s v="Business"/>
    <n v="11938.62"/>
    <n v="30247.3"/>
    <n v="10"/>
    <s v="Khobar"/>
    <d v="2022-12-20T00:00:00"/>
    <s v="Tuesday"/>
    <s v="Dec"/>
    <n v="2022"/>
    <n v="624"/>
    <n v="3"/>
    <x v="1"/>
  </r>
  <r>
    <s v="C1141"/>
    <s v="Male"/>
    <n v="28"/>
    <s v="Savings"/>
    <n v="11938.62"/>
    <n v="30247.3"/>
    <n v="5"/>
    <s v="Dammam"/>
    <d v="2023-08-21T00:00:00"/>
    <s v="Monday"/>
    <s v="Aug"/>
    <n v="2023"/>
    <n v="708"/>
    <n v="1"/>
    <x v="0"/>
  </r>
  <r>
    <s v="C1142"/>
    <s v="Male"/>
    <n v="27"/>
    <s v="Business"/>
    <n v="11938.62"/>
    <n v="33577.07"/>
    <n v="20"/>
    <s v="Jeddah"/>
    <d v="2022-02-07T00:00:00"/>
    <s v="Monday"/>
    <s v="Feb"/>
    <n v="2022"/>
    <n v="701"/>
    <n v="1"/>
    <x v="0"/>
  </r>
  <r>
    <s v="C1143"/>
    <s v="Female"/>
    <n v="44"/>
    <s v="Business"/>
    <n v="12963.06"/>
    <n v="33057.29"/>
    <n v="10"/>
    <s v="Khobar"/>
    <d v="2022-08-08T00:00:00"/>
    <s v="Monday"/>
    <s v="Aug"/>
    <n v="2022"/>
    <n v="612"/>
    <n v="3"/>
    <x v="1"/>
  </r>
  <r>
    <s v="C1144"/>
    <s v="Female"/>
    <n v="42"/>
    <s v="Savings"/>
    <n v="11938.62"/>
    <n v="30247.3"/>
    <n v="15"/>
    <s v="Dammam"/>
    <d v="2024-12-15T00:00:00"/>
    <s v="Sunday"/>
    <s v="Dec"/>
    <n v="2024"/>
    <n v="605"/>
    <n v="5"/>
    <x v="1"/>
  </r>
  <r>
    <s v="C1145"/>
    <s v="Female"/>
    <n v="54"/>
    <s v="Savings"/>
    <n v="11938.62"/>
    <n v="30247.3"/>
    <n v="5"/>
    <s v="Jeddah"/>
    <d v="2023-07-16T00:00:00"/>
    <s v="Sunday"/>
    <s v="Jul"/>
    <n v="2023"/>
    <n v="701"/>
    <n v="4"/>
    <x v="0"/>
  </r>
  <r>
    <s v="C1146"/>
    <s v="Female"/>
    <n v="53"/>
    <s v="Business"/>
    <n v="11938.62"/>
    <n v="30247.3"/>
    <n v="15"/>
    <s v="Khobar"/>
    <d v="2022-07-03T00:00:00"/>
    <s v="Sunday"/>
    <s v="Jul"/>
    <n v="2022"/>
    <n v="701"/>
    <n v="3"/>
    <x v="0"/>
  </r>
  <r>
    <s v="C1147"/>
    <s v="Male"/>
    <n v="59"/>
    <s v="Business"/>
    <n v="7150.83"/>
    <n v="30247.3"/>
    <n v="10"/>
    <s v="Jeddah"/>
    <d v="2022-05-04T00:00:00"/>
    <s v="Wednesday"/>
    <s v="May"/>
    <n v="2022"/>
    <n v="751"/>
    <n v="5"/>
    <x v="0"/>
  </r>
  <r>
    <s v="C1148"/>
    <s v="Female"/>
    <n v="26"/>
    <s v="Business"/>
    <n v="7297.89"/>
    <n v="26264.47"/>
    <n v="20"/>
    <s v="Jeddah"/>
    <d v="2023-08-25T00:00:00"/>
    <s v="Friday"/>
    <s v="Aug"/>
    <n v="2023"/>
    <n v="738"/>
    <n v="4"/>
    <x v="0"/>
  </r>
  <r>
    <s v="C1149"/>
    <s v="Female"/>
    <n v="32"/>
    <s v="Business"/>
    <n v="11938.62"/>
    <n v="30247.3"/>
    <n v="10"/>
    <s v="Riyadh"/>
    <d v="2021-10-08T00:00:00"/>
    <s v="Friday"/>
    <s v="Oct"/>
    <n v="2021"/>
    <n v="701"/>
    <n v="5"/>
    <x v="0"/>
  </r>
  <r>
    <s v="C1150"/>
    <s v="Female"/>
    <n v="59"/>
    <s v="Business"/>
    <n v="6461.96"/>
    <n v="34510.53"/>
    <n v="10"/>
    <s v="Dammam"/>
    <d v="2022-11-22T00:00:00"/>
    <s v="Tuesday"/>
    <s v="Nov"/>
    <n v="2022"/>
    <n v="701"/>
    <n v="4"/>
    <x v="0"/>
  </r>
  <r>
    <s v="C1151"/>
    <s v="Male"/>
    <n v="42"/>
    <s v="Business"/>
    <n v="11938.62"/>
    <n v="37216.300000000003"/>
    <n v="10"/>
    <s v="Riyadh"/>
    <d v="2023-05-03T00:00:00"/>
    <s v="Wednesday"/>
    <s v="May"/>
    <n v="2023"/>
    <n v="678"/>
    <n v="3"/>
    <x v="1"/>
  </r>
  <r>
    <s v="C1152"/>
    <s v="Male"/>
    <n v="49"/>
    <s v="Savings"/>
    <n v="18461.22"/>
    <n v="26369"/>
    <n v="5"/>
    <s v="Khobar"/>
    <d v="2022-09-26T00:00:00"/>
    <s v="Monday"/>
    <s v="Sept"/>
    <n v="2022"/>
    <n v="719"/>
    <n v="3"/>
    <x v="0"/>
  </r>
  <r>
    <s v="C1153"/>
    <s v="Female"/>
    <n v="42"/>
    <s v="Savings"/>
    <n v="11938.62"/>
    <n v="30247.3"/>
    <n v="10"/>
    <s v="Khobar"/>
    <d v="2023-08-18T00:00:00"/>
    <s v="Friday"/>
    <s v="Aug"/>
    <n v="2023"/>
    <n v="751"/>
    <n v="1"/>
    <x v="0"/>
  </r>
  <r>
    <s v="C1154"/>
    <s v="Female"/>
    <n v="32"/>
    <s v="Savings"/>
    <n v="4356.92"/>
    <n v="16281.1"/>
    <n v="10"/>
    <s v="Dammam"/>
    <d v="2024-03-04T00:00:00"/>
    <s v="Monday"/>
    <s v="Mar"/>
    <n v="2024"/>
    <n v="792"/>
    <n v="5"/>
    <x v="0"/>
  </r>
  <r>
    <s v="C1155"/>
    <s v="Male"/>
    <n v="55"/>
    <s v="Business"/>
    <n v="11254.47"/>
    <n v="39903.82"/>
    <n v="10"/>
    <s v="Dammam"/>
    <d v="2020-10-16T00:00:00"/>
    <s v="Friday"/>
    <s v="Oct"/>
    <n v="2020"/>
    <n v="701"/>
    <n v="3"/>
    <x v="0"/>
  </r>
  <r>
    <s v="C1156"/>
    <s v="Female"/>
    <n v="42"/>
    <s v="Business"/>
    <n v="15895.53"/>
    <n v="30247.3"/>
    <n v="10"/>
    <s v="Jeddah"/>
    <d v="2025-01-22T00:00:00"/>
    <s v="Wednesday"/>
    <s v="Jan"/>
    <n v="2025"/>
    <n v="626"/>
    <n v="5"/>
    <x v="1"/>
  </r>
  <r>
    <s v="C1157"/>
    <s v="Female"/>
    <n v="42"/>
    <s v="Business"/>
    <n v="7437.36"/>
    <n v="30247.3"/>
    <n v="5"/>
    <s v="Riyadh"/>
    <d v="2024-12-30T00:00:00"/>
    <s v="Monday"/>
    <s v="Dec"/>
    <n v="2024"/>
    <n v="701"/>
    <n v="3"/>
    <x v="0"/>
  </r>
  <r>
    <s v="C1158"/>
    <s v="Female"/>
    <n v="53"/>
    <s v="Savings"/>
    <n v="12845.63"/>
    <n v="23203.58"/>
    <n v="5"/>
    <s v="Khobar"/>
    <d v="2023-02-02T00:00:00"/>
    <s v="Thursday"/>
    <s v="Feb"/>
    <n v="2023"/>
    <n v="701"/>
    <n v="3"/>
    <x v="0"/>
  </r>
  <r>
    <s v="C1159"/>
    <s v="Male"/>
    <n v="42"/>
    <s v="Business"/>
    <n v="11938.62"/>
    <n v="12332.75"/>
    <n v="20"/>
    <s v="Riyadh"/>
    <d v="2020-12-28T00:00:00"/>
    <s v="Monday"/>
    <s v="Dec"/>
    <n v="2020"/>
    <n v="701"/>
    <n v="3"/>
    <x v="0"/>
  </r>
  <r>
    <s v="C1160"/>
    <s v="Female"/>
    <n v="42"/>
    <s v="Business"/>
    <n v="13355.73"/>
    <n v="43667.41"/>
    <n v="15"/>
    <s v="Riyadh"/>
    <d v="2025-06-08T00:00:00"/>
    <s v="Sunday"/>
    <s v="Jun"/>
    <n v="2025"/>
    <n v="701"/>
    <n v="4"/>
    <x v="0"/>
  </r>
  <r>
    <s v="C1161"/>
    <s v="Female"/>
    <n v="58"/>
    <s v="Savings"/>
    <n v="16817.900000000001"/>
    <n v="20574.05"/>
    <n v="5"/>
    <s v="Jeddah"/>
    <d v="2020-08-16T00:00:00"/>
    <s v="Sunday"/>
    <s v="Aug"/>
    <n v="2020"/>
    <n v="770"/>
    <n v="3"/>
    <x v="0"/>
  </r>
  <r>
    <s v="C1162"/>
    <s v="Male"/>
    <n v="28"/>
    <s v="Business"/>
    <n v="11938.62"/>
    <n v="30247.3"/>
    <n v="20"/>
    <s v="Dammam"/>
    <d v="2022-07-20T00:00:00"/>
    <s v="Wednesday"/>
    <s v="Jul"/>
    <n v="2022"/>
    <n v="701"/>
    <n v="2"/>
    <x v="0"/>
  </r>
  <r>
    <s v="C1163"/>
    <s v="Male"/>
    <n v="42"/>
    <s v="Business"/>
    <n v="12621.86"/>
    <n v="30247.3"/>
    <n v="5"/>
    <s v="Jeddah"/>
    <d v="2022-03-21T00:00:00"/>
    <s v="Monday"/>
    <s v="Mar"/>
    <n v="2022"/>
    <n v="701"/>
    <n v="3"/>
    <x v="0"/>
  </r>
  <r>
    <s v="C1164"/>
    <s v="Female"/>
    <n v="48"/>
    <s v="Business"/>
    <n v="11938.62"/>
    <n v="30247.3"/>
    <n v="5"/>
    <s v="Riyadh"/>
    <d v="2022-07-12T00:00:00"/>
    <s v="Tuesday"/>
    <s v="Jul"/>
    <n v="2022"/>
    <n v="701"/>
    <n v="3"/>
    <x v="0"/>
  </r>
  <r>
    <s v="C1165"/>
    <s v="Male"/>
    <n v="33"/>
    <s v="Business"/>
    <n v="11938.62"/>
    <n v="30247.3"/>
    <n v="20"/>
    <s v="Dammam"/>
    <d v="2025-06-13T00:00:00"/>
    <s v="Friday"/>
    <s v="Jun"/>
    <n v="2025"/>
    <n v="701"/>
    <n v="3"/>
    <x v="0"/>
  </r>
  <r>
    <s v="C1166"/>
    <s v="Female"/>
    <n v="36"/>
    <s v="Business"/>
    <n v="11938.62"/>
    <n v="25570.29"/>
    <n v="20"/>
    <s v="Riyadh"/>
    <d v="2025-07-05T00:00:00"/>
    <s v="Saturday"/>
    <s v="Jul"/>
    <n v="2025"/>
    <n v="740"/>
    <n v="3"/>
    <x v="0"/>
  </r>
  <r>
    <s v="C1167"/>
    <s v="Male"/>
    <n v="27"/>
    <s v="Savings"/>
    <n v="11938.62"/>
    <n v="30247.3"/>
    <n v="5"/>
    <s v="Khobar"/>
    <d v="2025-03-12T00:00:00"/>
    <s v="Wednesday"/>
    <s v="Mar"/>
    <n v="2025"/>
    <n v="724"/>
    <n v="1"/>
    <x v="0"/>
  </r>
  <r>
    <s v="C1168"/>
    <s v="Male"/>
    <n v="42"/>
    <s v="Savings"/>
    <n v="11938.62"/>
    <n v="30247.3"/>
    <n v="20"/>
    <s v="Jeddah"/>
    <d v="2020-11-28T00:00:00"/>
    <s v="Saturday"/>
    <s v="Nov"/>
    <n v="2020"/>
    <n v="746"/>
    <n v="4"/>
    <x v="0"/>
  </r>
  <r>
    <s v="C1169"/>
    <s v="Female"/>
    <n v="42"/>
    <s v="Business"/>
    <n v="17454.77"/>
    <n v="30247.3"/>
    <n v="15"/>
    <s v="Khobar"/>
    <d v="2025-05-21T00:00:00"/>
    <s v="Wednesday"/>
    <s v="May"/>
    <n v="2025"/>
    <n v="701"/>
    <n v="2"/>
    <x v="0"/>
  </r>
  <r>
    <s v="C1170"/>
    <s v="Male"/>
    <n v="45"/>
    <s v="Business"/>
    <n v="13878.35"/>
    <n v="16115.58"/>
    <n v="5"/>
    <s v="Khobar"/>
    <d v="2022-02-21T00:00:00"/>
    <s v="Monday"/>
    <s v="Feb"/>
    <n v="2022"/>
    <n v="615"/>
    <n v="2"/>
    <x v="1"/>
  </r>
  <r>
    <s v="C1171"/>
    <s v="Male"/>
    <n v="42"/>
    <s v="Business"/>
    <n v="11938.62"/>
    <n v="30247.3"/>
    <n v="15"/>
    <s v="Riyadh"/>
    <d v="2023-07-20T00:00:00"/>
    <s v="Thursday"/>
    <s v="Jul"/>
    <n v="2023"/>
    <n v="687"/>
    <n v="3"/>
    <x v="1"/>
  </r>
  <r>
    <s v="C1172"/>
    <s v="Female"/>
    <n v="34"/>
    <s v="Business"/>
    <n v="5945.58"/>
    <n v="15580.63"/>
    <n v="10"/>
    <s v="Jeddah"/>
    <d v="2024-08-12T00:00:00"/>
    <s v="Monday"/>
    <s v="Aug"/>
    <n v="2024"/>
    <n v="701"/>
    <n v="3"/>
    <x v="0"/>
  </r>
  <r>
    <s v="C1173"/>
    <s v="Female"/>
    <n v="48"/>
    <s v="Business"/>
    <n v="15275.22"/>
    <n v="30247.3"/>
    <n v="15"/>
    <s v="Khobar"/>
    <d v="2022-01-09T00:00:00"/>
    <s v="Sunday"/>
    <s v="Jan"/>
    <n v="2022"/>
    <n v="635"/>
    <n v="2"/>
    <x v="1"/>
  </r>
  <r>
    <s v="C1174"/>
    <s v="Male"/>
    <n v="27"/>
    <s v="Savings"/>
    <n v="17211.28"/>
    <n v="30247.3"/>
    <n v="20"/>
    <s v="Jeddah"/>
    <d v="2022-03-30T00:00:00"/>
    <s v="Wednesday"/>
    <s v="Mar"/>
    <n v="2022"/>
    <n v="629"/>
    <n v="3"/>
    <x v="1"/>
  </r>
  <r>
    <s v="C1175"/>
    <s v="Female"/>
    <n v="41"/>
    <s v="Business"/>
    <n v="11938.62"/>
    <n v="25873.46"/>
    <n v="5"/>
    <s v="Dammam"/>
    <d v="2022-01-03T00:00:00"/>
    <s v="Monday"/>
    <s v="Jan"/>
    <n v="2022"/>
    <n v="759"/>
    <n v="3"/>
    <x v="0"/>
  </r>
  <r>
    <s v="C1176"/>
    <s v="Female"/>
    <n v="42"/>
    <s v="Business"/>
    <n v="15470.07"/>
    <n v="26955.03"/>
    <n v="10"/>
    <s v="Khobar"/>
    <d v="2024-10-07T00:00:00"/>
    <s v="Monday"/>
    <s v="Oct"/>
    <n v="2024"/>
    <n v="730"/>
    <n v="3"/>
    <x v="0"/>
  </r>
  <r>
    <s v="C1177"/>
    <s v="Female"/>
    <n v="28"/>
    <s v="Savings"/>
    <n v="14361.57"/>
    <n v="30247.3"/>
    <n v="5"/>
    <s v="Khobar"/>
    <d v="2022-07-10T00:00:00"/>
    <s v="Sunday"/>
    <s v="Jul"/>
    <n v="2022"/>
    <n v="701"/>
    <n v="2"/>
    <x v="0"/>
  </r>
  <r>
    <s v="C1178"/>
    <s v="Female"/>
    <n v="42"/>
    <s v="Savings"/>
    <n v="2993.64"/>
    <n v="30247.3"/>
    <n v="15"/>
    <s v="Dammam"/>
    <d v="2023-03-18T00:00:00"/>
    <s v="Saturday"/>
    <s v="Mar"/>
    <n v="2023"/>
    <n v="699"/>
    <n v="5"/>
    <x v="1"/>
  </r>
  <r>
    <s v="C1179"/>
    <s v="Male"/>
    <n v="45"/>
    <s v="Savings"/>
    <n v="11938.62"/>
    <n v="30247.3"/>
    <n v="5"/>
    <s v="Jeddah"/>
    <d v="2023-07-26T00:00:00"/>
    <s v="Wednesday"/>
    <s v="Jul"/>
    <n v="2023"/>
    <n v="760"/>
    <n v="1"/>
    <x v="0"/>
  </r>
  <r>
    <s v="C1180"/>
    <s v="Female"/>
    <n v="29"/>
    <s v="Business"/>
    <n v="11938.62"/>
    <n v="11823.87"/>
    <n v="10"/>
    <s v="Dammam"/>
    <d v="2024-07-25T00:00:00"/>
    <s v="Thursday"/>
    <s v="Jul"/>
    <n v="2024"/>
    <n v="701"/>
    <n v="2"/>
    <x v="0"/>
  </r>
  <r>
    <s v="C1181"/>
    <s v="Female"/>
    <n v="52"/>
    <s v="Savings"/>
    <n v="11938.62"/>
    <n v="30247.3"/>
    <n v="10"/>
    <s v="Khobar"/>
    <d v="2024-12-22T00:00:00"/>
    <s v="Sunday"/>
    <s v="Dec"/>
    <n v="2024"/>
    <n v="783"/>
    <n v="3"/>
    <x v="0"/>
  </r>
  <r>
    <s v="C1182"/>
    <s v="Female"/>
    <n v="36"/>
    <s v="Business"/>
    <n v="11938.62"/>
    <n v="30247.3"/>
    <n v="20"/>
    <s v="Dammam"/>
    <d v="2022-05-22T00:00:00"/>
    <s v="Sunday"/>
    <s v="May"/>
    <n v="2022"/>
    <n v="701"/>
    <n v="2"/>
    <x v="0"/>
  </r>
  <r>
    <s v="C1183"/>
    <s v="Female"/>
    <n v="42"/>
    <s v="Business"/>
    <n v="11938.62"/>
    <n v="40514.32"/>
    <n v="5"/>
    <s v="Jeddah"/>
    <d v="2023-08-29T00:00:00"/>
    <s v="Tuesday"/>
    <s v="Aug"/>
    <n v="2023"/>
    <n v="714"/>
    <n v="3"/>
    <x v="0"/>
  </r>
  <r>
    <s v="C1184"/>
    <s v="Male"/>
    <n v="37"/>
    <s v="Savings"/>
    <n v="11938.62"/>
    <n v="30247.3"/>
    <n v="5"/>
    <s v="Dammam"/>
    <d v="2022-05-10T00:00:00"/>
    <s v="Tuesday"/>
    <s v="May"/>
    <n v="2022"/>
    <n v="701"/>
    <n v="1"/>
    <x v="0"/>
  </r>
  <r>
    <s v="C1185"/>
    <s v="Male"/>
    <n v="42"/>
    <s v="Business"/>
    <n v="11938.62"/>
    <n v="20841.400000000001"/>
    <n v="10"/>
    <s v="Dammam"/>
    <d v="2025-06-08T00:00:00"/>
    <s v="Sunday"/>
    <s v="Jun"/>
    <n v="2025"/>
    <n v="701"/>
    <n v="5"/>
    <x v="0"/>
  </r>
  <r>
    <s v="C1186"/>
    <s v="Female"/>
    <n v="42"/>
    <s v="Business"/>
    <n v="15705.57"/>
    <n v="38345.769999999997"/>
    <n v="15"/>
    <s v="Riyadh"/>
    <d v="2020-09-09T00:00:00"/>
    <s v="Wednesday"/>
    <s v="Sept"/>
    <n v="2020"/>
    <n v="663"/>
    <n v="3"/>
    <x v="1"/>
  </r>
  <r>
    <s v="C1187"/>
    <s v="Female"/>
    <n v="42"/>
    <s v="Business"/>
    <n v="14476.64"/>
    <n v="30247.3"/>
    <n v="20"/>
    <s v="Khobar"/>
    <d v="2021-04-23T00:00:00"/>
    <s v="Friday"/>
    <s v="Apr"/>
    <n v="2021"/>
    <n v="756"/>
    <n v="3"/>
    <x v="0"/>
  </r>
  <r>
    <s v="C1188"/>
    <s v="Male"/>
    <n v="42"/>
    <s v="Savings"/>
    <n v="16988.71"/>
    <n v="30247.3"/>
    <n v="15"/>
    <s v="Khobar"/>
    <d v="2023-04-04T00:00:00"/>
    <s v="Tuesday"/>
    <s v="Apr"/>
    <n v="2023"/>
    <n v="701"/>
    <n v="5"/>
    <x v="0"/>
  </r>
  <r>
    <s v="C1189"/>
    <s v="Female"/>
    <n v="42"/>
    <s v="Business"/>
    <n v="11938.62"/>
    <n v="42031.61"/>
    <n v="20"/>
    <s v="Khobar"/>
    <d v="2023-07-17T00:00:00"/>
    <s v="Monday"/>
    <s v="Jul"/>
    <n v="2023"/>
    <n v="748"/>
    <n v="3"/>
    <x v="0"/>
  </r>
  <r>
    <s v="C1190"/>
    <s v="Female"/>
    <n v="37"/>
    <s v="Business"/>
    <n v="13916.35"/>
    <n v="30247.3"/>
    <n v="10"/>
    <s v="Dammam"/>
    <d v="2020-11-23T00:00:00"/>
    <s v="Monday"/>
    <s v="Nov"/>
    <n v="2020"/>
    <n v="701"/>
    <n v="4"/>
    <x v="0"/>
  </r>
  <r>
    <s v="C1191"/>
    <s v="Female"/>
    <n v="55"/>
    <s v="Savings"/>
    <n v="11942.13"/>
    <n v="46667.54"/>
    <n v="5"/>
    <s v="Dammam"/>
    <d v="2022-06-11T00:00:00"/>
    <s v="Saturday"/>
    <s v="Jun"/>
    <n v="2022"/>
    <n v="671"/>
    <n v="5"/>
    <x v="1"/>
  </r>
  <r>
    <s v="C1192"/>
    <s v="Female"/>
    <n v="42"/>
    <s v="Business"/>
    <n v="11938.62"/>
    <n v="32913.53"/>
    <n v="5"/>
    <s v="Khobar"/>
    <d v="2021-09-22T00:00:00"/>
    <s v="Wednesday"/>
    <s v="Sept"/>
    <n v="2021"/>
    <n v="701"/>
    <n v="3"/>
    <x v="0"/>
  </r>
  <r>
    <s v="C1193"/>
    <s v="Female"/>
    <n v="47"/>
    <s v="Business"/>
    <n v="11938.62"/>
    <n v="36225.870000000003"/>
    <n v="20"/>
    <s v="Jeddah"/>
    <d v="2022-11-05T00:00:00"/>
    <s v="Saturday"/>
    <s v="Nov"/>
    <n v="2022"/>
    <n v="765"/>
    <n v="2"/>
    <x v="0"/>
  </r>
  <r>
    <s v="C1194"/>
    <s v="Male"/>
    <n v="42"/>
    <s v="Savings"/>
    <n v="7497.24"/>
    <n v="30247.3"/>
    <n v="5"/>
    <s v="Jeddah"/>
    <d v="2023-03-30T00:00:00"/>
    <s v="Thursday"/>
    <s v="Mar"/>
    <n v="2023"/>
    <n v="701"/>
    <n v="2"/>
    <x v="0"/>
  </r>
  <r>
    <s v="C1195"/>
    <s v="Female"/>
    <n v="42"/>
    <s v="Business"/>
    <n v="5308.4"/>
    <n v="21548.06"/>
    <n v="10"/>
    <s v="Riyadh"/>
    <d v="2022-11-11T00:00:00"/>
    <s v="Friday"/>
    <s v="Nov"/>
    <n v="2022"/>
    <n v="701"/>
    <n v="4"/>
    <x v="0"/>
  </r>
  <r>
    <s v="C1196"/>
    <s v="Female"/>
    <n v="26"/>
    <s v="Savings"/>
    <n v="11938.62"/>
    <n v="48461.79"/>
    <n v="20"/>
    <s v="Riyadh"/>
    <d v="2023-07-08T00:00:00"/>
    <s v="Saturday"/>
    <s v="Jul"/>
    <n v="2023"/>
    <n v="701"/>
    <n v="3"/>
    <x v="0"/>
  </r>
  <r>
    <s v="C1197"/>
    <s v="Female"/>
    <n v="42"/>
    <s v="Business"/>
    <n v="11938.62"/>
    <n v="30247.3"/>
    <n v="20"/>
    <s v="Dammam"/>
    <d v="2022-12-22T00:00:00"/>
    <s v="Thursday"/>
    <s v="Dec"/>
    <n v="2022"/>
    <n v="701"/>
    <n v="2"/>
    <x v="0"/>
  </r>
  <r>
    <s v="C1198"/>
    <s v="Female"/>
    <n v="38"/>
    <s v="Business"/>
    <n v="16205.34"/>
    <n v="30247.3"/>
    <n v="5"/>
    <s v="Riyadh"/>
    <d v="2023-04-08T00:00:00"/>
    <s v="Saturday"/>
    <s v="Apr"/>
    <n v="2023"/>
    <n v="701"/>
    <n v="4"/>
    <x v="0"/>
  </r>
  <r>
    <s v="C1199"/>
    <s v="Female"/>
    <n v="42"/>
    <s v="Business"/>
    <n v="9654.5400000000009"/>
    <n v="30247.3"/>
    <n v="10"/>
    <s v="Jeddah"/>
    <d v="2022-09-07T00:00:00"/>
    <s v="Wednesday"/>
    <s v="Sept"/>
    <n v="2022"/>
    <n v="744"/>
    <n v="3"/>
    <x v="0"/>
  </r>
  <r>
    <s v="C1200"/>
    <s v="Female"/>
    <n v="50"/>
    <s v="Savings"/>
    <n v="11938.62"/>
    <n v="37145.019999999997"/>
    <n v="20"/>
    <s v="Riyadh"/>
    <d v="2024-02-04T00:00:00"/>
    <s v="Sunday"/>
    <s v="Feb"/>
    <n v="2024"/>
    <n v="701"/>
    <n v="1"/>
    <x v="0"/>
  </r>
  <r>
    <s v="C1201"/>
    <s v="Female"/>
    <n v="53"/>
    <s v="Business"/>
    <n v="11938.62"/>
    <n v="30247.3"/>
    <n v="10"/>
    <s v="Jeddah"/>
    <d v="2024-11-19T00:00:00"/>
    <s v="Tuesday"/>
    <s v="Nov"/>
    <n v="2024"/>
    <n v="701"/>
    <n v="4"/>
    <x v="0"/>
  </r>
  <r>
    <s v="C1202"/>
    <s v="Female"/>
    <n v="42"/>
    <s v="Savings"/>
    <n v="5616.62"/>
    <n v="46448.72"/>
    <n v="5"/>
    <s v="Dammam"/>
    <d v="2022-03-19T00:00:00"/>
    <s v="Saturday"/>
    <s v="Mar"/>
    <n v="2022"/>
    <n v="701"/>
    <n v="4"/>
    <x v="0"/>
  </r>
  <r>
    <s v="C1203"/>
    <s v="Female"/>
    <n v="31"/>
    <s v="Business"/>
    <n v="19383.16"/>
    <n v="29294.15"/>
    <n v="5"/>
    <s v="Khobar"/>
    <d v="2021-07-18T00:00:00"/>
    <s v="Sunday"/>
    <s v="Jul"/>
    <n v="2021"/>
    <n v="701"/>
    <n v="1"/>
    <x v="0"/>
  </r>
  <r>
    <s v="C1204"/>
    <s v="Female"/>
    <n v="42"/>
    <s v="Business"/>
    <n v="9761.86"/>
    <n v="30247.3"/>
    <n v="15"/>
    <s v="Jeddah"/>
    <d v="2021-01-22T00:00:00"/>
    <s v="Friday"/>
    <s v="Jan"/>
    <n v="2021"/>
    <n v="701"/>
    <n v="4"/>
    <x v="0"/>
  </r>
  <r>
    <s v="C1205"/>
    <s v="Male"/>
    <n v="42"/>
    <s v="Business"/>
    <n v="11938.62"/>
    <n v="38301"/>
    <n v="15"/>
    <s v="Jeddah"/>
    <d v="2022-06-30T00:00:00"/>
    <s v="Thursday"/>
    <s v="Jun"/>
    <n v="2022"/>
    <n v="632"/>
    <n v="1"/>
    <x v="1"/>
  </r>
  <r>
    <s v="C1206"/>
    <s v="Male"/>
    <n v="51"/>
    <s v="Business"/>
    <n v="11938.62"/>
    <n v="10810.96"/>
    <n v="10"/>
    <s v="Dammam"/>
    <d v="2020-11-06T00:00:00"/>
    <s v="Friday"/>
    <s v="Nov"/>
    <n v="2020"/>
    <n v="717"/>
    <n v="4"/>
    <x v="0"/>
  </r>
  <r>
    <s v="C1207"/>
    <s v="Male"/>
    <n v="42"/>
    <s v="Savings"/>
    <n v="11938.62"/>
    <n v="45335.79"/>
    <n v="20"/>
    <s v="Jeddah"/>
    <d v="2023-12-01T00:00:00"/>
    <s v="Friday"/>
    <s v="Dec"/>
    <n v="2023"/>
    <n v="739"/>
    <n v="3"/>
    <x v="0"/>
  </r>
  <r>
    <s v="C1208"/>
    <s v="Female"/>
    <n v="39"/>
    <s v="Business"/>
    <n v="11476.6"/>
    <n v="19632.45"/>
    <n v="10"/>
    <s v="Riyadh"/>
    <d v="2025-01-04T00:00:00"/>
    <s v="Saturday"/>
    <s v="Jan"/>
    <n v="2025"/>
    <n v="701"/>
    <n v="5"/>
    <x v="0"/>
  </r>
  <r>
    <s v="C1209"/>
    <s v="Female"/>
    <n v="42"/>
    <s v="Business"/>
    <n v="11331"/>
    <n v="30247.3"/>
    <n v="10"/>
    <s v="Dammam"/>
    <d v="2025-03-08T00:00:00"/>
    <s v="Saturday"/>
    <s v="Mar"/>
    <n v="2025"/>
    <n v="701"/>
    <n v="2"/>
    <x v="0"/>
  </r>
  <r>
    <s v="C1210"/>
    <s v="Male"/>
    <n v="46"/>
    <s v="Business"/>
    <n v="11938.62"/>
    <n v="30247.3"/>
    <n v="20"/>
    <s v="Jeddah"/>
    <d v="2023-09-28T00:00:00"/>
    <s v="Thursday"/>
    <s v="Sept"/>
    <n v="2023"/>
    <n v="789"/>
    <n v="4"/>
    <x v="0"/>
  </r>
  <r>
    <s v="C1211"/>
    <s v="Female"/>
    <n v="30"/>
    <s v="Business"/>
    <n v="7950.53"/>
    <n v="11202.89"/>
    <n v="5"/>
    <s v="Khobar"/>
    <d v="2023-09-04T00:00:00"/>
    <s v="Monday"/>
    <s v="Sept"/>
    <n v="2023"/>
    <n v="758"/>
    <n v="3"/>
    <x v="0"/>
  </r>
  <r>
    <s v="C1212"/>
    <s v="Female"/>
    <n v="43"/>
    <s v="Business"/>
    <n v="5797.63"/>
    <n v="30247.3"/>
    <n v="20"/>
    <s v="Jeddah"/>
    <d v="2024-10-23T00:00:00"/>
    <s v="Wednesday"/>
    <s v="Oct"/>
    <n v="2024"/>
    <n v="770"/>
    <n v="3"/>
    <x v="0"/>
  </r>
  <r>
    <s v="C1213"/>
    <s v="Male"/>
    <n v="42"/>
    <s v="Business"/>
    <n v="11938.62"/>
    <n v="39824.910000000003"/>
    <n v="10"/>
    <s v="Dammam"/>
    <d v="2022-11-22T00:00:00"/>
    <s v="Tuesday"/>
    <s v="Nov"/>
    <n v="2022"/>
    <n v="701"/>
    <n v="2"/>
    <x v="0"/>
  </r>
  <r>
    <s v="C1214"/>
    <s v="Female"/>
    <n v="42"/>
    <s v="Business"/>
    <n v="11938.62"/>
    <n v="18901.89"/>
    <n v="20"/>
    <s v="Jeddah"/>
    <d v="2023-07-15T00:00:00"/>
    <s v="Saturday"/>
    <s v="Jul"/>
    <n v="2023"/>
    <n v="701"/>
    <n v="1"/>
    <x v="0"/>
  </r>
  <r>
    <s v="C1215"/>
    <s v="Male"/>
    <n v="42"/>
    <s v="Business"/>
    <n v="2704.04"/>
    <n v="14954.78"/>
    <n v="10"/>
    <s v="Dammam"/>
    <d v="2025-04-01T00:00:00"/>
    <s v="Tuesday"/>
    <s v="Apr"/>
    <n v="2025"/>
    <n v="796"/>
    <n v="3"/>
    <x v="0"/>
  </r>
  <r>
    <s v="C1216"/>
    <s v="Male"/>
    <n v="37"/>
    <s v="Business"/>
    <n v="11938.62"/>
    <n v="30935.45"/>
    <n v="5"/>
    <s v="Dammam"/>
    <d v="2021-10-24T00:00:00"/>
    <s v="Sunday"/>
    <s v="Oct"/>
    <n v="2021"/>
    <n v="701"/>
    <n v="3"/>
    <x v="0"/>
  </r>
  <r>
    <s v="C1217"/>
    <s v="Male"/>
    <n v="42"/>
    <s v="Business"/>
    <n v="12377.92"/>
    <n v="26787.759999999998"/>
    <n v="10"/>
    <s v="Jeddah"/>
    <d v="2021-08-18T00:00:00"/>
    <s v="Wednesday"/>
    <s v="Aug"/>
    <n v="2021"/>
    <n v="616"/>
    <n v="3"/>
    <x v="1"/>
  </r>
  <r>
    <s v="C1218"/>
    <s v="Female"/>
    <n v="35"/>
    <s v="Business"/>
    <n v="11938.62"/>
    <n v="36250.57"/>
    <n v="5"/>
    <s v="Riyadh"/>
    <d v="2021-03-07T00:00:00"/>
    <s v="Sunday"/>
    <s v="Mar"/>
    <n v="2021"/>
    <n v="701"/>
    <n v="4"/>
    <x v="0"/>
  </r>
  <r>
    <s v="C1219"/>
    <s v="Male"/>
    <n v="42"/>
    <s v="Business"/>
    <n v="5680.69"/>
    <n v="30247.3"/>
    <n v="10"/>
    <s v="Khobar"/>
    <d v="2020-12-15T00:00:00"/>
    <s v="Tuesday"/>
    <s v="Dec"/>
    <n v="2020"/>
    <n v="753"/>
    <n v="3"/>
    <x v="0"/>
  </r>
  <r>
    <s v="C1220"/>
    <s v="Male"/>
    <n v="42"/>
    <s v="Business"/>
    <n v="11938.62"/>
    <n v="30247.3"/>
    <n v="10"/>
    <s v="Khobar"/>
    <d v="2023-11-15T00:00:00"/>
    <s v="Wednesday"/>
    <s v="Nov"/>
    <n v="2023"/>
    <n v="701"/>
    <n v="3"/>
    <x v="0"/>
  </r>
  <r>
    <s v="C1221"/>
    <s v="Female"/>
    <n v="48"/>
    <s v="Business"/>
    <n v="11938.62"/>
    <n v="30247.3"/>
    <n v="5"/>
    <s v="Jeddah"/>
    <d v="2024-12-23T00:00:00"/>
    <s v="Monday"/>
    <s v="Dec"/>
    <n v="2024"/>
    <n v="701"/>
    <n v="5"/>
    <x v="0"/>
  </r>
  <r>
    <s v="C1222"/>
    <s v="Female"/>
    <n v="42"/>
    <s v="Business"/>
    <n v="11938.62"/>
    <n v="30247.3"/>
    <n v="10"/>
    <s v="Jeddah"/>
    <d v="2022-04-21T00:00:00"/>
    <s v="Thursday"/>
    <s v="Apr"/>
    <n v="2022"/>
    <n v="701"/>
    <n v="1"/>
    <x v="0"/>
  </r>
  <r>
    <s v="C1223"/>
    <s v="Male"/>
    <n v="30"/>
    <s v="Business"/>
    <n v="11938.62"/>
    <n v="17964.47"/>
    <n v="20"/>
    <s v="Riyadh"/>
    <d v="2025-01-19T00:00:00"/>
    <s v="Sunday"/>
    <s v="Jan"/>
    <n v="2025"/>
    <n v="701"/>
    <n v="4"/>
    <x v="0"/>
  </r>
  <r>
    <s v="C1224"/>
    <s v="Male"/>
    <n v="42"/>
    <s v="Business"/>
    <n v="3254.17"/>
    <n v="40229.64"/>
    <n v="5"/>
    <s v="Jeddah"/>
    <d v="2021-12-07T00:00:00"/>
    <s v="Tuesday"/>
    <s v="Dec"/>
    <n v="2021"/>
    <n v="701"/>
    <n v="3"/>
    <x v="0"/>
  </r>
  <r>
    <s v="C1225"/>
    <s v="Male"/>
    <n v="42"/>
    <s v="Savings"/>
    <n v="11938.62"/>
    <n v="44902.02"/>
    <n v="20"/>
    <s v="Riyadh"/>
    <d v="2021-11-19T00:00:00"/>
    <s v="Friday"/>
    <s v="Nov"/>
    <n v="2021"/>
    <n v="682"/>
    <n v="1"/>
    <x v="1"/>
  </r>
  <r>
    <s v="C1226"/>
    <s v="Female"/>
    <n v="28"/>
    <s v="Savings"/>
    <n v="11938.62"/>
    <n v="46439.06"/>
    <n v="10"/>
    <s v="Riyadh"/>
    <d v="2021-09-09T00:00:00"/>
    <s v="Thursday"/>
    <s v="Sept"/>
    <n v="2021"/>
    <n v="701"/>
    <n v="3"/>
    <x v="0"/>
  </r>
  <r>
    <s v="C1227"/>
    <s v="Female"/>
    <n v="28"/>
    <s v="Business"/>
    <n v="11938.62"/>
    <n v="30247.3"/>
    <n v="10"/>
    <s v="Jeddah"/>
    <d v="2024-04-14T00:00:00"/>
    <s v="Sunday"/>
    <s v="Apr"/>
    <n v="2024"/>
    <n v="701"/>
    <n v="5"/>
    <x v="0"/>
  </r>
  <r>
    <s v="C1228"/>
    <s v="Male"/>
    <n v="42"/>
    <s v="Savings"/>
    <n v="8776.75"/>
    <n v="30247.3"/>
    <n v="5"/>
    <s v="Dammam"/>
    <d v="2022-06-02T00:00:00"/>
    <s v="Thursday"/>
    <s v="Jun"/>
    <n v="2022"/>
    <n v="738"/>
    <n v="1"/>
    <x v="0"/>
  </r>
  <r>
    <s v="C1229"/>
    <s v="Female"/>
    <n v="40"/>
    <s v="Business"/>
    <n v="16647.009999999998"/>
    <n v="30247.3"/>
    <n v="20"/>
    <s v="Dammam"/>
    <d v="2022-03-21T00:00:00"/>
    <s v="Monday"/>
    <s v="Mar"/>
    <n v="2022"/>
    <n v="701"/>
    <n v="2"/>
    <x v="0"/>
  </r>
  <r>
    <s v="C1230"/>
    <s v="Female"/>
    <n v="42"/>
    <s v="Business"/>
    <n v="11158.24"/>
    <n v="15177.47"/>
    <n v="20"/>
    <s v="Jeddah"/>
    <d v="2024-04-13T00:00:00"/>
    <s v="Saturday"/>
    <s v="Apr"/>
    <n v="2024"/>
    <n v="679"/>
    <n v="4"/>
    <x v="1"/>
  </r>
  <r>
    <s v="C1231"/>
    <s v="Female"/>
    <n v="42"/>
    <s v="Business"/>
    <n v="18981.77"/>
    <n v="30247.3"/>
    <n v="20"/>
    <s v="Riyadh"/>
    <d v="2023-01-09T00:00:00"/>
    <s v="Monday"/>
    <s v="Jan"/>
    <n v="2023"/>
    <n v="765"/>
    <n v="3"/>
    <x v="0"/>
  </r>
  <r>
    <s v="C1232"/>
    <s v="Male"/>
    <n v="42"/>
    <s v="Business"/>
    <n v="15716.58"/>
    <n v="30247.3"/>
    <n v="15"/>
    <s v="Dammam"/>
    <d v="2024-06-24T00:00:00"/>
    <s v="Monday"/>
    <s v="Jun"/>
    <n v="2024"/>
    <n v="644"/>
    <n v="2"/>
    <x v="1"/>
  </r>
  <r>
    <s v="C1233"/>
    <s v="Female"/>
    <n v="42"/>
    <s v="Savings"/>
    <n v="18111.099999999999"/>
    <n v="30247.3"/>
    <n v="15"/>
    <s v="Riyadh"/>
    <d v="2023-01-30T00:00:00"/>
    <s v="Monday"/>
    <s v="Jan"/>
    <n v="2023"/>
    <n v="701"/>
    <n v="4"/>
    <x v="0"/>
  </r>
  <r>
    <s v="C1234"/>
    <s v="Female"/>
    <n v="42"/>
    <s v="Business"/>
    <n v="11938.62"/>
    <n v="28075.05"/>
    <n v="10"/>
    <s v="Dammam"/>
    <d v="2023-04-27T00:00:00"/>
    <s v="Thursday"/>
    <s v="Apr"/>
    <n v="2023"/>
    <n v="751"/>
    <n v="1"/>
    <x v="0"/>
  </r>
  <r>
    <s v="C1235"/>
    <s v="Male"/>
    <n v="42"/>
    <s v="Business"/>
    <n v="11938.62"/>
    <n v="27978.97"/>
    <n v="10"/>
    <s v="Dammam"/>
    <d v="2024-01-23T00:00:00"/>
    <s v="Tuesday"/>
    <s v="Jan"/>
    <n v="2024"/>
    <n v="701"/>
    <n v="5"/>
    <x v="0"/>
  </r>
  <r>
    <s v="C1236"/>
    <s v="Male"/>
    <n v="58"/>
    <s v="Business"/>
    <n v="4090.53"/>
    <n v="16253.86"/>
    <n v="15"/>
    <s v="Jeddah"/>
    <d v="2025-06-10T00:00:00"/>
    <s v="Tuesday"/>
    <s v="Jun"/>
    <n v="2025"/>
    <n v="701"/>
    <n v="5"/>
    <x v="0"/>
  </r>
  <r>
    <s v="C1237"/>
    <s v="Female"/>
    <n v="43"/>
    <s v="Business"/>
    <n v="11938.62"/>
    <n v="30247.3"/>
    <n v="5"/>
    <s v="Jeddah"/>
    <d v="2021-05-04T00:00:00"/>
    <s v="Tuesday"/>
    <s v="May"/>
    <n v="2021"/>
    <n v="701"/>
    <n v="4"/>
    <x v="0"/>
  </r>
  <r>
    <s v="C1238"/>
    <s v="Female"/>
    <n v="34"/>
    <s v="Business"/>
    <n v="17198.97"/>
    <n v="30247.3"/>
    <n v="10"/>
    <s v="Riyadh"/>
    <d v="2020-08-23T00:00:00"/>
    <s v="Sunday"/>
    <s v="Aug"/>
    <n v="2020"/>
    <n v="791"/>
    <n v="1"/>
    <x v="0"/>
  </r>
  <r>
    <s v="C1239"/>
    <s v="Male"/>
    <n v="49"/>
    <s v="Savings"/>
    <n v="11938.62"/>
    <n v="27761.58"/>
    <n v="20"/>
    <s v="Khobar"/>
    <d v="2022-03-03T00:00:00"/>
    <s v="Thursday"/>
    <s v="Mar"/>
    <n v="2022"/>
    <n v="701"/>
    <n v="4"/>
    <x v="0"/>
  </r>
  <r>
    <s v="C1240"/>
    <s v="Female"/>
    <n v="38"/>
    <s v="Business"/>
    <n v="11165.93"/>
    <n v="30247.3"/>
    <n v="5"/>
    <s v="Jeddah"/>
    <d v="2022-06-10T00:00:00"/>
    <s v="Friday"/>
    <s v="Jun"/>
    <n v="2022"/>
    <n v="701"/>
    <n v="3"/>
    <x v="0"/>
  </r>
  <r>
    <s v="C1241"/>
    <s v="Female"/>
    <n v="36"/>
    <s v="Business"/>
    <n v="7491.98"/>
    <n v="30247.3"/>
    <n v="5"/>
    <s v="Dammam"/>
    <d v="2022-07-12T00:00:00"/>
    <s v="Tuesday"/>
    <s v="Jul"/>
    <n v="2022"/>
    <n v="707"/>
    <n v="3"/>
    <x v="0"/>
  </r>
  <r>
    <s v="C1242"/>
    <s v="Female"/>
    <n v="53"/>
    <s v="Business"/>
    <n v="11938.62"/>
    <n v="30247.3"/>
    <n v="10"/>
    <s v="Jeddah"/>
    <d v="2022-11-13T00:00:00"/>
    <s v="Sunday"/>
    <s v="Nov"/>
    <n v="2022"/>
    <n v="742"/>
    <n v="1"/>
    <x v="0"/>
  </r>
  <r>
    <s v="C1243"/>
    <s v="Female"/>
    <n v="42"/>
    <s v="Business"/>
    <n v="11938.62"/>
    <n v="40978.35"/>
    <n v="20"/>
    <s v="Khobar"/>
    <d v="2023-07-08T00:00:00"/>
    <s v="Saturday"/>
    <s v="Jul"/>
    <n v="2023"/>
    <n v="701"/>
    <n v="4"/>
    <x v="0"/>
  </r>
  <r>
    <s v="C1244"/>
    <s v="Female"/>
    <n v="59"/>
    <s v="Business"/>
    <n v="11938.62"/>
    <n v="30247.3"/>
    <n v="10"/>
    <s v="Jeddah"/>
    <d v="2021-08-31T00:00:00"/>
    <s v="Tuesday"/>
    <s v="Aug"/>
    <n v="2021"/>
    <n v="701"/>
    <n v="2"/>
    <x v="0"/>
  </r>
  <r>
    <s v="C1245"/>
    <s v="Female"/>
    <n v="42"/>
    <s v="Savings"/>
    <n v="17499.12"/>
    <n v="30247.3"/>
    <n v="15"/>
    <s v="Khobar"/>
    <d v="2020-11-29T00:00:00"/>
    <s v="Sunday"/>
    <s v="Nov"/>
    <n v="2020"/>
    <n v="631"/>
    <n v="5"/>
    <x v="1"/>
  </r>
  <r>
    <s v="C1246"/>
    <s v="Female"/>
    <n v="42"/>
    <s v="Savings"/>
    <n v="11938.62"/>
    <n v="24284.5"/>
    <n v="15"/>
    <s v="Dammam"/>
    <d v="2020-12-14T00:00:00"/>
    <s v="Monday"/>
    <s v="Dec"/>
    <n v="2020"/>
    <n v="701"/>
    <n v="4"/>
    <x v="0"/>
  </r>
  <r>
    <s v="C1247"/>
    <s v="Female"/>
    <n v="42"/>
    <s v="Business"/>
    <n v="11938.62"/>
    <n v="30247.3"/>
    <n v="10"/>
    <s v="Jeddah"/>
    <d v="2025-06-02T00:00:00"/>
    <s v="Monday"/>
    <s v="Jun"/>
    <n v="2025"/>
    <n v="776"/>
    <n v="4"/>
    <x v="0"/>
  </r>
  <r>
    <s v="C1248"/>
    <s v="Female"/>
    <n v="30"/>
    <s v="Savings"/>
    <n v="6043.71"/>
    <n v="30247.3"/>
    <n v="10"/>
    <s v="Khobar"/>
    <d v="2023-04-01T00:00:00"/>
    <s v="Saturday"/>
    <s v="Apr"/>
    <n v="2023"/>
    <n v="747"/>
    <n v="2"/>
    <x v="0"/>
  </r>
  <r>
    <s v="C1249"/>
    <s v="Female"/>
    <n v="60"/>
    <s v="Business"/>
    <n v="11938.62"/>
    <n v="30247.3"/>
    <n v="10"/>
    <s v="Jeddah"/>
    <d v="2022-05-18T00:00:00"/>
    <s v="Wednesday"/>
    <s v="May"/>
    <n v="2022"/>
    <n v="701"/>
    <n v="3"/>
    <x v="0"/>
  </r>
  <r>
    <s v="C1250"/>
    <s v="Male"/>
    <n v="42"/>
    <s v="Business"/>
    <n v="11938.62"/>
    <n v="21438.39"/>
    <n v="20"/>
    <s v="Jeddah"/>
    <d v="2025-05-01T00:00:00"/>
    <s v="Thursday"/>
    <s v="May"/>
    <n v="2025"/>
    <n v="622"/>
    <n v="3"/>
    <x v="1"/>
  </r>
  <r>
    <s v="C1251"/>
    <s v="Female"/>
    <n v="39"/>
    <s v="Savings"/>
    <n v="11938.62"/>
    <n v="30247.3"/>
    <n v="15"/>
    <s v="Khobar"/>
    <d v="2021-12-10T00:00:00"/>
    <s v="Friday"/>
    <s v="Dec"/>
    <n v="2021"/>
    <n v="701"/>
    <n v="5"/>
    <x v="0"/>
  </r>
  <r>
    <s v="C1252"/>
    <s v="Female"/>
    <n v="47"/>
    <s v="Savings"/>
    <n v="14093.72"/>
    <n v="39275.839999999997"/>
    <n v="20"/>
    <s v="Khobar"/>
    <d v="2021-05-18T00:00:00"/>
    <s v="Tuesday"/>
    <s v="May"/>
    <n v="2021"/>
    <n v="797"/>
    <n v="3"/>
    <x v="0"/>
  </r>
  <r>
    <s v="C1253"/>
    <s v="Female"/>
    <n v="42"/>
    <s v="Business"/>
    <n v="11938.62"/>
    <n v="29040.82"/>
    <n v="20"/>
    <s v="Khobar"/>
    <d v="2022-02-17T00:00:00"/>
    <s v="Thursday"/>
    <s v="Feb"/>
    <n v="2022"/>
    <n v="701"/>
    <n v="4"/>
    <x v="0"/>
  </r>
  <r>
    <s v="C1254"/>
    <s v="Female"/>
    <n v="33"/>
    <s v="Business"/>
    <n v="10314.16"/>
    <n v="30247.3"/>
    <n v="5"/>
    <s v="Riyadh"/>
    <d v="2023-04-12T00:00:00"/>
    <s v="Wednesday"/>
    <s v="Apr"/>
    <n v="2023"/>
    <n v="701"/>
    <n v="4"/>
    <x v="0"/>
  </r>
  <r>
    <s v="C1255"/>
    <s v="Male"/>
    <n v="53"/>
    <s v="Business"/>
    <n v="11938.62"/>
    <n v="30247.3"/>
    <n v="10"/>
    <s v="Jeddah"/>
    <d v="2025-02-11T00:00:00"/>
    <s v="Tuesday"/>
    <s v="Feb"/>
    <n v="2025"/>
    <n v="775"/>
    <n v="3"/>
    <x v="0"/>
  </r>
  <r>
    <s v="C1256"/>
    <s v="Female"/>
    <n v="38"/>
    <s v="Savings"/>
    <n v="11938.62"/>
    <n v="30247.3"/>
    <n v="5"/>
    <s v="Dammam"/>
    <d v="2022-05-08T00:00:00"/>
    <s v="Sunday"/>
    <s v="May"/>
    <n v="2022"/>
    <n v="790"/>
    <n v="4"/>
    <x v="0"/>
  </r>
  <r>
    <s v="C1257"/>
    <s v="Male"/>
    <n v="42"/>
    <s v="Savings"/>
    <n v="11938.62"/>
    <n v="30247.3"/>
    <n v="15"/>
    <s v="Khobar"/>
    <d v="2021-03-07T00:00:00"/>
    <s v="Sunday"/>
    <s v="Mar"/>
    <n v="2021"/>
    <n v="701"/>
    <n v="2"/>
    <x v="0"/>
  </r>
  <r>
    <s v="C1258"/>
    <s v="Female"/>
    <n v="57"/>
    <s v="Business"/>
    <n v="11284.66"/>
    <n v="41331.269999999997"/>
    <n v="10"/>
    <s v="Riyadh"/>
    <d v="2025-05-10T00:00:00"/>
    <s v="Saturday"/>
    <s v="May"/>
    <n v="2025"/>
    <n v="701"/>
    <n v="2"/>
    <x v="0"/>
  </r>
  <r>
    <s v="C1259"/>
    <s v="Female"/>
    <n v="28"/>
    <s v="Business"/>
    <n v="6977.08"/>
    <n v="30247.3"/>
    <n v="20"/>
    <s v="Jeddah"/>
    <d v="2022-06-03T00:00:00"/>
    <s v="Friday"/>
    <s v="Jun"/>
    <n v="2022"/>
    <n v="701"/>
    <n v="1"/>
    <x v="0"/>
  </r>
  <r>
    <s v="C1260"/>
    <s v="Female"/>
    <n v="42"/>
    <s v="Business"/>
    <n v="11938.62"/>
    <n v="28219.95"/>
    <n v="5"/>
    <s v="Khobar"/>
    <d v="2024-07-30T00:00:00"/>
    <s v="Tuesday"/>
    <s v="Jul"/>
    <n v="2024"/>
    <n v="701"/>
    <n v="5"/>
    <x v="0"/>
  </r>
  <r>
    <s v="C1261"/>
    <s v="Female"/>
    <n v="42"/>
    <s v="Savings"/>
    <n v="11938.62"/>
    <n v="30247.3"/>
    <n v="20"/>
    <s v="Khobar"/>
    <d v="2020-10-02T00:00:00"/>
    <s v="Friday"/>
    <s v="Oct"/>
    <n v="2020"/>
    <n v="737"/>
    <n v="1"/>
    <x v="0"/>
  </r>
  <r>
    <s v="C1262"/>
    <s v="Male"/>
    <n v="42"/>
    <s v="Business"/>
    <n v="11938.62"/>
    <n v="31680.39"/>
    <n v="15"/>
    <s v="Khobar"/>
    <d v="2023-08-29T00:00:00"/>
    <s v="Tuesday"/>
    <s v="Aug"/>
    <n v="2023"/>
    <n v="701"/>
    <n v="1"/>
    <x v="0"/>
  </r>
  <r>
    <s v="C1263"/>
    <s v="Female"/>
    <n v="42"/>
    <s v="Savings"/>
    <n v="18694.72"/>
    <n v="30247.3"/>
    <n v="15"/>
    <s v="Riyadh"/>
    <d v="2021-04-25T00:00:00"/>
    <s v="Sunday"/>
    <s v="Apr"/>
    <n v="2021"/>
    <n v="701"/>
    <n v="2"/>
    <x v="0"/>
  </r>
  <r>
    <s v="C1264"/>
    <s v="Female"/>
    <n v="49"/>
    <s v="Business"/>
    <n v="11938.62"/>
    <n v="30247.3"/>
    <n v="10"/>
    <s v="Khobar"/>
    <d v="2024-11-20T00:00:00"/>
    <s v="Wednesday"/>
    <s v="Nov"/>
    <n v="2024"/>
    <n v="701"/>
    <n v="3"/>
    <x v="0"/>
  </r>
  <r>
    <s v="C1265"/>
    <s v="Female"/>
    <n v="42"/>
    <s v="Business"/>
    <n v="11938.62"/>
    <n v="30247.3"/>
    <n v="10"/>
    <s v="Dammam"/>
    <d v="2020-10-29T00:00:00"/>
    <s v="Thursday"/>
    <s v="Oct"/>
    <n v="2020"/>
    <n v="611"/>
    <n v="3"/>
    <x v="1"/>
  </r>
  <r>
    <s v="C1266"/>
    <s v="Female"/>
    <n v="41"/>
    <s v="Business"/>
    <n v="10328.23"/>
    <n v="17179.54"/>
    <n v="15"/>
    <s v="Dammam"/>
    <d v="2020-08-02T00:00:00"/>
    <s v="Sunday"/>
    <s v="Aug"/>
    <n v="2020"/>
    <n v="626"/>
    <n v="3"/>
    <x v="1"/>
  </r>
  <r>
    <s v="C1267"/>
    <s v="Female"/>
    <n v="42"/>
    <s v="Savings"/>
    <n v="4189.74"/>
    <n v="30247.3"/>
    <n v="5"/>
    <s v="Riyadh"/>
    <d v="2023-09-17T00:00:00"/>
    <s v="Sunday"/>
    <s v="Sept"/>
    <n v="2023"/>
    <n v="616"/>
    <n v="3"/>
    <x v="1"/>
  </r>
  <r>
    <s v="C1268"/>
    <s v="Female"/>
    <n v="42"/>
    <s v="Savings"/>
    <n v="16649.22"/>
    <n v="15390.4"/>
    <n v="5"/>
    <s v="Dammam"/>
    <d v="2025-02-23T00:00:00"/>
    <s v="Sunday"/>
    <s v="Feb"/>
    <n v="2025"/>
    <n v="701"/>
    <n v="3"/>
    <x v="0"/>
  </r>
  <r>
    <s v="C1269"/>
    <s v="Female"/>
    <n v="42"/>
    <s v="Business"/>
    <n v="17069.25"/>
    <n v="30247.3"/>
    <n v="15"/>
    <s v="Dammam"/>
    <d v="2024-04-15T00:00:00"/>
    <s v="Monday"/>
    <s v="Apr"/>
    <n v="2024"/>
    <n v="774"/>
    <n v="3"/>
    <x v="0"/>
  </r>
  <r>
    <s v="C1270"/>
    <s v="Female"/>
    <n v="44"/>
    <s v="Business"/>
    <n v="11938.62"/>
    <n v="30247.3"/>
    <n v="10"/>
    <s v="Dammam"/>
    <d v="2023-10-11T00:00:00"/>
    <s v="Wednesday"/>
    <s v="Oct"/>
    <n v="2023"/>
    <n v="701"/>
    <n v="2"/>
    <x v="0"/>
  </r>
  <r>
    <s v="C1271"/>
    <s v="Female"/>
    <n v="42"/>
    <s v="Savings"/>
    <n v="11938.62"/>
    <n v="27943.85"/>
    <n v="20"/>
    <s v="Khobar"/>
    <d v="2025-03-07T00:00:00"/>
    <s v="Friday"/>
    <s v="Mar"/>
    <n v="2025"/>
    <n v="701"/>
    <n v="4"/>
    <x v="0"/>
  </r>
  <r>
    <s v="C1272"/>
    <s v="Male"/>
    <n v="40"/>
    <s v="Business"/>
    <n v="12631.2"/>
    <n v="27066.01"/>
    <n v="10"/>
    <s v="Dammam"/>
    <d v="2021-12-03T00:00:00"/>
    <s v="Friday"/>
    <s v="Dec"/>
    <n v="2021"/>
    <n v="701"/>
    <n v="4"/>
    <x v="0"/>
  </r>
  <r>
    <s v="C1273"/>
    <s v="Female"/>
    <n v="56"/>
    <s v="Savings"/>
    <n v="11938.62"/>
    <n v="48691.62"/>
    <n v="5"/>
    <s v="Khobar"/>
    <d v="2022-07-20T00:00:00"/>
    <s v="Wednesday"/>
    <s v="Jul"/>
    <n v="2022"/>
    <n v="701"/>
    <n v="5"/>
    <x v="0"/>
  </r>
  <r>
    <s v="C1274"/>
    <s v="Female"/>
    <n v="42"/>
    <s v="Savings"/>
    <n v="12213.44"/>
    <n v="15390.05"/>
    <n v="10"/>
    <s v="Khobar"/>
    <d v="2023-07-26T00:00:00"/>
    <s v="Wednesday"/>
    <s v="Jul"/>
    <n v="2023"/>
    <n v="701"/>
    <n v="3"/>
    <x v="0"/>
  </r>
  <r>
    <s v="C1275"/>
    <s v="Female"/>
    <n v="55"/>
    <s v="Savings"/>
    <n v="11938.62"/>
    <n v="49810.5"/>
    <n v="20"/>
    <s v="Riyadh"/>
    <d v="2022-09-04T00:00:00"/>
    <s v="Sunday"/>
    <s v="Sept"/>
    <n v="2022"/>
    <n v="701"/>
    <n v="4"/>
    <x v="0"/>
  </r>
  <r>
    <s v="C1276"/>
    <s v="Male"/>
    <n v="42"/>
    <s v="Business"/>
    <n v="4473.79"/>
    <n v="30247.3"/>
    <n v="20"/>
    <s v="Khobar"/>
    <d v="2024-08-10T00:00:00"/>
    <s v="Saturday"/>
    <s v="Aug"/>
    <n v="2024"/>
    <n v="701"/>
    <n v="1"/>
    <x v="0"/>
  </r>
  <r>
    <s v="C1277"/>
    <s v="Female"/>
    <n v="38"/>
    <s v="Business"/>
    <n v="11938.62"/>
    <n v="30247.3"/>
    <n v="5"/>
    <s v="Riyadh"/>
    <d v="2021-01-10T00:00:00"/>
    <s v="Sunday"/>
    <s v="Jan"/>
    <n v="2021"/>
    <n v="662"/>
    <n v="5"/>
    <x v="1"/>
  </r>
  <r>
    <s v="C1278"/>
    <s v="Female"/>
    <n v="55"/>
    <s v="Business"/>
    <n v="11938.62"/>
    <n v="26410.6"/>
    <n v="20"/>
    <s v="Dammam"/>
    <d v="2020-09-23T00:00:00"/>
    <s v="Wednesday"/>
    <s v="Sept"/>
    <n v="2020"/>
    <n v="701"/>
    <n v="5"/>
    <x v="0"/>
  </r>
  <r>
    <s v="C1279"/>
    <s v="Female"/>
    <n v="59"/>
    <s v="Business"/>
    <n v="7908.61"/>
    <n v="44937.83"/>
    <n v="5"/>
    <s v="Riyadh"/>
    <d v="2022-05-26T00:00:00"/>
    <s v="Thursday"/>
    <s v="May"/>
    <n v="2022"/>
    <n v="751"/>
    <n v="5"/>
    <x v="0"/>
  </r>
  <r>
    <s v="C1280"/>
    <s v="Male"/>
    <n v="42"/>
    <s v="Business"/>
    <n v="2421.0500000000002"/>
    <n v="30247.3"/>
    <n v="5"/>
    <s v="Riyadh"/>
    <d v="2021-07-08T00:00:00"/>
    <s v="Thursday"/>
    <s v="Jul"/>
    <n v="2021"/>
    <n v="633"/>
    <n v="1"/>
    <x v="1"/>
  </r>
  <r>
    <s v="C1281"/>
    <s v="Male"/>
    <n v="28"/>
    <s v="Business"/>
    <n v="17666.21"/>
    <n v="28168.62"/>
    <n v="5"/>
    <s v="Jeddah"/>
    <d v="2022-04-29T00:00:00"/>
    <s v="Friday"/>
    <s v="Apr"/>
    <n v="2022"/>
    <n v="701"/>
    <n v="2"/>
    <x v="0"/>
  </r>
  <r>
    <s v="C1282"/>
    <s v="Female"/>
    <n v="56"/>
    <s v="Savings"/>
    <n v="14633.53"/>
    <n v="30247.3"/>
    <n v="20"/>
    <s v="Khobar"/>
    <d v="2023-02-08T00:00:00"/>
    <s v="Wednesday"/>
    <s v="Feb"/>
    <n v="2023"/>
    <n v="701"/>
    <n v="5"/>
    <x v="0"/>
  </r>
  <r>
    <s v="C1283"/>
    <s v="Female"/>
    <n v="36"/>
    <s v="Business"/>
    <n v="11938.62"/>
    <n v="47613.19"/>
    <n v="15"/>
    <s v="Jeddah"/>
    <d v="2022-06-25T00:00:00"/>
    <s v="Saturday"/>
    <s v="Jun"/>
    <n v="2022"/>
    <n v="715"/>
    <n v="2"/>
    <x v="0"/>
  </r>
  <r>
    <s v="C1284"/>
    <s v="Female"/>
    <n v="42"/>
    <s v="Business"/>
    <n v="8889.82"/>
    <n v="30247.3"/>
    <n v="10"/>
    <s v="Riyadh"/>
    <d v="2022-11-26T00:00:00"/>
    <s v="Saturday"/>
    <s v="Nov"/>
    <n v="2022"/>
    <n v="701"/>
    <n v="4"/>
    <x v="0"/>
  </r>
  <r>
    <s v="C1285"/>
    <s v="Female"/>
    <n v="42"/>
    <s v="Savings"/>
    <n v="15944.76"/>
    <n v="39595.22"/>
    <n v="10"/>
    <s v="Riyadh"/>
    <d v="2024-12-08T00:00:00"/>
    <s v="Sunday"/>
    <s v="Dec"/>
    <n v="2024"/>
    <n v="701"/>
    <n v="3"/>
    <x v="0"/>
  </r>
  <r>
    <s v="C1286"/>
    <s v="Male"/>
    <n v="32"/>
    <s v="Savings"/>
    <n v="11938.62"/>
    <n v="23230.35"/>
    <n v="10"/>
    <s v="Dammam"/>
    <d v="2023-06-16T00:00:00"/>
    <s v="Friday"/>
    <s v="Jun"/>
    <n v="2023"/>
    <n v="735"/>
    <n v="5"/>
    <x v="0"/>
  </r>
  <r>
    <s v="C1287"/>
    <s v="Male"/>
    <n v="42"/>
    <s v="Business"/>
    <n v="11938.62"/>
    <n v="25874.01"/>
    <n v="15"/>
    <s v="Jeddah"/>
    <d v="2021-03-25T00:00:00"/>
    <s v="Thursday"/>
    <s v="Mar"/>
    <n v="2021"/>
    <n v="701"/>
    <n v="3"/>
    <x v="0"/>
  </r>
  <r>
    <s v="C1288"/>
    <s v="Male"/>
    <n v="42"/>
    <s v="Business"/>
    <n v="19376.93"/>
    <n v="30247.3"/>
    <n v="10"/>
    <s v="Khobar"/>
    <d v="2022-04-24T00:00:00"/>
    <s v="Sunday"/>
    <s v="Apr"/>
    <n v="2022"/>
    <n v="669"/>
    <n v="5"/>
    <x v="1"/>
  </r>
  <r>
    <s v="C1289"/>
    <s v="Male"/>
    <n v="42"/>
    <s v="Business"/>
    <n v="4435.91"/>
    <n v="30247.3"/>
    <n v="20"/>
    <s v="Riyadh"/>
    <d v="2024-10-22T00:00:00"/>
    <s v="Tuesday"/>
    <s v="Oct"/>
    <n v="2024"/>
    <n v="701"/>
    <n v="2"/>
    <x v="0"/>
  </r>
  <r>
    <s v="C1290"/>
    <s v="Female"/>
    <n v="40"/>
    <s v="Business"/>
    <n v="16672.22"/>
    <n v="30247.3"/>
    <n v="10"/>
    <s v="Jeddah"/>
    <d v="2022-08-27T00:00:00"/>
    <s v="Saturday"/>
    <s v="Aug"/>
    <n v="2022"/>
    <n v="696"/>
    <n v="3"/>
    <x v="1"/>
  </r>
  <r>
    <s v="C1291"/>
    <s v="Male"/>
    <n v="42"/>
    <s v="Savings"/>
    <n v="8541.4"/>
    <n v="30247.3"/>
    <n v="15"/>
    <s v="Khobar"/>
    <d v="2023-11-24T00:00:00"/>
    <s v="Friday"/>
    <s v="Nov"/>
    <n v="2023"/>
    <n v="701"/>
    <n v="5"/>
    <x v="0"/>
  </r>
  <r>
    <s v="C1292"/>
    <s v="Female"/>
    <n v="46"/>
    <s v="Business"/>
    <n v="11938.62"/>
    <n v="30247.3"/>
    <n v="10"/>
    <s v="Khobar"/>
    <d v="2024-11-03T00:00:00"/>
    <s v="Sunday"/>
    <s v="Nov"/>
    <n v="2024"/>
    <n v="701"/>
    <n v="1"/>
    <x v="0"/>
  </r>
  <r>
    <s v="C1293"/>
    <s v="Male"/>
    <n v="42"/>
    <s v="Business"/>
    <n v="11938.62"/>
    <n v="25893.9"/>
    <n v="20"/>
    <s v="Dammam"/>
    <d v="2024-07-01T00:00:00"/>
    <s v="Monday"/>
    <s v="Jul"/>
    <n v="2024"/>
    <n v="701"/>
    <n v="3"/>
    <x v="0"/>
  </r>
  <r>
    <s v="C1294"/>
    <s v="Female"/>
    <n v="42"/>
    <s v="Business"/>
    <n v="17938.169999999998"/>
    <n v="30247.3"/>
    <n v="20"/>
    <s v="Riyadh"/>
    <d v="2023-10-23T00:00:00"/>
    <s v="Monday"/>
    <s v="Oct"/>
    <n v="2023"/>
    <n v="701"/>
    <n v="3"/>
    <x v="0"/>
  </r>
  <r>
    <s v="C1295"/>
    <s v="Male"/>
    <n v="29"/>
    <s v="Business"/>
    <n v="11938.62"/>
    <n v="35898.43"/>
    <n v="10"/>
    <s v="Khobar"/>
    <d v="2023-10-28T00:00:00"/>
    <s v="Saturday"/>
    <s v="Oct"/>
    <n v="2023"/>
    <n v="701"/>
    <n v="1"/>
    <x v="0"/>
  </r>
  <r>
    <s v="C1296"/>
    <s v="Female"/>
    <n v="37"/>
    <s v="Business"/>
    <n v="19091.45"/>
    <n v="30247.3"/>
    <n v="15"/>
    <s v="Dammam"/>
    <d v="2023-01-18T00:00:00"/>
    <s v="Wednesday"/>
    <s v="Jan"/>
    <n v="2023"/>
    <n v="701"/>
    <n v="3"/>
    <x v="0"/>
  </r>
  <r>
    <s v="C1297"/>
    <s v="Female"/>
    <n v="36"/>
    <s v="Savings"/>
    <n v="14498.92"/>
    <n v="30247.3"/>
    <n v="10"/>
    <s v="Khobar"/>
    <d v="2021-01-28T00:00:00"/>
    <s v="Thursday"/>
    <s v="Jan"/>
    <n v="2021"/>
    <n v="701"/>
    <n v="4"/>
    <x v="0"/>
  </r>
  <r>
    <s v="C1298"/>
    <s v="Female"/>
    <n v="42"/>
    <s v="Business"/>
    <n v="12286.35"/>
    <n v="30247.3"/>
    <n v="10"/>
    <s v="Khobar"/>
    <d v="2024-05-15T00:00:00"/>
    <s v="Wednesday"/>
    <s v="May"/>
    <n v="2024"/>
    <n v="691"/>
    <n v="1"/>
    <x v="1"/>
  </r>
  <r>
    <s v="C1299"/>
    <s v="Female"/>
    <n v="25"/>
    <s v="Business"/>
    <n v="7262.01"/>
    <n v="27622.98"/>
    <n v="10"/>
    <s v="Jeddah"/>
    <d v="2024-06-15T00:00:00"/>
    <s v="Saturday"/>
    <s v="Jun"/>
    <n v="2024"/>
    <n v="693"/>
    <n v="4"/>
    <x v="1"/>
  </r>
  <r>
    <s v="C1300"/>
    <s v="Female"/>
    <n v="29"/>
    <s v="Business"/>
    <n v="8714.42"/>
    <n v="30247.3"/>
    <n v="20"/>
    <s v="Khobar"/>
    <d v="2021-09-16T00:00:00"/>
    <s v="Thursday"/>
    <s v="Sept"/>
    <n v="2021"/>
    <n v="717"/>
    <n v="1"/>
    <x v="0"/>
  </r>
  <r>
    <s v="C1301"/>
    <s v="Female"/>
    <n v="42"/>
    <s v="Business"/>
    <n v="11938.62"/>
    <n v="20752.939999999999"/>
    <n v="15"/>
    <s v="Riyadh"/>
    <d v="2021-02-12T00:00:00"/>
    <s v="Friday"/>
    <s v="Feb"/>
    <n v="2021"/>
    <n v="701"/>
    <n v="3"/>
    <x v="0"/>
  </r>
  <r>
    <s v="C1302"/>
    <s v="Male"/>
    <n v="42"/>
    <s v="Savings"/>
    <n v="13237.44"/>
    <n v="40630.49"/>
    <n v="20"/>
    <s v="Jeddah"/>
    <d v="2022-04-14T00:00:00"/>
    <s v="Thursday"/>
    <s v="Apr"/>
    <n v="2022"/>
    <n v="714"/>
    <n v="5"/>
    <x v="0"/>
  </r>
  <r>
    <s v="C1303"/>
    <s v="Female"/>
    <n v="36"/>
    <s v="Business"/>
    <n v="11938.62"/>
    <n v="30247.3"/>
    <n v="20"/>
    <s v="Khobar"/>
    <d v="2023-01-18T00:00:00"/>
    <s v="Wednesday"/>
    <s v="Jan"/>
    <n v="2023"/>
    <n v="615"/>
    <n v="4"/>
    <x v="1"/>
  </r>
  <r>
    <s v="C1304"/>
    <s v="Female"/>
    <n v="42"/>
    <s v="Business"/>
    <n v="19237.349999999999"/>
    <n v="34540.33"/>
    <n v="15"/>
    <s v="Dammam"/>
    <d v="2021-11-06T00:00:00"/>
    <s v="Saturday"/>
    <s v="Nov"/>
    <n v="2021"/>
    <n v="690"/>
    <n v="2"/>
    <x v="1"/>
  </r>
  <r>
    <s v="C1305"/>
    <s v="Male"/>
    <n v="51"/>
    <s v="Business"/>
    <n v="10781.8"/>
    <n v="30675.1"/>
    <n v="20"/>
    <s v="Jeddah"/>
    <d v="2023-06-02T00:00:00"/>
    <s v="Friday"/>
    <s v="Jun"/>
    <n v="2023"/>
    <n v="660"/>
    <n v="4"/>
    <x v="1"/>
  </r>
  <r>
    <s v="C1306"/>
    <s v="Female"/>
    <n v="50"/>
    <s v="Savings"/>
    <n v="5685.37"/>
    <n v="40893.839999999997"/>
    <n v="10"/>
    <s v="Jeddah"/>
    <d v="2025-04-17T00:00:00"/>
    <s v="Thursday"/>
    <s v="Apr"/>
    <n v="2025"/>
    <n v="701"/>
    <n v="5"/>
    <x v="0"/>
  </r>
  <r>
    <s v="C1307"/>
    <s v="Female"/>
    <n v="42"/>
    <s v="Savings"/>
    <n v="12497.79"/>
    <n v="25982.31"/>
    <n v="15"/>
    <s v="Khobar"/>
    <d v="2021-02-25T00:00:00"/>
    <s v="Thursday"/>
    <s v="Feb"/>
    <n v="2021"/>
    <n v="798"/>
    <n v="5"/>
    <x v="0"/>
  </r>
  <r>
    <s v="C1308"/>
    <s v="Female"/>
    <n v="42"/>
    <s v="Business"/>
    <n v="11938.62"/>
    <n v="15541.74"/>
    <n v="10"/>
    <s v="Dammam"/>
    <d v="2024-06-16T00:00:00"/>
    <s v="Sunday"/>
    <s v="Jun"/>
    <n v="2024"/>
    <n v="742"/>
    <n v="2"/>
    <x v="0"/>
  </r>
  <r>
    <s v="C1309"/>
    <s v="Male"/>
    <n v="37"/>
    <s v="Business"/>
    <n v="8474.6299999999992"/>
    <n v="42207.47"/>
    <n v="5"/>
    <s v="Khobar"/>
    <d v="2020-08-21T00:00:00"/>
    <s v="Friday"/>
    <s v="Aug"/>
    <n v="2020"/>
    <n v="691"/>
    <n v="4"/>
    <x v="1"/>
  </r>
  <r>
    <s v="C1310"/>
    <s v="Female"/>
    <n v="42"/>
    <s v="Savings"/>
    <n v="11938.62"/>
    <n v="46426.37"/>
    <n v="15"/>
    <s v="Khobar"/>
    <d v="2022-05-21T00:00:00"/>
    <s v="Saturday"/>
    <s v="May"/>
    <n v="2022"/>
    <n v="745"/>
    <n v="4"/>
    <x v="0"/>
  </r>
  <r>
    <s v="C1311"/>
    <s v="Male"/>
    <n v="42"/>
    <s v="Business"/>
    <n v="16874.64"/>
    <n v="30247.3"/>
    <n v="15"/>
    <s v="Khobar"/>
    <d v="2024-12-20T00:00:00"/>
    <s v="Friday"/>
    <s v="Dec"/>
    <n v="2024"/>
    <n v="699"/>
    <n v="3"/>
    <x v="1"/>
  </r>
  <r>
    <s v="C1312"/>
    <s v="Female"/>
    <n v="42"/>
    <s v="Savings"/>
    <n v="11938.62"/>
    <n v="15727.69"/>
    <n v="10"/>
    <s v="Jeddah"/>
    <d v="2024-08-25T00:00:00"/>
    <s v="Sunday"/>
    <s v="Aug"/>
    <n v="2024"/>
    <n v="747"/>
    <n v="2"/>
    <x v="0"/>
  </r>
  <r>
    <s v="C1313"/>
    <s v="Female"/>
    <n v="31"/>
    <s v="Business"/>
    <n v="11938.62"/>
    <n v="27575.47"/>
    <n v="20"/>
    <s v="Riyadh"/>
    <d v="2021-01-22T00:00:00"/>
    <s v="Friday"/>
    <s v="Jan"/>
    <n v="2021"/>
    <n v="701"/>
    <n v="3"/>
    <x v="0"/>
  </r>
  <r>
    <s v="C1314"/>
    <s v="Male"/>
    <n v="59"/>
    <s v="Savings"/>
    <n v="11938.62"/>
    <n v="41323.78"/>
    <n v="20"/>
    <s v="Riyadh"/>
    <d v="2022-07-12T00:00:00"/>
    <s v="Tuesday"/>
    <s v="Jul"/>
    <n v="2022"/>
    <n v="605"/>
    <n v="3"/>
    <x v="1"/>
  </r>
  <r>
    <s v="C1315"/>
    <s v="Female"/>
    <n v="42"/>
    <s v="Business"/>
    <n v="11938.62"/>
    <n v="30247.3"/>
    <n v="5"/>
    <s v="Jeddah"/>
    <d v="2024-06-04T00:00:00"/>
    <s v="Tuesday"/>
    <s v="Jun"/>
    <n v="2024"/>
    <n v="701"/>
    <n v="1"/>
    <x v="0"/>
  </r>
  <r>
    <s v="C1316"/>
    <s v="Female"/>
    <n v="42"/>
    <s v="Savings"/>
    <n v="17895.25"/>
    <n v="30247.3"/>
    <n v="10"/>
    <s v="Dammam"/>
    <d v="2024-03-03T00:00:00"/>
    <s v="Sunday"/>
    <s v="Mar"/>
    <n v="2024"/>
    <n v="679"/>
    <n v="3"/>
    <x v="1"/>
  </r>
  <r>
    <s v="C1317"/>
    <s v="Female"/>
    <n v="54"/>
    <s v="Business"/>
    <n v="14419.68"/>
    <n v="30247.3"/>
    <n v="20"/>
    <s v="Dammam"/>
    <d v="2023-07-19T00:00:00"/>
    <s v="Wednesday"/>
    <s v="Jul"/>
    <n v="2023"/>
    <n v="701"/>
    <n v="3"/>
    <x v="0"/>
  </r>
  <r>
    <s v="C1318"/>
    <s v="Female"/>
    <n v="29"/>
    <s v="Business"/>
    <n v="9943.9500000000007"/>
    <n v="49638.25"/>
    <n v="5"/>
    <s v="Jeddah"/>
    <d v="2024-07-11T00:00:00"/>
    <s v="Thursday"/>
    <s v="Jul"/>
    <n v="2024"/>
    <n v="647"/>
    <n v="3"/>
    <x v="1"/>
  </r>
  <r>
    <s v="C1319"/>
    <s v="Female"/>
    <n v="26"/>
    <s v="Savings"/>
    <n v="5246.13"/>
    <n v="10483.41"/>
    <n v="20"/>
    <s v="Dammam"/>
    <d v="2024-07-14T00:00:00"/>
    <s v="Sunday"/>
    <s v="Jul"/>
    <n v="2024"/>
    <n v="660"/>
    <n v="2"/>
    <x v="1"/>
  </r>
  <r>
    <s v="C1320"/>
    <s v="Female"/>
    <n v="37"/>
    <s v="Business"/>
    <n v="19239.53"/>
    <n v="18583.939999999999"/>
    <n v="5"/>
    <s v="Khobar"/>
    <d v="2023-04-19T00:00:00"/>
    <s v="Wednesday"/>
    <s v="Apr"/>
    <n v="2023"/>
    <n v="701"/>
    <n v="3"/>
    <x v="0"/>
  </r>
  <r>
    <s v="C1321"/>
    <s v="Female"/>
    <n v="42"/>
    <s v="Business"/>
    <n v="10943.24"/>
    <n v="30247.3"/>
    <n v="5"/>
    <s v="Riyadh"/>
    <d v="2025-01-24T00:00:00"/>
    <s v="Friday"/>
    <s v="Jan"/>
    <n v="2025"/>
    <n v="774"/>
    <n v="1"/>
    <x v="0"/>
  </r>
  <r>
    <s v="C1322"/>
    <s v="Male"/>
    <n v="28"/>
    <s v="Business"/>
    <n v="11938.62"/>
    <n v="37940.35"/>
    <n v="10"/>
    <s v="Jeddah"/>
    <d v="2025-04-02T00:00:00"/>
    <s v="Wednesday"/>
    <s v="Apr"/>
    <n v="2025"/>
    <n v="701"/>
    <n v="1"/>
    <x v="0"/>
  </r>
  <r>
    <s v="C1323"/>
    <s v="Female"/>
    <n v="25"/>
    <s v="Business"/>
    <n v="11938.62"/>
    <n v="19532.080000000002"/>
    <n v="10"/>
    <s v="Riyadh"/>
    <d v="2024-10-25T00:00:00"/>
    <s v="Friday"/>
    <s v="Oct"/>
    <n v="2024"/>
    <n v="701"/>
    <n v="5"/>
    <x v="0"/>
  </r>
  <r>
    <s v="C1324"/>
    <s v="Female"/>
    <n v="42"/>
    <s v="Savings"/>
    <n v="3335.59"/>
    <n v="35237.01"/>
    <n v="10"/>
    <s v="Riyadh"/>
    <d v="2024-01-14T00:00:00"/>
    <s v="Sunday"/>
    <s v="Jan"/>
    <n v="2024"/>
    <n v="622"/>
    <n v="3"/>
    <x v="1"/>
  </r>
  <r>
    <s v="C1325"/>
    <s v="Female"/>
    <n v="34"/>
    <s v="Business"/>
    <n v="11938.62"/>
    <n v="10936.64"/>
    <n v="10"/>
    <s v="Riyadh"/>
    <d v="2022-05-10T00:00:00"/>
    <s v="Tuesday"/>
    <s v="May"/>
    <n v="2022"/>
    <n v="656"/>
    <n v="4"/>
    <x v="1"/>
  </r>
  <r>
    <s v="C1326"/>
    <s v="Female"/>
    <n v="42"/>
    <s v="Business"/>
    <n v="14158.36"/>
    <n v="30247.3"/>
    <n v="10"/>
    <s v="Khobar"/>
    <d v="2020-12-03T00:00:00"/>
    <s v="Thursday"/>
    <s v="Dec"/>
    <n v="2020"/>
    <n v="600"/>
    <n v="5"/>
    <x v="1"/>
  </r>
  <r>
    <s v="C1327"/>
    <s v="Female"/>
    <n v="55"/>
    <s v="Savings"/>
    <n v="11938.62"/>
    <n v="45855.05"/>
    <n v="15"/>
    <s v="Jeddah"/>
    <d v="2020-09-17T00:00:00"/>
    <s v="Thursday"/>
    <s v="Sept"/>
    <n v="2020"/>
    <n v="786"/>
    <n v="3"/>
    <x v="0"/>
  </r>
  <r>
    <s v="C1328"/>
    <s v="Male"/>
    <n v="37"/>
    <s v="Business"/>
    <n v="11938.62"/>
    <n v="33618.589999999997"/>
    <n v="10"/>
    <s v="Riyadh"/>
    <d v="2023-11-02T00:00:00"/>
    <s v="Thursday"/>
    <s v="Nov"/>
    <n v="2023"/>
    <n v="701"/>
    <n v="2"/>
    <x v="0"/>
  </r>
  <r>
    <s v="C1329"/>
    <s v="Female"/>
    <n v="57"/>
    <s v="Savings"/>
    <n v="7490.39"/>
    <n v="31833.21"/>
    <n v="5"/>
    <s v="Riyadh"/>
    <d v="2025-02-20T00:00:00"/>
    <s v="Thursday"/>
    <s v="Feb"/>
    <n v="2025"/>
    <n v="701"/>
    <n v="4"/>
    <x v="0"/>
  </r>
  <r>
    <s v="C1330"/>
    <s v="Female"/>
    <n v="38"/>
    <s v="Business"/>
    <n v="8412.7900000000009"/>
    <n v="30247.3"/>
    <n v="5"/>
    <s v="Dammam"/>
    <d v="2021-10-15T00:00:00"/>
    <s v="Friday"/>
    <s v="Oct"/>
    <n v="2021"/>
    <n v="717"/>
    <n v="5"/>
    <x v="0"/>
  </r>
  <r>
    <s v="C1331"/>
    <s v="Female"/>
    <n v="42"/>
    <s v="Business"/>
    <n v="3178.03"/>
    <n v="29162.34"/>
    <n v="10"/>
    <s v="Riyadh"/>
    <d v="2023-07-31T00:00:00"/>
    <s v="Monday"/>
    <s v="Jul"/>
    <n v="2023"/>
    <n v="701"/>
    <n v="2"/>
    <x v="0"/>
  </r>
  <r>
    <s v="C1332"/>
    <s v="Female"/>
    <n v="59"/>
    <s v="Business"/>
    <n v="11938.62"/>
    <n v="30247.3"/>
    <n v="10"/>
    <s v="Khobar"/>
    <d v="2020-08-11T00:00:00"/>
    <s v="Tuesday"/>
    <s v="Aug"/>
    <n v="2020"/>
    <n v="701"/>
    <n v="3"/>
    <x v="0"/>
  </r>
  <r>
    <s v="C1333"/>
    <s v="Female"/>
    <n v="49"/>
    <s v="Business"/>
    <n v="11938.62"/>
    <n v="30247.3"/>
    <n v="15"/>
    <s v="Dammam"/>
    <d v="2024-12-20T00:00:00"/>
    <s v="Friday"/>
    <s v="Dec"/>
    <n v="2024"/>
    <n v="686"/>
    <n v="1"/>
    <x v="1"/>
  </r>
  <r>
    <s v="C1334"/>
    <s v="Female"/>
    <n v="35"/>
    <s v="Savings"/>
    <n v="11938.62"/>
    <n v="30247.3"/>
    <n v="10"/>
    <s v="Jeddah"/>
    <d v="2023-02-04T00:00:00"/>
    <s v="Saturday"/>
    <s v="Feb"/>
    <n v="2023"/>
    <n v="752"/>
    <n v="5"/>
    <x v="0"/>
  </r>
  <r>
    <s v="C1335"/>
    <s v="Female"/>
    <n v="42"/>
    <s v="Business"/>
    <n v="11938.62"/>
    <n v="21834.38"/>
    <n v="10"/>
    <s v="Khobar"/>
    <d v="2021-08-26T00:00:00"/>
    <s v="Thursday"/>
    <s v="Aug"/>
    <n v="2021"/>
    <n v="615"/>
    <n v="4"/>
    <x v="1"/>
  </r>
  <r>
    <s v="C1336"/>
    <s v="Female"/>
    <n v="56"/>
    <s v="Business"/>
    <n v="7937.93"/>
    <n v="30247.3"/>
    <n v="10"/>
    <s v="Dammam"/>
    <d v="2021-08-23T00:00:00"/>
    <s v="Monday"/>
    <s v="Aug"/>
    <n v="2021"/>
    <n v="698"/>
    <n v="1"/>
    <x v="1"/>
  </r>
  <r>
    <s v="C1337"/>
    <s v="Female"/>
    <n v="42"/>
    <s v="Savings"/>
    <n v="2210.67"/>
    <n v="30247.3"/>
    <n v="5"/>
    <s v="Khobar"/>
    <d v="2022-03-12T00:00:00"/>
    <s v="Saturday"/>
    <s v="Mar"/>
    <n v="2022"/>
    <n v="701"/>
    <n v="2"/>
    <x v="0"/>
  </r>
  <r>
    <s v="C1338"/>
    <s v="Female"/>
    <n v="53"/>
    <s v="Business"/>
    <n v="11938.62"/>
    <n v="30247.3"/>
    <n v="5"/>
    <s v="Dammam"/>
    <d v="2025-05-28T00:00:00"/>
    <s v="Wednesday"/>
    <s v="May"/>
    <n v="2025"/>
    <n v="765"/>
    <n v="2"/>
    <x v="0"/>
  </r>
  <r>
    <s v="C1339"/>
    <s v="Male"/>
    <n v="42"/>
    <s v="Savings"/>
    <n v="11938.62"/>
    <n v="19170.939999999999"/>
    <n v="10"/>
    <s v="Riyadh"/>
    <d v="2025-01-20T00:00:00"/>
    <s v="Monday"/>
    <s v="Jan"/>
    <n v="2025"/>
    <n v="701"/>
    <n v="4"/>
    <x v="0"/>
  </r>
  <r>
    <s v="C1340"/>
    <s v="Female"/>
    <n v="42"/>
    <s v="Savings"/>
    <n v="2102.66"/>
    <n v="30247.3"/>
    <n v="20"/>
    <s v="Dammam"/>
    <d v="2022-09-01T00:00:00"/>
    <s v="Thursday"/>
    <s v="Sept"/>
    <n v="2022"/>
    <n v="701"/>
    <n v="2"/>
    <x v="0"/>
  </r>
  <r>
    <s v="C1341"/>
    <s v="Female"/>
    <n v="42"/>
    <s v="Business"/>
    <n v="11938.62"/>
    <n v="33078.959999999999"/>
    <n v="20"/>
    <s v="Jeddah"/>
    <d v="2021-03-07T00:00:00"/>
    <s v="Sunday"/>
    <s v="Mar"/>
    <n v="2021"/>
    <n v="792"/>
    <n v="5"/>
    <x v="0"/>
  </r>
  <r>
    <s v="C1342"/>
    <s v="Female"/>
    <n v="53"/>
    <s v="Business"/>
    <n v="11938.62"/>
    <n v="29589.89"/>
    <n v="20"/>
    <s v="Dammam"/>
    <d v="2023-05-24T00:00:00"/>
    <s v="Wednesday"/>
    <s v="May"/>
    <n v="2023"/>
    <n v="701"/>
    <n v="2"/>
    <x v="0"/>
  </r>
  <r>
    <s v="C1343"/>
    <s v="Male"/>
    <n v="38"/>
    <s v="Business"/>
    <n v="11242.51"/>
    <n v="30247.3"/>
    <n v="20"/>
    <s v="Khobar"/>
    <d v="2022-08-24T00:00:00"/>
    <s v="Wednesday"/>
    <s v="Aug"/>
    <n v="2022"/>
    <n v="701"/>
    <n v="1"/>
    <x v="0"/>
  </r>
  <r>
    <s v="C1344"/>
    <s v="Female"/>
    <n v="32"/>
    <s v="Savings"/>
    <n v="13496.3"/>
    <n v="44749.69"/>
    <n v="5"/>
    <s v="Jeddah"/>
    <d v="2024-01-02T00:00:00"/>
    <s v="Tuesday"/>
    <s v="Jan"/>
    <n v="2024"/>
    <n v="701"/>
    <n v="5"/>
    <x v="0"/>
  </r>
  <r>
    <s v="C1345"/>
    <s v="Female"/>
    <n v="49"/>
    <s v="Business"/>
    <n v="9509.73"/>
    <n v="32453.38"/>
    <n v="5"/>
    <s v="Khobar"/>
    <d v="2024-10-23T00:00:00"/>
    <s v="Wednesday"/>
    <s v="Oct"/>
    <n v="2024"/>
    <n v="701"/>
    <n v="2"/>
    <x v="0"/>
  </r>
  <r>
    <s v="C1346"/>
    <s v="Male"/>
    <n v="58"/>
    <s v="Business"/>
    <n v="11938.62"/>
    <n v="10654.51"/>
    <n v="10"/>
    <s v="Dammam"/>
    <d v="2022-04-25T00:00:00"/>
    <s v="Monday"/>
    <s v="Apr"/>
    <n v="2022"/>
    <n v="632"/>
    <n v="5"/>
    <x v="1"/>
  </r>
  <r>
    <s v="C1347"/>
    <s v="Female"/>
    <n v="42"/>
    <s v="Business"/>
    <n v="9293.7199999999993"/>
    <n v="30247.3"/>
    <n v="10"/>
    <s v="Dammam"/>
    <d v="2021-09-27T00:00:00"/>
    <s v="Monday"/>
    <s v="Sept"/>
    <n v="2021"/>
    <n v="701"/>
    <n v="3"/>
    <x v="0"/>
  </r>
  <r>
    <s v="C1348"/>
    <s v="Male"/>
    <n v="47"/>
    <s v="Business"/>
    <n v="11938.62"/>
    <n v="30247.3"/>
    <n v="5"/>
    <s v="Khobar"/>
    <d v="2020-10-25T00:00:00"/>
    <s v="Sunday"/>
    <s v="Oct"/>
    <n v="2020"/>
    <n v="701"/>
    <n v="2"/>
    <x v="0"/>
  </r>
  <r>
    <s v="C1349"/>
    <s v="Female"/>
    <n v="26"/>
    <s v="Business"/>
    <n v="11938.62"/>
    <n v="18734.29"/>
    <n v="10"/>
    <s v="Riyadh"/>
    <d v="2025-05-29T00:00:00"/>
    <s v="Thursday"/>
    <s v="May"/>
    <n v="2025"/>
    <n v="701"/>
    <n v="1"/>
    <x v="0"/>
  </r>
  <r>
    <s v="C1350"/>
    <s v="Female"/>
    <n v="54"/>
    <s v="Business"/>
    <n v="11938.62"/>
    <n v="30247.3"/>
    <n v="10"/>
    <s v="Khobar"/>
    <d v="2022-08-14T00:00:00"/>
    <s v="Sunday"/>
    <s v="Aug"/>
    <n v="2022"/>
    <n v="701"/>
    <n v="1"/>
    <x v="0"/>
  </r>
  <r>
    <s v="C1351"/>
    <s v="Male"/>
    <n v="41"/>
    <s v="Business"/>
    <n v="15549.36"/>
    <n v="29223.21"/>
    <n v="5"/>
    <s v="Khobar"/>
    <d v="2021-08-11T00:00:00"/>
    <s v="Wednesday"/>
    <s v="Aug"/>
    <n v="2021"/>
    <n v="701"/>
    <n v="2"/>
    <x v="0"/>
  </r>
  <r>
    <s v="C1352"/>
    <s v="Female"/>
    <n v="42"/>
    <s v="Savings"/>
    <n v="11938.62"/>
    <n v="41304.99"/>
    <n v="10"/>
    <s v="Jeddah"/>
    <d v="2021-09-08T00:00:00"/>
    <s v="Wednesday"/>
    <s v="Sept"/>
    <n v="2021"/>
    <n v="622"/>
    <n v="5"/>
    <x v="1"/>
  </r>
  <r>
    <s v="C1353"/>
    <s v="Male"/>
    <n v="56"/>
    <s v="Savings"/>
    <n v="11938.62"/>
    <n v="10508.82"/>
    <n v="5"/>
    <s v="Dammam"/>
    <d v="2022-10-26T00:00:00"/>
    <s v="Wednesday"/>
    <s v="Oct"/>
    <n v="2022"/>
    <n v="701"/>
    <n v="3"/>
    <x v="0"/>
  </r>
  <r>
    <s v="C1354"/>
    <s v="Female"/>
    <n v="50"/>
    <s v="Business"/>
    <n v="6053.38"/>
    <n v="40228.82"/>
    <n v="10"/>
    <s v="Khobar"/>
    <d v="2021-03-09T00:00:00"/>
    <s v="Tuesday"/>
    <s v="Mar"/>
    <n v="2021"/>
    <n v="701"/>
    <n v="4"/>
    <x v="0"/>
  </r>
  <r>
    <s v="C1355"/>
    <s v="Male"/>
    <n v="42"/>
    <s v="Savings"/>
    <n v="11938.62"/>
    <n v="30247.3"/>
    <n v="20"/>
    <s v="Riyadh"/>
    <d v="2023-07-03T00:00:00"/>
    <s v="Monday"/>
    <s v="Jul"/>
    <n v="2023"/>
    <n v="756"/>
    <n v="1"/>
    <x v="0"/>
  </r>
  <r>
    <s v="C1356"/>
    <s v="Female"/>
    <n v="30"/>
    <s v="Savings"/>
    <n v="11938.62"/>
    <n v="44654.26"/>
    <n v="15"/>
    <s v="Khobar"/>
    <d v="2022-12-07T00:00:00"/>
    <s v="Wednesday"/>
    <s v="Dec"/>
    <n v="2022"/>
    <n v="701"/>
    <n v="3"/>
    <x v="0"/>
  </r>
  <r>
    <s v="C1357"/>
    <s v="Female"/>
    <n v="53"/>
    <s v="Business"/>
    <n v="7552.3"/>
    <n v="13702.48"/>
    <n v="20"/>
    <s v="Riyadh"/>
    <d v="2022-08-05T00:00:00"/>
    <s v="Friday"/>
    <s v="Aug"/>
    <n v="2022"/>
    <n v="701"/>
    <n v="1"/>
    <x v="0"/>
  </r>
  <r>
    <s v="C1358"/>
    <s v="Female"/>
    <n v="42"/>
    <s v="Business"/>
    <n v="9375.9"/>
    <n v="30247.3"/>
    <n v="10"/>
    <s v="Dammam"/>
    <d v="2021-04-15T00:00:00"/>
    <s v="Thursday"/>
    <s v="Apr"/>
    <n v="2021"/>
    <n v="701"/>
    <n v="1"/>
    <x v="0"/>
  </r>
  <r>
    <s v="C1359"/>
    <s v="Female"/>
    <n v="42"/>
    <s v="Savings"/>
    <n v="12955.32"/>
    <n v="34422.639999999999"/>
    <n v="15"/>
    <s v="Jeddah"/>
    <d v="2023-10-20T00:00:00"/>
    <s v="Friday"/>
    <s v="Oct"/>
    <n v="2023"/>
    <n v="646"/>
    <n v="1"/>
    <x v="1"/>
  </r>
  <r>
    <s v="C1360"/>
    <s v="Female"/>
    <n v="42"/>
    <s v="Business"/>
    <n v="11938.62"/>
    <n v="30247.3"/>
    <n v="5"/>
    <s v="Dammam"/>
    <d v="2024-02-09T00:00:00"/>
    <s v="Friday"/>
    <s v="Feb"/>
    <n v="2024"/>
    <n v="773"/>
    <n v="4"/>
    <x v="0"/>
  </r>
  <r>
    <s v="C1361"/>
    <s v="Female"/>
    <n v="56"/>
    <s v="Business"/>
    <n v="11938.62"/>
    <n v="30247.3"/>
    <n v="10"/>
    <s v="Riyadh"/>
    <d v="2021-02-15T00:00:00"/>
    <s v="Monday"/>
    <s v="Feb"/>
    <n v="2021"/>
    <n v="733"/>
    <n v="1"/>
    <x v="0"/>
  </r>
  <r>
    <s v="C1362"/>
    <s v="Male"/>
    <n v="42"/>
    <s v="Business"/>
    <n v="14722.84"/>
    <n v="26627.99"/>
    <n v="10"/>
    <s v="Khobar"/>
    <d v="2025-01-29T00:00:00"/>
    <s v="Wednesday"/>
    <s v="Jan"/>
    <n v="2025"/>
    <n v="773"/>
    <n v="5"/>
    <x v="0"/>
  </r>
  <r>
    <s v="C1363"/>
    <s v="Female"/>
    <n v="42"/>
    <s v="Business"/>
    <n v="11938.62"/>
    <n v="30247.3"/>
    <n v="5"/>
    <s v="Riyadh"/>
    <d v="2024-05-21T00:00:00"/>
    <s v="Tuesday"/>
    <s v="May"/>
    <n v="2024"/>
    <n v="694"/>
    <n v="2"/>
    <x v="1"/>
  </r>
  <r>
    <s v="C1364"/>
    <s v="Female"/>
    <n v="29"/>
    <s v="Business"/>
    <n v="8191.82"/>
    <n v="34466.85"/>
    <n v="10"/>
    <s v="Khobar"/>
    <d v="2025-01-04T00:00:00"/>
    <s v="Saturday"/>
    <s v="Jan"/>
    <n v="2025"/>
    <n v="701"/>
    <n v="3"/>
    <x v="0"/>
  </r>
  <r>
    <s v="C1365"/>
    <s v="Female"/>
    <n v="45"/>
    <s v="Savings"/>
    <n v="11938.62"/>
    <n v="30247.3"/>
    <n v="20"/>
    <s v="Jeddah"/>
    <d v="2022-05-25T00:00:00"/>
    <s v="Wednesday"/>
    <s v="May"/>
    <n v="2022"/>
    <n v="621"/>
    <n v="2"/>
    <x v="1"/>
  </r>
  <r>
    <s v="C1366"/>
    <s v="Female"/>
    <n v="51"/>
    <s v="Business"/>
    <n v="19610.43"/>
    <n v="37765.629999999997"/>
    <n v="10"/>
    <s v="Khobar"/>
    <d v="2024-04-30T00:00:00"/>
    <s v="Tuesday"/>
    <s v="Apr"/>
    <n v="2024"/>
    <n v="731"/>
    <n v="5"/>
    <x v="0"/>
  </r>
  <r>
    <s v="C1367"/>
    <s v="Female"/>
    <n v="42"/>
    <s v="Business"/>
    <n v="11938.62"/>
    <n v="14806.1"/>
    <n v="15"/>
    <s v="Dammam"/>
    <d v="2022-12-14T00:00:00"/>
    <s v="Wednesday"/>
    <s v="Dec"/>
    <n v="2022"/>
    <n v="701"/>
    <n v="2"/>
    <x v="0"/>
  </r>
  <r>
    <s v="C1368"/>
    <s v="Female"/>
    <n v="37"/>
    <s v="Savings"/>
    <n v="18299.93"/>
    <n v="45084.02"/>
    <n v="15"/>
    <s v="Riyadh"/>
    <d v="2020-11-12T00:00:00"/>
    <s v="Thursday"/>
    <s v="Nov"/>
    <n v="2020"/>
    <n v="701"/>
    <n v="3"/>
    <x v="0"/>
  </r>
  <r>
    <s v="C1369"/>
    <s v="Female"/>
    <n v="34"/>
    <s v="Business"/>
    <n v="19263.11"/>
    <n v="49828.54"/>
    <n v="5"/>
    <s v="Riyadh"/>
    <d v="2021-05-21T00:00:00"/>
    <s v="Friday"/>
    <s v="May"/>
    <n v="2021"/>
    <n v="701"/>
    <n v="3"/>
    <x v="0"/>
  </r>
  <r>
    <s v="C1370"/>
    <s v="Male"/>
    <n v="42"/>
    <s v="Business"/>
    <n v="11938.62"/>
    <n v="30247.3"/>
    <n v="10"/>
    <s v="Riyadh"/>
    <d v="2023-04-21T00:00:00"/>
    <s v="Friday"/>
    <s v="Apr"/>
    <n v="2023"/>
    <n v="701"/>
    <n v="4"/>
    <x v="0"/>
  </r>
  <r>
    <s v="C1371"/>
    <s v="Male"/>
    <n v="42"/>
    <s v="Business"/>
    <n v="17441.95"/>
    <n v="30247.3"/>
    <n v="20"/>
    <s v="Dammam"/>
    <d v="2021-08-08T00:00:00"/>
    <s v="Sunday"/>
    <s v="Aug"/>
    <n v="2021"/>
    <n v="625"/>
    <n v="1"/>
    <x v="1"/>
  </r>
  <r>
    <s v="C1372"/>
    <s v="Female"/>
    <n v="38"/>
    <s v="Savings"/>
    <n v="7476.98"/>
    <n v="30247.3"/>
    <n v="10"/>
    <s v="Dammam"/>
    <d v="2023-12-15T00:00:00"/>
    <s v="Friday"/>
    <s v="Dec"/>
    <n v="2023"/>
    <n v="605"/>
    <n v="4"/>
    <x v="1"/>
  </r>
  <r>
    <s v="C1373"/>
    <s v="Female"/>
    <n v="34"/>
    <s v="Business"/>
    <n v="9809.9500000000007"/>
    <n v="30247.3"/>
    <n v="5"/>
    <s v="Khobar"/>
    <d v="2021-05-08T00:00:00"/>
    <s v="Saturday"/>
    <s v="May"/>
    <n v="2021"/>
    <n v="635"/>
    <n v="2"/>
    <x v="1"/>
  </r>
  <r>
    <s v="C1374"/>
    <s v="Female"/>
    <n v="42"/>
    <s v="Business"/>
    <n v="2956.12"/>
    <n v="37343.160000000003"/>
    <n v="5"/>
    <s v="Jeddah"/>
    <d v="2022-03-11T00:00:00"/>
    <s v="Friday"/>
    <s v="Mar"/>
    <n v="2022"/>
    <n v="701"/>
    <n v="4"/>
    <x v="0"/>
  </r>
  <r>
    <s v="C1375"/>
    <s v="Male"/>
    <n v="53"/>
    <s v="Business"/>
    <n v="11938.62"/>
    <n v="14837.63"/>
    <n v="20"/>
    <s v="Khobar"/>
    <d v="2022-07-26T00:00:00"/>
    <s v="Tuesday"/>
    <s v="Jul"/>
    <n v="2022"/>
    <n v="725"/>
    <n v="1"/>
    <x v="0"/>
  </r>
  <r>
    <s v="C1376"/>
    <s v="Male"/>
    <n v="28"/>
    <s v="Business"/>
    <n v="7741.97"/>
    <n v="30247.3"/>
    <n v="5"/>
    <s v="Jeddah"/>
    <d v="2022-03-12T00:00:00"/>
    <s v="Saturday"/>
    <s v="Mar"/>
    <n v="2022"/>
    <n v="701"/>
    <n v="1"/>
    <x v="0"/>
  </r>
  <r>
    <s v="C1377"/>
    <s v="Female"/>
    <n v="42"/>
    <s v="Savings"/>
    <n v="11938.62"/>
    <n v="25409.84"/>
    <n v="20"/>
    <s v="Khobar"/>
    <d v="2022-08-10T00:00:00"/>
    <s v="Wednesday"/>
    <s v="Aug"/>
    <n v="2022"/>
    <n v="701"/>
    <n v="5"/>
    <x v="0"/>
  </r>
  <r>
    <s v="C1378"/>
    <s v="Female"/>
    <n v="30"/>
    <s v="Savings"/>
    <n v="2524.35"/>
    <n v="22382.73"/>
    <n v="5"/>
    <s v="Khobar"/>
    <d v="2023-07-27T00:00:00"/>
    <s v="Thursday"/>
    <s v="Jul"/>
    <n v="2023"/>
    <n v="722"/>
    <n v="4"/>
    <x v="0"/>
  </r>
  <r>
    <s v="C1379"/>
    <s v="Female"/>
    <n v="55"/>
    <s v="Business"/>
    <n v="18177.22"/>
    <n v="19952.77"/>
    <n v="10"/>
    <s v="Riyadh"/>
    <d v="2021-11-14T00:00:00"/>
    <s v="Sunday"/>
    <s v="Nov"/>
    <n v="2021"/>
    <n v="701"/>
    <n v="3"/>
    <x v="0"/>
  </r>
  <r>
    <s v="C1380"/>
    <s v="Female"/>
    <n v="42"/>
    <s v="Business"/>
    <n v="14008.05"/>
    <n v="21438.09"/>
    <n v="10"/>
    <s v="Jeddah"/>
    <d v="2021-05-20T00:00:00"/>
    <s v="Thursday"/>
    <s v="May"/>
    <n v="2021"/>
    <n v="701"/>
    <n v="3"/>
    <x v="0"/>
  </r>
  <r>
    <s v="C1381"/>
    <s v="Male"/>
    <n v="42"/>
    <s v="Business"/>
    <n v="11938.62"/>
    <n v="44493.68"/>
    <n v="10"/>
    <s v="Riyadh"/>
    <d v="2023-11-16T00:00:00"/>
    <s v="Thursday"/>
    <s v="Nov"/>
    <n v="2023"/>
    <n v="702"/>
    <n v="4"/>
    <x v="0"/>
  </r>
  <r>
    <s v="C1382"/>
    <s v="Female"/>
    <n v="43"/>
    <s v="Business"/>
    <n v="13080.3"/>
    <n v="30247.3"/>
    <n v="20"/>
    <s v="Riyadh"/>
    <d v="2020-09-29T00:00:00"/>
    <s v="Tuesday"/>
    <s v="Sept"/>
    <n v="2020"/>
    <n v="774"/>
    <n v="5"/>
    <x v="0"/>
  </r>
  <r>
    <s v="C1383"/>
    <s v="Male"/>
    <n v="58"/>
    <s v="Business"/>
    <n v="11938.62"/>
    <n v="17565.68"/>
    <n v="10"/>
    <s v="Dammam"/>
    <d v="2024-08-22T00:00:00"/>
    <s v="Thursday"/>
    <s v="Aug"/>
    <n v="2024"/>
    <n v="659"/>
    <n v="3"/>
    <x v="1"/>
  </r>
  <r>
    <s v="C1384"/>
    <s v="Female"/>
    <n v="42"/>
    <s v="Business"/>
    <n v="18677.669999999998"/>
    <n v="30247.3"/>
    <n v="10"/>
    <s v="Jeddah"/>
    <d v="2022-05-11T00:00:00"/>
    <s v="Wednesday"/>
    <s v="May"/>
    <n v="2022"/>
    <n v="701"/>
    <n v="2"/>
    <x v="0"/>
  </r>
  <r>
    <s v="C1385"/>
    <s v="Female"/>
    <n v="47"/>
    <s v="Savings"/>
    <n v="13311.52"/>
    <n v="30247.3"/>
    <n v="20"/>
    <s v="Dammam"/>
    <d v="2023-11-19T00:00:00"/>
    <s v="Sunday"/>
    <s v="Nov"/>
    <n v="2023"/>
    <n v="672"/>
    <n v="3"/>
    <x v="1"/>
  </r>
  <r>
    <s v="C1386"/>
    <s v="Male"/>
    <n v="42"/>
    <s v="Business"/>
    <n v="11938.62"/>
    <n v="30247.3"/>
    <n v="10"/>
    <s v="Riyadh"/>
    <d v="2023-03-15T00:00:00"/>
    <s v="Wednesday"/>
    <s v="Mar"/>
    <n v="2023"/>
    <n v="780"/>
    <n v="5"/>
    <x v="0"/>
  </r>
  <r>
    <s v="C1387"/>
    <s v="Female"/>
    <n v="34"/>
    <s v="Business"/>
    <n v="11938.62"/>
    <n v="39149.760000000002"/>
    <n v="20"/>
    <s v="Riyadh"/>
    <d v="2020-11-14T00:00:00"/>
    <s v="Saturday"/>
    <s v="Nov"/>
    <n v="2020"/>
    <n v="701"/>
    <n v="1"/>
    <x v="0"/>
  </r>
  <r>
    <s v="C1388"/>
    <s v="Male"/>
    <n v="42"/>
    <s v="Business"/>
    <n v="7115.13"/>
    <n v="30247.3"/>
    <n v="10"/>
    <s v="Riyadh"/>
    <d v="2023-01-09T00:00:00"/>
    <s v="Monday"/>
    <s v="Jan"/>
    <n v="2023"/>
    <n v="617"/>
    <n v="1"/>
    <x v="1"/>
  </r>
  <r>
    <s v="C1389"/>
    <s v="Female"/>
    <n v="55"/>
    <s v="Business"/>
    <n v="7538.46"/>
    <n v="30247.3"/>
    <n v="20"/>
    <s v="Dammam"/>
    <d v="2023-04-30T00:00:00"/>
    <s v="Sunday"/>
    <s v="Apr"/>
    <n v="2023"/>
    <n v="701"/>
    <n v="3"/>
    <x v="0"/>
  </r>
  <r>
    <s v="C1390"/>
    <s v="Female"/>
    <n v="40"/>
    <s v="Savings"/>
    <n v="11938.62"/>
    <n v="12418.99"/>
    <n v="5"/>
    <s v="Riyadh"/>
    <d v="2021-07-03T00:00:00"/>
    <s v="Saturday"/>
    <s v="Jul"/>
    <n v="2021"/>
    <n v="668"/>
    <n v="1"/>
    <x v="1"/>
  </r>
  <r>
    <s v="C1391"/>
    <s v="Male"/>
    <n v="39"/>
    <s v="Savings"/>
    <n v="12333.8"/>
    <n v="30247.3"/>
    <n v="15"/>
    <s v="Dammam"/>
    <d v="2023-10-20T00:00:00"/>
    <s v="Friday"/>
    <s v="Oct"/>
    <n v="2023"/>
    <n v="701"/>
    <n v="2"/>
    <x v="0"/>
  </r>
  <r>
    <s v="C1392"/>
    <s v="Female"/>
    <n v="42"/>
    <s v="Business"/>
    <n v="18653.16"/>
    <n v="42305.66"/>
    <n v="10"/>
    <s v="Khobar"/>
    <d v="2024-02-11T00:00:00"/>
    <s v="Sunday"/>
    <s v="Feb"/>
    <n v="2024"/>
    <n v="701"/>
    <n v="2"/>
    <x v="0"/>
  </r>
  <r>
    <s v="C1393"/>
    <s v="Female"/>
    <n v="42"/>
    <s v="Savings"/>
    <n v="11938.62"/>
    <n v="30247.3"/>
    <n v="10"/>
    <s v="Khobar"/>
    <d v="2021-07-30T00:00:00"/>
    <s v="Friday"/>
    <s v="Jul"/>
    <n v="2021"/>
    <n v="668"/>
    <n v="1"/>
    <x v="1"/>
  </r>
  <r>
    <s v="C1394"/>
    <s v="Female"/>
    <n v="42"/>
    <s v="Business"/>
    <n v="6911.38"/>
    <n v="30247.3"/>
    <n v="10"/>
    <s v="Dammam"/>
    <d v="2022-04-29T00:00:00"/>
    <s v="Friday"/>
    <s v="Apr"/>
    <n v="2022"/>
    <n v="701"/>
    <n v="3"/>
    <x v="0"/>
  </r>
  <r>
    <s v="C1395"/>
    <s v="Male"/>
    <n v="50"/>
    <s v="Savings"/>
    <n v="15486.2"/>
    <n v="30247.3"/>
    <n v="5"/>
    <s v="Riyadh"/>
    <d v="2023-12-13T00:00:00"/>
    <s v="Wednesday"/>
    <s v="Dec"/>
    <n v="2023"/>
    <n v="704"/>
    <n v="3"/>
    <x v="0"/>
  </r>
  <r>
    <s v="C1396"/>
    <s v="Male"/>
    <n v="42"/>
    <s v="Savings"/>
    <n v="14967.36"/>
    <n v="30247.3"/>
    <n v="20"/>
    <s v="Riyadh"/>
    <d v="2024-01-28T00:00:00"/>
    <s v="Sunday"/>
    <s v="Jan"/>
    <n v="2024"/>
    <n v="613"/>
    <n v="4"/>
    <x v="1"/>
  </r>
  <r>
    <s v="C1397"/>
    <s v="Female"/>
    <n v="33"/>
    <s v="Savings"/>
    <n v="16824.2"/>
    <n v="30247.3"/>
    <n v="10"/>
    <s v="Khobar"/>
    <d v="2021-08-26T00:00:00"/>
    <s v="Thursday"/>
    <s v="Aug"/>
    <n v="2021"/>
    <n v="701"/>
    <n v="5"/>
    <x v="0"/>
  </r>
  <r>
    <s v="C1398"/>
    <s v="Female"/>
    <n v="55"/>
    <s v="Business"/>
    <n v="11938.62"/>
    <n v="25178.71"/>
    <n v="20"/>
    <s v="Riyadh"/>
    <d v="2023-06-24T00:00:00"/>
    <s v="Saturday"/>
    <s v="Jun"/>
    <n v="2023"/>
    <n v="701"/>
    <n v="3"/>
    <x v="0"/>
  </r>
  <r>
    <s v="C1399"/>
    <s v="Female"/>
    <n v="42"/>
    <s v="Business"/>
    <n v="19060.57"/>
    <n v="30247.3"/>
    <n v="5"/>
    <s v="Khobar"/>
    <d v="2021-06-10T00:00:00"/>
    <s v="Thursday"/>
    <s v="Jun"/>
    <n v="2021"/>
    <n v="714"/>
    <n v="1"/>
    <x v="0"/>
  </r>
  <r>
    <s v="C1400"/>
    <s v="Male"/>
    <n v="26"/>
    <s v="Savings"/>
    <n v="8371.09"/>
    <n v="30247.3"/>
    <n v="15"/>
    <s v="Khobar"/>
    <d v="2020-11-17T00:00:00"/>
    <s v="Tuesday"/>
    <s v="Nov"/>
    <n v="2020"/>
    <n v="701"/>
    <n v="2"/>
    <x v="0"/>
  </r>
  <r>
    <s v="C1401"/>
    <s v="Female"/>
    <n v="42"/>
    <s v="Business"/>
    <n v="11938.62"/>
    <n v="15175.05"/>
    <n v="20"/>
    <s v="Jeddah"/>
    <d v="2025-06-07T00:00:00"/>
    <s v="Saturday"/>
    <s v="Jun"/>
    <n v="2025"/>
    <n v="656"/>
    <n v="3"/>
    <x v="1"/>
  </r>
  <r>
    <s v="C1402"/>
    <s v="Female"/>
    <n v="42"/>
    <s v="Business"/>
    <n v="17905.66"/>
    <n v="30247.3"/>
    <n v="5"/>
    <s v="Riyadh"/>
    <d v="2024-11-09T00:00:00"/>
    <s v="Saturday"/>
    <s v="Nov"/>
    <n v="2024"/>
    <n v="717"/>
    <n v="5"/>
    <x v="0"/>
  </r>
  <r>
    <s v="C1403"/>
    <s v="Female"/>
    <n v="34"/>
    <s v="Business"/>
    <n v="7624.61"/>
    <n v="30247.3"/>
    <n v="10"/>
    <s v="Riyadh"/>
    <d v="2022-05-31T00:00:00"/>
    <s v="Tuesday"/>
    <s v="May"/>
    <n v="2022"/>
    <n v="701"/>
    <n v="1"/>
    <x v="0"/>
  </r>
  <r>
    <s v="C1404"/>
    <s v="Male"/>
    <n v="42"/>
    <s v="Business"/>
    <n v="11938.62"/>
    <n v="24212.240000000002"/>
    <n v="20"/>
    <s v="Jeddah"/>
    <d v="2021-04-24T00:00:00"/>
    <s v="Saturday"/>
    <s v="Apr"/>
    <n v="2021"/>
    <n v="701"/>
    <n v="4"/>
    <x v="0"/>
  </r>
  <r>
    <s v="C1405"/>
    <s v="Female"/>
    <n v="41"/>
    <s v="Business"/>
    <n v="11938.62"/>
    <n v="16476.05"/>
    <n v="10"/>
    <s v="Jeddah"/>
    <d v="2024-06-11T00:00:00"/>
    <s v="Tuesday"/>
    <s v="Jun"/>
    <n v="2024"/>
    <n v="701"/>
    <n v="3"/>
    <x v="0"/>
  </r>
  <r>
    <s v="C1406"/>
    <s v="Female"/>
    <n v="42"/>
    <s v="Business"/>
    <n v="11938.62"/>
    <n v="10953.73"/>
    <n v="10"/>
    <s v="Dammam"/>
    <d v="2023-03-17T00:00:00"/>
    <s v="Friday"/>
    <s v="Mar"/>
    <n v="2023"/>
    <n v="701"/>
    <n v="3"/>
    <x v="0"/>
  </r>
  <r>
    <s v="C1407"/>
    <s v="Male"/>
    <n v="45"/>
    <s v="Business"/>
    <n v="10275.49"/>
    <n v="30247.3"/>
    <n v="5"/>
    <s v="Riyadh"/>
    <d v="2023-04-30T00:00:00"/>
    <s v="Sunday"/>
    <s v="Apr"/>
    <n v="2023"/>
    <n v="701"/>
    <n v="5"/>
    <x v="0"/>
  </r>
  <r>
    <s v="C1408"/>
    <s v="Female"/>
    <n v="38"/>
    <s v="Savings"/>
    <n v="11938.62"/>
    <n v="30247.3"/>
    <n v="15"/>
    <s v="Jeddah"/>
    <d v="2021-06-05T00:00:00"/>
    <s v="Saturday"/>
    <s v="Jun"/>
    <n v="2021"/>
    <n v="701"/>
    <n v="5"/>
    <x v="0"/>
  </r>
  <r>
    <s v="C1409"/>
    <s v="Male"/>
    <n v="42"/>
    <s v="Business"/>
    <n v="11938.62"/>
    <n v="30247.3"/>
    <n v="20"/>
    <s v="Khobar"/>
    <d v="2024-05-22T00:00:00"/>
    <s v="Wednesday"/>
    <s v="May"/>
    <n v="2024"/>
    <n v="701"/>
    <n v="3"/>
    <x v="0"/>
  </r>
  <r>
    <s v="C1410"/>
    <s v="Female"/>
    <n v="26"/>
    <s v="Business"/>
    <n v="18649.89"/>
    <n v="30247.3"/>
    <n v="20"/>
    <s v="Khobar"/>
    <d v="2021-09-16T00:00:00"/>
    <s v="Thursday"/>
    <s v="Sept"/>
    <n v="2021"/>
    <n v="701"/>
    <n v="3"/>
    <x v="0"/>
  </r>
  <r>
    <s v="C1411"/>
    <s v="Female"/>
    <n v="42"/>
    <s v="Savings"/>
    <n v="19950.13"/>
    <n v="30247.3"/>
    <n v="15"/>
    <s v="Khobar"/>
    <d v="2024-12-03T00:00:00"/>
    <s v="Tuesday"/>
    <s v="Dec"/>
    <n v="2024"/>
    <n v="676"/>
    <n v="3"/>
    <x v="1"/>
  </r>
  <r>
    <s v="C1412"/>
    <s v="Male"/>
    <n v="42"/>
    <s v="Business"/>
    <n v="16424.740000000002"/>
    <n v="30247.3"/>
    <n v="20"/>
    <s v="Dammam"/>
    <d v="2024-11-01T00:00:00"/>
    <s v="Friday"/>
    <s v="Nov"/>
    <n v="2024"/>
    <n v="701"/>
    <n v="2"/>
    <x v="0"/>
  </r>
  <r>
    <s v="C1413"/>
    <s v="Female"/>
    <n v="60"/>
    <s v="Business"/>
    <n v="11938.62"/>
    <n v="30247.3"/>
    <n v="5"/>
    <s v="Jeddah"/>
    <d v="2025-01-25T00:00:00"/>
    <s v="Saturday"/>
    <s v="Jan"/>
    <n v="2025"/>
    <n v="725"/>
    <n v="2"/>
    <x v="0"/>
  </r>
  <r>
    <s v="C1414"/>
    <s v="Female"/>
    <n v="43"/>
    <s v="Savings"/>
    <n v="6083.67"/>
    <n v="18033.77"/>
    <n v="10"/>
    <s v="Dammam"/>
    <d v="2022-05-22T00:00:00"/>
    <s v="Sunday"/>
    <s v="May"/>
    <n v="2022"/>
    <n v="701"/>
    <n v="5"/>
    <x v="0"/>
  </r>
  <r>
    <s v="C1415"/>
    <s v="Male"/>
    <n v="32"/>
    <s v="Savings"/>
    <n v="11938.62"/>
    <n v="30247.3"/>
    <n v="10"/>
    <s v="Dammam"/>
    <d v="2021-03-01T00:00:00"/>
    <s v="Monday"/>
    <s v="Mar"/>
    <n v="2021"/>
    <n v="772"/>
    <n v="5"/>
    <x v="0"/>
  </r>
  <r>
    <s v="C1416"/>
    <s v="Female"/>
    <n v="42"/>
    <s v="Savings"/>
    <n v="11938.62"/>
    <n v="45732.37"/>
    <n v="10"/>
    <s v="Khobar"/>
    <d v="2024-09-03T00:00:00"/>
    <s v="Tuesday"/>
    <s v="Sept"/>
    <n v="2024"/>
    <n v="701"/>
    <n v="2"/>
    <x v="0"/>
  </r>
  <r>
    <s v="C1417"/>
    <s v="Male"/>
    <n v="42"/>
    <s v="Business"/>
    <n v="3163.05"/>
    <n v="30247.3"/>
    <n v="10"/>
    <s v="Dammam"/>
    <d v="2022-04-13T00:00:00"/>
    <s v="Wednesday"/>
    <s v="Apr"/>
    <n v="2022"/>
    <n v="655"/>
    <n v="2"/>
    <x v="1"/>
  </r>
  <r>
    <s v="C1418"/>
    <s v="Male"/>
    <n v="42"/>
    <s v="Savings"/>
    <n v="11938.62"/>
    <n v="30247.3"/>
    <n v="15"/>
    <s v="Riyadh"/>
    <d v="2022-10-11T00:00:00"/>
    <s v="Tuesday"/>
    <s v="Oct"/>
    <n v="2022"/>
    <n v="701"/>
    <n v="2"/>
    <x v="0"/>
  </r>
  <r>
    <s v="C1419"/>
    <s v="Female"/>
    <n v="42"/>
    <s v="Business"/>
    <n v="3910.16"/>
    <n v="30247.3"/>
    <n v="15"/>
    <s v="Riyadh"/>
    <d v="2021-07-12T00:00:00"/>
    <s v="Monday"/>
    <s v="Jul"/>
    <n v="2021"/>
    <n v="610"/>
    <n v="3"/>
    <x v="1"/>
  </r>
  <r>
    <s v="C1420"/>
    <s v="Female"/>
    <n v="46"/>
    <s v="Business"/>
    <n v="7159.51"/>
    <n v="11513.5"/>
    <n v="20"/>
    <s v="Dammam"/>
    <d v="2025-05-06T00:00:00"/>
    <s v="Tuesday"/>
    <s v="May"/>
    <n v="2025"/>
    <n v="701"/>
    <n v="4"/>
    <x v="0"/>
  </r>
  <r>
    <s v="C1421"/>
    <s v="Female"/>
    <n v="42"/>
    <s v="Business"/>
    <n v="8566.1200000000008"/>
    <n v="48950.11"/>
    <n v="10"/>
    <s v="Dammam"/>
    <d v="2020-09-21T00:00:00"/>
    <s v="Monday"/>
    <s v="Sept"/>
    <n v="2020"/>
    <n v="701"/>
    <n v="3"/>
    <x v="0"/>
  </r>
  <r>
    <s v="C1422"/>
    <s v="Female"/>
    <n v="42"/>
    <s v="Savings"/>
    <n v="11938.62"/>
    <n v="37934.720000000001"/>
    <n v="10"/>
    <s v="Dammam"/>
    <d v="2025-05-04T00:00:00"/>
    <s v="Sunday"/>
    <s v="May"/>
    <n v="2025"/>
    <n v="701"/>
    <n v="1"/>
    <x v="0"/>
  </r>
  <r>
    <s v="C1423"/>
    <s v="Male"/>
    <n v="54"/>
    <s v="Savings"/>
    <n v="11938.62"/>
    <n v="30247.3"/>
    <n v="20"/>
    <s v="Dammam"/>
    <d v="2024-03-05T00:00:00"/>
    <s v="Tuesday"/>
    <s v="Mar"/>
    <n v="2024"/>
    <n v="767"/>
    <n v="5"/>
    <x v="0"/>
  </r>
  <r>
    <s v="C1424"/>
    <s v="Female"/>
    <n v="42"/>
    <s v="Savings"/>
    <n v="4454.42"/>
    <n v="29709.3"/>
    <n v="20"/>
    <s v="Jeddah"/>
    <d v="2020-12-10T00:00:00"/>
    <s v="Thursday"/>
    <s v="Dec"/>
    <n v="2020"/>
    <n v="701"/>
    <n v="4"/>
    <x v="0"/>
  </r>
  <r>
    <s v="C1425"/>
    <s v="Female"/>
    <n v="42"/>
    <s v="Business"/>
    <n v="2879.63"/>
    <n v="30247.3"/>
    <n v="15"/>
    <s v="Khobar"/>
    <d v="2023-10-09T00:00:00"/>
    <s v="Monday"/>
    <s v="Oct"/>
    <n v="2023"/>
    <n v="692"/>
    <n v="5"/>
    <x v="1"/>
  </r>
  <r>
    <s v="C1426"/>
    <s v="Female"/>
    <n v="42"/>
    <s v="Savings"/>
    <n v="16736.38"/>
    <n v="30247.3"/>
    <n v="20"/>
    <s v="Jeddah"/>
    <d v="2020-08-18T00:00:00"/>
    <s v="Tuesday"/>
    <s v="Aug"/>
    <n v="2020"/>
    <n v="691"/>
    <n v="4"/>
    <x v="1"/>
  </r>
  <r>
    <s v="C1427"/>
    <s v="Female"/>
    <n v="42"/>
    <s v="Business"/>
    <n v="11938.62"/>
    <n v="30247.3"/>
    <n v="10"/>
    <s v="Dammam"/>
    <d v="2024-06-01T00:00:00"/>
    <s v="Saturday"/>
    <s v="Jun"/>
    <n v="2024"/>
    <n v="634"/>
    <n v="1"/>
    <x v="1"/>
  </r>
  <r>
    <s v="C1428"/>
    <s v="Male"/>
    <n v="32"/>
    <s v="Business"/>
    <n v="11938.62"/>
    <n v="18232.89"/>
    <n v="10"/>
    <s v="Dammam"/>
    <d v="2024-01-25T00:00:00"/>
    <s v="Thursday"/>
    <s v="Jan"/>
    <n v="2024"/>
    <n v="701"/>
    <n v="2"/>
    <x v="0"/>
  </r>
  <r>
    <s v="C1429"/>
    <s v="Female"/>
    <n v="42"/>
    <s v="Business"/>
    <n v="11938.62"/>
    <n v="30247.3"/>
    <n v="10"/>
    <s v="Jeddah"/>
    <d v="2024-05-12T00:00:00"/>
    <s v="Sunday"/>
    <s v="May"/>
    <n v="2024"/>
    <n v="701"/>
    <n v="2"/>
    <x v="0"/>
  </r>
  <r>
    <s v="C1430"/>
    <s v="Female"/>
    <n v="47"/>
    <s v="Business"/>
    <n v="7595.76"/>
    <n v="30247.3"/>
    <n v="20"/>
    <s v="Riyadh"/>
    <d v="2022-11-03T00:00:00"/>
    <s v="Thursday"/>
    <s v="Nov"/>
    <n v="2022"/>
    <n v="701"/>
    <n v="1"/>
    <x v="0"/>
  </r>
  <r>
    <s v="C1431"/>
    <s v="Male"/>
    <n v="26"/>
    <s v="Savings"/>
    <n v="19352.53"/>
    <n v="25417.52"/>
    <n v="20"/>
    <s v="Dammam"/>
    <d v="2023-04-21T00:00:00"/>
    <s v="Friday"/>
    <s v="Apr"/>
    <n v="2023"/>
    <n v="701"/>
    <n v="4"/>
    <x v="0"/>
  </r>
  <r>
    <s v="C1432"/>
    <s v="Female"/>
    <n v="42"/>
    <s v="Savings"/>
    <n v="11938.62"/>
    <n v="30247.3"/>
    <n v="10"/>
    <s v="Dammam"/>
    <d v="2023-12-27T00:00:00"/>
    <s v="Wednesday"/>
    <s v="Dec"/>
    <n v="2023"/>
    <n v="734"/>
    <n v="4"/>
    <x v="0"/>
  </r>
  <r>
    <s v="C1433"/>
    <s v="Female"/>
    <n v="29"/>
    <s v="Savings"/>
    <n v="10231.83"/>
    <n v="47641.15"/>
    <n v="10"/>
    <s v="Khobar"/>
    <d v="2024-04-07T00:00:00"/>
    <s v="Sunday"/>
    <s v="Apr"/>
    <n v="2024"/>
    <n v="701"/>
    <n v="5"/>
    <x v="0"/>
  </r>
  <r>
    <s v="C1434"/>
    <s v="Female"/>
    <n v="42"/>
    <s v="Savings"/>
    <n v="6688.32"/>
    <n v="22358.63"/>
    <n v="10"/>
    <s v="Jeddah"/>
    <d v="2022-05-22T00:00:00"/>
    <s v="Sunday"/>
    <s v="May"/>
    <n v="2022"/>
    <n v="701"/>
    <n v="3"/>
    <x v="0"/>
  </r>
  <r>
    <s v="C1435"/>
    <s v="Male"/>
    <n v="42"/>
    <s v="Business"/>
    <n v="18916.68"/>
    <n v="30247.3"/>
    <n v="5"/>
    <s v="Dammam"/>
    <d v="2023-03-20T00:00:00"/>
    <s v="Monday"/>
    <s v="Mar"/>
    <n v="2023"/>
    <n v="701"/>
    <n v="3"/>
    <x v="0"/>
  </r>
  <r>
    <s v="C1436"/>
    <s v="Male"/>
    <n v="37"/>
    <s v="Savings"/>
    <n v="17845.89"/>
    <n v="35612.89"/>
    <n v="10"/>
    <s v="Jeddah"/>
    <d v="2022-10-06T00:00:00"/>
    <s v="Thursday"/>
    <s v="Oct"/>
    <n v="2022"/>
    <n v="701"/>
    <n v="3"/>
    <x v="0"/>
  </r>
  <r>
    <s v="C1437"/>
    <s v="Female"/>
    <n v="42"/>
    <s v="Business"/>
    <n v="16315.61"/>
    <n v="16523.43"/>
    <n v="20"/>
    <s v="Jeddah"/>
    <d v="2025-01-30T00:00:00"/>
    <s v="Thursday"/>
    <s v="Jan"/>
    <n v="2025"/>
    <n v="701"/>
    <n v="5"/>
    <x v="0"/>
  </r>
  <r>
    <s v="C1438"/>
    <s v="Female"/>
    <n v="31"/>
    <s v="Business"/>
    <n v="11938.62"/>
    <n v="30247.3"/>
    <n v="20"/>
    <s v="Khobar"/>
    <d v="2023-02-26T00:00:00"/>
    <s v="Sunday"/>
    <s v="Feb"/>
    <n v="2023"/>
    <n v="735"/>
    <n v="1"/>
    <x v="0"/>
  </r>
  <r>
    <s v="C1439"/>
    <s v="Female"/>
    <n v="38"/>
    <s v="Savings"/>
    <n v="8493.02"/>
    <n v="21070.91"/>
    <n v="10"/>
    <s v="Riyadh"/>
    <d v="2022-04-26T00:00:00"/>
    <s v="Tuesday"/>
    <s v="Apr"/>
    <n v="2022"/>
    <n v="701"/>
    <n v="4"/>
    <x v="0"/>
  </r>
  <r>
    <s v="C1440"/>
    <s v="Female"/>
    <n v="54"/>
    <s v="Business"/>
    <n v="16800.54"/>
    <n v="30247.3"/>
    <n v="10"/>
    <s v="Dammam"/>
    <d v="2024-04-15T00:00:00"/>
    <s v="Monday"/>
    <s v="Apr"/>
    <n v="2024"/>
    <n v="655"/>
    <n v="3"/>
    <x v="1"/>
  </r>
  <r>
    <s v="C1441"/>
    <s v="Male"/>
    <n v="42"/>
    <s v="Business"/>
    <n v="8820.34"/>
    <n v="49895.46"/>
    <n v="10"/>
    <s v="Dammam"/>
    <d v="2023-08-15T00:00:00"/>
    <s v="Tuesday"/>
    <s v="Aug"/>
    <n v="2023"/>
    <n v="701"/>
    <n v="2"/>
    <x v="0"/>
  </r>
  <r>
    <s v="C1442"/>
    <s v="Male"/>
    <n v="47"/>
    <s v="Savings"/>
    <n v="11938.62"/>
    <n v="30247.3"/>
    <n v="5"/>
    <s v="Khobar"/>
    <d v="2024-11-21T00:00:00"/>
    <s v="Thursday"/>
    <s v="Nov"/>
    <n v="2024"/>
    <n v="701"/>
    <n v="4"/>
    <x v="0"/>
  </r>
  <r>
    <s v="C1443"/>
    <s v="Male"/>
    <n v="42"/>
    <s v="Business"/>
    <n v="12985.63"/>
    <n v="30247.3"/>
    <n v="5"/>
    <s v="Dammam"/>
    <d v="2024-06-02T00:00:00"/>
    <s v="Sunday"/>
    <s v="Jun"/>
    <n v="2024"/>
    <n v="763"/>
    <n v="2"/>
    <x v="0"/>
  </r>
  <r>
    <s v="C1444"/>
    <s v="Male"/>
    <n v="53"/>
    <s v="Business"/>
    <n v="11938.62"/>
    <n v="30247.3"/>
    <n v="5"/>
    <s v="Khobar"/>
    <d v="2022-06-07T00:00:00"/>
    <s v="Tuesday"/>
    <s v="Jun"/>
    <n v="2022"/>
    <n v="701"/>
    <n v="3"/>
    <x v="0"/>
  </r>
  <r>
    <s v="C1445"/>
    <s v="Male"/>
    <n v="47"/>
    <s v="Savings"/>
    <n v="16013.63"/>
    <n v="30247.3"/>
    <n v="15"/>
    <s v="Khobar"/>
    <d v="2023-06-07T00:00:00"/>
    <s v="Wednesday"/>
    <s v="Jun"/>
    <n v="2023"/>
    <n v="701"/>
    <n v="4"/>
    <x v="0"/>
  </r>
  <r>
    <s v="C1446"/>
    <s v="Female"/>
    <n v="42"/>
    <s v="Savings"/>
    <n v="4061.38"/>
    <n v="38011.17"/>
    <n v="20"/>
    <s v="Khobar"/>
    <d v="2020-09-20T00:00:00"/>
    <s v="Sunday"/>
    <s v="Sept"/>
    <n v="2020"/>
    <n v="701"/>
    <n v="1"/>
    <x v="0"/>
  </r>
  <r>
    <s v="C1447"/>
    <s v="Female"/>
    <n v="42"/>
    <s v="Savings"/>
    <n v="11938.62"/>
    <n v="35426.17"/>
    <n v="15"/>
    <s v="Riyadh"/>
    <d v="2023-11-16T00:00:00"/>
    <s v="Thursday"/>
    <s v="Nov"/>
    <n v="2023"/>
    <n v="701"/>
    <n v="3"/>
    <x v="0"/>
  </r>
  <r>
    <s v="C1448"/>
    <s v="Female"/>
    <n v="48"/>
    <s v="Business"/>
    <n v="5243.81"/>
    <n v="42896.76"/>
    <n v="20"/>
    <s v="Riyadh"/>
    <d v="2022-10-15T00:00:00"/>
    <s v="Saturday"/>
    <s v="Oct"/>
    <n v="2022"/>
    <n v="642"/>
    <n v="3"/>
    <x v="1"/>
  </r>
  <r>
    <s v="C1449"/>
    <s v="Female"/>
    <n v="25"/>
    <s v="Business"/>
    <n v="14781.71"/>
    <n v="32653.81"/>
    <n v="15"/>
    <s v="Jeddah"/>
    <d v="2024-03-26T00:00:00"/>
    <s v="Tuesday"/>
    <s v="Mar"/>
    <n v="2024"/>
    <n v="737"/>
    <n v="4"/>
    <x v="0"/>
  </r>
  <r>
    <s v="C1450"/>
    <s v="Female"/>
    <n v="42"/>
    <s v="Business"/>
    <n v="8398.91"/>
    <n v="46382.62"/>
    <n v="10"/>
    <s v="Khobar"/>
    <d v="2025-05-06T00:00:00"/>
    <s v="Tuesday"/>
    <s v="May"/>
    <n v="2025"/>
    <n v="698"/>
    <n v="2"/>
    <x v="1"/>
  </r>
  <r>
    <s v="C1451"/>
    <s v="Female"/>
    <n v="46"/>
    <s v="Savings"/>
    <n v="5868.95"/>
    <n v="17681.36"/>
    <n v="15"/>
    <s v="Jeddah"/>
    <d v="2024-03-11T00:00:00"/>
    <s v="Monday"/>
    <s v="Mar"/>
    <n v="2024"/>
    <n v="743"/>
    <n v="5"/>
    <x v="0"/>
  </r>
  <r>
    <s v="C1452"/>
    <s v="Female"/>
    <n v="42"/>
    <s v="Savings"/>
    <n v="11938.62"/>
    <n v="43490.26"/>
    <n v="10"/>
    <s v="Dammam"/>
    <d v="2023-11-24T00:00:00"/>
    <s v="Friday"/>
    <s v="Nov"/>
    <n v="2023"/>
    <n v="701"/>
    <n v="1"/>
    <x v="0"/>
  </r>
  <r>
    <s v="C1453"/>
    <s v="Male"/>
    <n v="42"/>
    <s v="Savings"/>
    <n v="11938.62"/>
    <n v="30247.3"/>
    <n v="5"/>
    <s v="Dammam"/>
    <d v="2024-12-30T00:00:00"/>
    <s v="Monday"/>
    <s v="Dec"/>
    <n v="2024"/>
    <n v="701"/>
    <n v="5"/>
    <x v="0"/>
  </r>
  <r>
    <s v="C1454"/>
    <s v="Female"/>
    <n v="30"/>
    <s v="Savings"/>
    <n v="11938.62"/>
    <n v="25987.89"/>
    <n v="10"/>
    <s v="Riyadh"/>
    <d v="2023-05-12T00:00:00"/>
    <s v="Friday"/>
    <s v="May"/>
    <n v="2023"/>
    <n v="701"/>
    <n v="4"/>
    <x v="0"/>
  </r>
  <r>
    <s v="C1455"/>
    <s v="Male"/>
    <n v="42"/>
    <s v="Business"/>
    <n v="16332.36"/>
    <n v="30247.3"/>
    <n v="20"/>
    <s v="Dammam"/>
    <d v="2024-04-17T00:00:00"/>
    <s v="Wednesday"/>
    <s v="Apr"/>
    <n v="2024"/>
    <n v="701"/>
    <n v="3"/>
    <x v="0"/>
  </r>
  <r>
    <s v="C1456"/>
    <s v="Female"/>
    <n v="42"/>
    <s v="Business"/>
    <n v="9215.84"/>
    <n v="11995.66"/>
    <n v="10"/>
    <s v="Khobar"/>
    <d v="2021-07-15T00:00:00"/>
    <s v="Thursday"/>
    <s v="Jul"/>
    <n v="2021"/>
    <n v="715"/>
    <n v="3"/>
    <x v="0"/>
  </r>
  <r>
    <s v="C1457"/>
    <s v="Female"/>
    <n v="42"/>
    <s v="Business"/>
    <n v="11650.19"/>
    <n v="30247.3"/>
    <n v="15"/>
    <s v="Jeddah"/>
    <d v="2020-11-20T00:00:00"/>
    <s v="Friday"/>
    <s v="Nov"/>
    <n v="2020"/>
    <n v="725"/>
    <n v="4"/>
    <x v="0"/>
  </r>
  <r>
    <s v="C1458"/>
    <s v="Male"/>
    <n v="42"/>
    <s v="Business"/>
    <n v="11938.62"/>
    <n v="30247.3"/>
    <n v="20"/>
    <s v="Riyadh"/>
    <d v="2024-02-15T00:00:00"/>
    <s v="Thursday"/>
    <s v="Feb"/>
    <n v="2024"/>
    <n v="622"/>
    <n v="1"/>
    <x v="1"/>
  </r>
  <r>
    <s v="C1459"/>
    <s v="Female"/>
    <n v="42"/>
    <s v="Business"/>
    <n v="11938.62"/>
    <n v="28592.27"/>
    <n v="10"/>
    <s v="Riyadh"/>
    <d v="2022-07-20T00:00:00"/>
    <s v="Wednesday"/>
    <s v="Jul"/>
    <n v="2022"/>
    <n v="701"/>
    <n v="2"/>
    <x v="0"/>
  </r>
  <r>
    <s v="C1460"/>
    <s v="Female"/>
    <n v="42"/>
    <s v="Business"/>
    <n v="11938.62"/>
    <n v="20336.48"/>
    <n v="10"/>
    <s v="Khobar"/>
    <d v="2021-12-18T00:00:00"/>
    <s v="Saturday"/>
    <s v="Dec"/>
    <n v="2021"/>
    <n v="701"/>
    <n v="3"/>
    <x v="0"/>
  </r>
  <r>
    <s v="C1461"/>
    <s v="Male"/>
    <n v="42"/>
    <s v="Business"/>
    <n v="11938.62"/>
    <n v="10549.37"/>
    <n v="10"/>
    <s v="Khobar"/>
    <d v="2023-07-27T00:00:00"/>
    <s v="Thursday"/>
    <s v="Jul"/>
    <n v="2023"/>
    <n v="701"/>
    <n v="5"/>
    <x v="0"/>
  </r>
  <r>
    <s v="C1462"/>
    <s v="Female"/>
    <n v="42"/>
    <s v="Business"/>
    <n v="11938.62"/>
    <n v="46005.65"/>
    <n v="15"/>
    <s v="Dammam"/>
    <d v="2023-08-10T00:00:00"/>
    <s v="Thursday"/>
    <s v="Aug"/>
    <n v="2023"/>
    <n v="714"/>
    <n v="2"/>
    <x v="0"/>
  </r>
  <r>
    <s v="C1463"/>
    <s v="Male"/>
    <n v="38"/>
    <s v="Savings"/>
    <n v="19966.310000000001"/>
    <n v="48293.85"/>
    <n v="10"/>
    <s v="Khobar"/>
    <d v="2020-11-21T00:00:00"/>
    <s v="Saturday"/>
    <s v="Nov"/>
    <n v="2020"/>
    <n v="740"/>
    <n v="2"/>
    <x v="0"/>
  </r>
  <r>
    <s v="C1464"/>
    <s v="Male"/>
    <n v="42"/>
    <s v="Savings"/>
    <n v="14817.28"/>
    <n v="15802.75"/>
    <n v="5"/>
    <s v="Khobar"/>
    <d v="2021-01-03T00:00:00"/>
    <s v="Sunday"/>
    <s v="Jan"/>
    <n v="2021"/>
    <n v="701"/>
    <n v="5"/>
    <x v="0"/>
  </r>
  <r>
    <s v="C1465"/>
    <s v="Male"/>
    <n v="31"/>
    <s v="Savings"/>
    <n v="19880.88"/>
    <n v="38646.949999999997"/>
    <n v="20"/>
    <s v="Khobar"/>
    <d v="2021-08-06T00:00:00"/>
    <s v="Friday"/>
    <s v="Aug"/>
    <n v="2021"/>
    <n v="701"/>
    <n v="2"/>
    <x v="0"/>
  </r>
  <r>
    <s v="C1466"/>
    <s v="Male"/>
    <n v="42"/>
    <s v="Savings"/>
    <n v="14658.35"/>
    <n v="30247.3"/>
    <n v="5"/>
    <s v="Khobar"/>
    <d v="2022-01-23T00:00:00"/>
    <s v="Sunday"/>
    <s v="Jan"/>
    <n v="2022"/>
    <n v="701"/>
    <n v="3"/>
    <x v="0"/>
  </r>
  <r>
    <s v="C1467"/>
    <s v="Male"/>
    <n v="31"/>
    <s v="Savings"/>
    <n v="11938.62"/>
    <n v="30247.3"/>
    <n v="10"/>
    <s v="Dammam"/>
    <d v="2022-09-16T00:00:00"/>
    <s v="Friday"/>
    <s v="Sept"/>
    <n v="2022"/>
    <n v="757"/>
    <n v="4"/>
    <x v="0"/>
  </r>
  <r>
    <s v="C1468"/>
    <s v="Male"/>
    <n v="42"/>
    <s v="Business"/>
    <n v="11938.62"/>
    <n v="14853.89"/>
    <n v="10"/>
    <s v="Khobar"/>
    <d v="2022-11-14T00:00:00"/>
    <s v="Monday"/>
    <s v="Nov"/>
    <n v="2022"/>
    <n v="771"/>
    <n v="1"/>
    <x v="0"/>
  </r>
  <r>
    <s v="C1469"/>
    <s v="Female"/>
    <n v="54"/>
    <s v="Business"/>
    <n v="12346.96"/>
    <n v="39637.620000000003"/>
    <n v="10"/>
    <s v="Dammam"/>
    <d v="2021-08-06T00:00:00"/>
    <s v="Friday"/>
    <s v="Aug"/>
    <n v="2021"/>
    <n v="701"/>
    <n v="5"/>
    <x v="0"/>
  </r>
  <r>
    <s v="C1470"/>
    <s v="Female"/>
    <n v="42"/>
    <s v="Savings"/>
    <n v="4259.95"/>
    <n v="27799.87"/>
    <n v="5"/>
    <s v="Riyadh"/>
    <d v="2020-09-10T00:00:00"/>
    <s v="Thursday"/>
    <s v="Sept"/>
    <n v="2020"/>
    <n v="738"/>
    <n v="2"/>
    <x v="0"/>
  </r>
  <r>
    <s v="C1471"/>
    <s v="Female"/>
    <n v="59"/>
    <s v="Business"/>
    <n v="11938.62"/>
    <n v="30247.3"/>
    <n v="10"/>
    <s v="Dammam"/>
    <d v="2022-03-11T00:00:00"/>
    <s v="Friday"/>
    <s v="Mar"/>
    <n v="2022"/>
    <n v="701"/>
    <n v="1"/>
    <x v="0"/>
  </r>
  <r>
    <s v="C1472"/>
    <s v="Female"/>
    <n v="42"/>
    <s v="Savings"/>
    <n v="19158.13"/>
    <n v="28083.52"/>
    <n v="15"/>
    <s v="Riyadh"/>
    <d v="2024-08-16T00:00:00"/>
    <s v="Friday"/>
    <s v="Aug"/>
    <n v="2024"/>
    <n v="685"/>
    <n v="2"/>
    <x v="1"/>
  </r>
  <r>
    <s v="C1473"/>
    <s v="Female"/>
    <n v="42"/>
    <s v="Business"/>
    <n v="10197.61"/>
    <n v="37133.24"/>
    <n v="10"/>
    <s v="Khobar"/>
    <d v="2022-02-05T00:00:00"/>
    <s v="Saturday"/>
    <s v="Feb"/>
    <n v="2022"/>
    <n v="771"/>
    <n v="1"/>
    <x v="0"/>
  </r>
  <r>
    <s v="C1474"/>
    <s v="Male"/>
    <n v="60"/>
    <s v="Savings"/>
    <n v="11938.62"/>
    <n v="30247.3"/>
    <n v="10"/>
    <s v="Dammam"/>
    <d v="2023-08-11T00:00:00"/>
    <s v="Friday"/>
    <s v="Aug"/>
    <n v="2023"/>
    <n v="619"/>
    <n v="2"/>
    <x v="1"/>
  </r>
  <r>
    <s v="C1475"/>
    <s v="Female"/>
    <n v="28"/>
    <s v="Business"/>
    <n v="11938.62"/>
    <n v="18645.93"/>
    <n v="5"/>
    <s v="Riyadh"/>
    <d v="2021-02-14T00:00:00"/>
    <s v="Sunday"/>
    <s v="Feb"/>
    <n v="2021"/>
    <n v="791"/>
    <n v="2"/>
    <x v="0"/>
  </r>
  <r>
    <s v="C1476"/>
    <s v="Male"/>
    <n v="30"/>
    <s v="Savings"/>
    <n v="2426.6799999999998"/>
    <n v="32800.53"/>
    <n v="20"/>
    <s v="Khobar"/>
    <d v="2020-09-04T00:00:00"/>
    <s v="Friday"/>
    <s v="Sept"/>
    <n v="2020"/>
    <n v="701"/>
    <n v="2"/>
    <x v="0"/>
  </r>
  <r>
    <s v="C1477"/>
    <s v="Male"/>
    <n v="39"/>
    <s v="Business"/>
    <n v="3819.28"/>
    <n v="29591.66"/>
    <n v="10"/>
    <s v="Khobar"/>
    <d v="2024-12-20T00:00:00"/>
    <s v="Friday"/>
    <s v="Dec"/>
    <n v="2024"/>
    <n v="701"/>
    <n v="4"/>
    <x v="0"/>
  </r>
  <r>
    <s v="C1478"/>
    <s v="Female"/>
    <n v="42"/>
    <s v="Business"/>
    <n v="11938.62"/>
    <n v="30247.3"/>
    <n v="10"/>
    <s v="Dammam"/>
    <d v="2023-07-06T00:00:00"/>
    <s v="Thursday"/>
    <s v="Jul"/>
    <n v="2023"/>
    <n v="701"/>
    <n v="4"/>
    <x v="0"/>
  </r>
  <r>
    <s v="C1479"/>
    <s v="Male"/>
    <n v="42"/>
    <s v="Business"/>
    <n v="11639.43"/>
    <n v="47468.9"/>
    <n v="10"/>
    <s v="Dammam"/>
    <d v="2023-07-18T00:00:00"/>
    <s v="Tuesday"/>
    <s v="Jul"/>
    <n v="2023"/>
    <n v="795"/>
    <n v="3"/>
    <x v="0"/>
  </r>
  <r>
    <s v="C1480"/>
    <s v="Female"/>
    <n v="34"/>
    <s v="Business"/>
    <n v="8184.77"/>
    <n v="30247.3"/>
    <n v="10"/>
    <s v="Khobar"/>
    <d v="2021-05-15T00:00:00"/>
    <s v="Saturday"/>
    <s v="May"/>
    <n v="2021"/>
    <n v="701"/>
    <n v="3"/>
    <x v="0"/>
  </r>
  <r>
    <s v="C1481"/>
    <s v="Male"/>
    <n v="55"/>
    <s v="Savings"/>
    <n v="12227.43"/>
    <n v="30247.3"/>
    <n v="15"/>
    <s v="Khobar"/>
    <d v="2025-03-27T00:00:00"/>
    <s v="Thursday"/>
    <s v="Mar"/>
    <n v="2025"/>
    <n v="739"/>
    <n v="3"/>
    <x v="0"/>
  </r>
  <r>
    <s v="C1482"/>
    <s v="Female"/>
    <n v="31"/>
    <s v="Savings"/>
    <n v="11938.62"/>
    <n v="30247.3"/>
    <n v="10"/>
    <s v="Riyadh"/>
    <d v="2021-01-15T00:00:00"/>
    <s v="Friday"/>
    <s v="Jan"/>
    <n v="2021"/>
    <n v="617"/>
    <n v="3"/>
    <x v="1"/>
  </r>
  <r>
    <s v="C1483"/>
    <s v="Female"/>
    <n v="45"/>
    <s v="Savings"/>
    <n v="17223.93"/>
    <n v="30247.3"/>
    <n v="20"/>
    <s v="Jeddah"/>
    <d v="2021-06-03T00:00:00"/>
    <s v="Thursday"/>
    <s v="Jun"/>
    <n v="2021"/>
    <n v="701"/>
    <n v="4"/>
    <x v="0"/>
  </r>
  <r>
    <s v="C1484"/>
    <s v="Female"/>
    <n v="40"/>
    <s v="Savings"/>
    <n v="11938.62"/>
    <n v="30247.3"/>
    <n v="15"/>
    <s v="Khobar"/>
    <d v="2021-10-29T00:00:00"/>
    <s v="Friday"/>
    <s v="Oct"/>
    <n v="2021"/>
    <n v="701"/>
    <n v="4"/>
    <x v="0"/>
  </r>
  <r>
    <s v="C1485"/>
    <s v="Female"/>
    <n v="38"/>
    <s v="Business"/>
    <n v="10393.280000000001"/>
    <n v="20051.330000000002"/>
    <n v="10"/>
    <s v="Jeddah"/>
    <d v="2023-09-04T00:00:00"/>
    <s v="Monday"/>
    <s v="Sept"/>
    <n v="2023"/>
    <n v="610"/>
    <n v="3"/>
    <x v="1"/>
  </r>
  <r>
    <s v="C1486"/>
    <s v="Female"/>
    <n v="30"/>
    <s v="Savings"/>
    <n v="19730.810000000001"/>
    <n v="30247.3"/>
    <n v="10"/>
    <s v="Khobar"/>
    <d v="2024-10-08T00:00:00"/>
    <s v="Tuesday"/>
    <s v="Oct"/>
    <n v="2024"/>
    <n v="701"/>
    <n v="3"/>
    <x v="0"/>
  </r>
  <r>
    <s v="C1487"/>
    <s v="Male"/>
    <n v="42"/>
    <s v="Business"/>
    <n v="19968.939999999999"/>
    <n v="42070.559999999998"/>
    <n v="15"/>
    <s v="Jeddah"/>
    <d v="2024-07-28T00:00:00"/>
    <s v="Sunday"/>
    <s v="Jul"/>
    <n v="2024"/>
    <n v="701"/>
    <n v="3"/>
    <x v="0"/>
  </r>
  <r>
    <s v="C1488"/>
    <s v="Male"/>
    <n v="42"/>
    <s v="Business"/>
    <n v="3960.89"/>
    <n v="27537.37"/>
    <n v="10"/>
    <s v="Dammam"/>
    <d v="2024-01-20T00:00:00"/>
    <s v="Saturday"/>
    <s v="Jan"/>
    <n v="2024"/>
    <n v="701"/>
    <n v="4"/>
    <x v="0"/>
  </r>
  <r>
    <s v="C1489"/>
    <s v="Female"/>
    <n v="50"/>
    <s v="Savings"/>
    <n v="17487.14"/>
    <n v="12576"/>
    <n v="10"/>
    <s v="Khobar"/>
    <d v="2022-10-25T00:00:00"/>
    <s v="Tuesday"/>
    <s v="Oct"/>
    <n v="2022"/>
    <n v="701"/>
    <n v="1"/>
    <x v="0"/>
  </r>
  <r>
    <s v="C1490"/>
    <s v="Female"/>
    <n v="42"/>
    <s v="Business"/>
    <n v="5753.27"/>
    <n v="30247.3"/>
    <n v="15"/>
    <s v="Dammam"/>
    <d v="2022-01-05T00:00:00"/>
    <s v="Wednesday"/>
    <s v="Jan"/>
    <n v="2022"/>
    <n v="701"/>
    <n v="1"/>
    <x v="0"/>
  </r>
  <r>
    <s v="C1491"/>
    <s v="Female"/>
    <n v="42"/>
    <s v="Business"/>
    <n v="15120.93"/>
    <n v="17828.95"/>
    <n v="15"/>
    <s v="Khobar"/>
    <d v="2022-11-07T00:00:00"/>
    <s v="Monday"/>
    <s v="Nov"/>
    <n v="2022"/>
    <n v="701"/>
    <n v="3"/>
    <x v="0"/>
  </r>
  <r>
    <s v="C1492"/>
    <s v="Female"/>
    <n v="34"/>
    <s v="Business"/>
    <n v="9465.48"/>
    <n v="30247.3"/>
    <n v="5"/>
    <s v="Dammam"/>
    <d v="2022-05-09T00:00:00"/>
    <s v="Monday"/>
    <s v="May"/>
    <n v="2022"/>
    <n v="701"/>
    <n v="2"/>
    <x v="0"/>
  </r>
  <r>
    <s v="C1493"/>
    <s v="Male"/>
    <n v="38"/>
    <s v="Business"/>
    <n v="11938.62"/>
    <n v="30247.3"/>
    <n v="5"/>
    <s v="Riyadh"/>
    <d v="2022-02-05T00:00:00"/>
    <s v="Saturday"/>
    <s v="Feb"/>
    <n v="2022"/>
    <n v="701"/>
    <n v="5"/>
    <x v="0"/>
  </r>
  <r>
    <s v="C1494"/>
    <s v="Female"/>
    <n v="42"/>
    <s v="Savings"/>
    <n v="11938.62"/>
    <n v="30247.3"/>
    <n v="10"/>
    <s v="Dammam"/>
    <d v="2021-11-13T00:00:00"/>
    <s v="Saturday"/>
    <s v="Nov"/>
    <n v="2021"/>
    <n v="701"/>
    <n v="1"/>
    <x v="0"/>
  </r>
  <r>
    <s v="C1495"/>
    <s v="Female"/>
    <n v="42"/>
    <s v="Business"/>
    <n v="11938.62"/>
    <n v="30247.3"/>
    <n v="15"/>
    <s v="Jeddah"/>
    <d v="2022-02-12T00:00:00"/>
    <s v="Saturday"/>
    <s v="Feb"/>
    <n v="2022"/>
    <n v="797"/>
    <n v="1"/>
    <x v="0"/>
  </r>
  <r>
    <s v="C1496"/>
    <s v="Male"/>
    <n v="41"/>
    <s v="Business"/>
    <n v="11938.62"/>
    <n v="31011.17"/>
    <n v="20"/>
    <s v="Khobar"/>
    <d v="2021-02-15T00:00:00"/>
    <s v="Monday"/>
    <s v="Feb"/>
    <n v="2021"/>
    <n v="639"/>
    <n v="3"/>
    <x v="1"/>
  </r>
  <r>
    <s v="C1497"/>
    <s v="Male"/>
    <n v="42"/>
    <s v="Business"/>
    <n v="11938.62"/>
    <n v="30247.3"/>
    <n v="20"/>
    <s v="Khobar"/>
    <d v="2021-09-23T00:00:00"/>
    <s v="Thursday"/>
    <s v="Sept"/>
    <n v="2021"/>
    <n v="668"/>
    <n v="3"/>
    <x v="1"/>
  </r>
  <r>
    <s v="C1498"/>
    <s v="Female"/>
    <n v="42"/>
    <s v="Business"/>
    <n v="11938.62"/>
    <n v="32072.400000000001"/>
    <n v="5"/>
    <s v="Riyadh"/>
    <d v="2024-04-16T00:00:00"/>
    <s v="Tuesday"/>
    <s v="Apr"/>
    <n v="2024"/>
    <n v="701"/>
    <n v="3"/>
    <x v="0"/>
  </r>
  <r>
    <s v="C1499"/>
    <s v="Female"/>
    <n v="44"/>
    <s v="Savings"/>
    <n v="11938.62"/>
    <n v="30247.3"/>
    <n v="20"/>
    <s v="Riyadh"/>
    <d v="2021-07-31T00:00:00"/>
    <s v="Saturday"/>
    <s v="Jul"/>
    <n v="2021"/>
    <n v="701"/>
    <n v="1"/>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C1000"/>
    <s v="Female"/>
    <n v="42"/>
    <x v="0"/>
    <n v="2308.09"/>
    <n v="30247.3"/>
    <n v="10"/>
    <s v="Riyadh"/>
    <d v="2022-12-14T00:00:00"/>
    <s v="Wednesday"/>
    <s v="Dec"/>
    <n v="2022"/>
    <n v="701"/>
    <n v="1"/>
    <s v="High"/>
  </r>
  <r>
    <s v="C1001"/>
    <s v="Female"/>
    <n v="42"/>
    <x v="0"/>
    <n v="10357.83"/>
    <n v="30247.3"/>
    <n v="10"/>
    <s v="Riyadh"/>
    <d v="2021-12-14T00:00:00"/>
    <s v="Tuesday"/>
    <s v="Dec"/>
    <n v="2021"/>
    <n v="623"/>
    <n v="3"/>
    <s v="Medium"/>
  </r>
  <r>
    <s v="C1002"/>
    <s v="Female"/>
    <n v="45"/>
    <x v="0"/>
    <n v="11938.62"/>
    <n v="35566.949999999997"/>
    <n v="20"/>
    <s v="Riyadh"/>
    <d v="2023-08-19T00:00:00"/>
    <s v="Saturday"/>
    <s v="Aug"/>
    <n v="2023"/>
    <n v="701"/>
    <n v="3"/>
    <s v="High"/>
  </r>
  <r>
    <s v="C1003"/>
    <s v="Female"/>
    <n v="51"/>
    <x v="1"/>
    <n v="4060.32"/>
    <n v="30247.3"/>
    <n v="5"/>
    <s v="Dammam"/>
    <d v="2022-09-09T00:00:00"/>
    <s v="Friday"/>
    <s v="Sept"/>
    <n v="2022"/>
    <n v="701"/>
    <n v="2"/>
    <s v="High"/>
  </r>
  <r>
    <s v="C1004"/>
    <s v="Female"/>
    <n v="42"/>
    <x v="0"/>
    <n v="9813.99"/>
    <n v="30247.3"/>
    <n v="10"/>
    <s v="Jeddah"/>
    <d v="2023-06-24T00:00:00"/>
    <s v="Saturday"/>
    <s v="Jun"/>
    <n v="2023"/>
    <n v="701"/>
    <n v="1"/>
    <s v="High"/>
  </r>
  <r>
    <s v="C1005"/>
    <s v="Male"/>
    <n v="47"/>
    <x v="1"/>
    <n v="12271.47"/>
    <n v="30247.3"/>
    <n v="10"/>
    <s v="Jeddah"/>
    <d v="2023-09-30T00:00:00"/>
    <s v="Saturday"/>
    <s v="Sept"/>
    <n v="2023"/>
    <n v="778"/>
    <n v="2"/>
    <s v="High"/>
  </r>
  <r>
    <s v="C1006"/>
    <s v="Female"/>
    <n v="46"/>
    <x v="1"/>
    <n v="7068.3"/>
    <n v="46482.46"/>
    <n v="5"/>
    <s v="Khobar"/>
    <d v="2022-07-24T00:00:00"/>
    <s v="Sunday"/>
    <s v="Jul"/>
    <n v="2022"/>
    <n v="701"/>
    <n v="3"/>
    <s v="High"/>
  </r>
  <r>
    <s v="C1007"/>
    <s v="Female"/>
    <n v="42"/>
    <x v="0"/>
    <n v="12539.52"/>
    <n v="15554.59"/>
    <n v="10"/>
    <s v="Jeddah"/>
    <d v="2021-11-15T00:00:00"/>
    <s v="Monday"/>
    <s v="Nov"/>
    <n v="2021"/>
    <n v="736"/>
    <n v="3"/>
    <s v="High"/>
  </r>
  <r>
    <s v="C1008"/>
    <s v="Male"/>
    <n v="42"/>
    <x v="1"/>
    <n v="11938.62"/>
    <n v="30247.3"/>
    <n v="10"/>
    <s v="Riyadh"/>
    <d v="2022-05-01T00:00:00"/>
    <s v="Sunday"/>
    <s v="May"/>
    <n v="2022"/>
    <n v="694"/>
    <n v="3"/>
    <s v="Medium"/>
  </r>
  <r>
    <s v="C1009"/>
    <s v="Female"/>
    <n v="42"/>
    <x v="0"/>
    <n v="19053.900000000001"/>
    <n v="30247.3"/>
    <n v="10"/>
    <s v="Jeddah"/>
    <d v="2022-01-17T00:00:00"/>
    <s v="Monday"/>
    <s v="Jan"/>
    <n v="2022"/>
    <n v="608"/>
    <n v="1"/>
    <s v="Medium"/>
  </r>
  <r>
    <s v="C1010"/>
    <s v="Female"/>
    <n v="56"/>
    <x v="1"/>
    <n v="11938.62"/>
    <n v="30247.3"/>
    <n v="10"/>
    <s v="Khobar"/>
    <d v="2024-10-31T00:00:00"/>
    <s v="Thursday"/>
    <s v="Oct"/>
    <n v="2024"/>
    <n v="657"/>
    <n v="1"/>
    <s v="Medium"/>
  </r>
  <r>
    <s v="C1011"/>
    <s v="Female"/>
    <n v="59"/>
    <x v="1"/>
    <n v="2332.0700000000002"/>
    <n v="35202.39"/>
    <n v="20"/>
    <s v="Riyadh"/>
    <d v="2020-12-14T00:00:00"/>
    <s v="Monday"/>
    <s v="Dec"/>
    <n v="2020"/>
    <n v="745"/>
    <n v="4"/>
    <s v="High"/>
  </r>
  <r>
    <s v="C1012"/>
    <s v="Female"/>
    <n v="42"/>
    <x v="1"/>
    <n v="11938.62"/>
    <n v="30247.3"/>
    <n v="15"/>
    <s v="Jeddah"/>
    <d v="2023-11-21T00:00:00"/>
    <s v="Tuesday"/>
    <s v="Nov"/>
    <n v="2023"/>
    <n v="701"/>
    <n v="5"/>
    <s v="High"/>
  </r>
  <r>
    <s v="C1013"/>
    <s v="Female"/>
    <n v="39"/>
    <x v="1"/>
    <n v="2811.04"/>
    <n v="49754.93"/>
    <n v="15"/>
    <s v="Dammam"/>
    <d v="2021-04-23T00:00:00"/>
    <s v="Friday"/>
    <s v="Apr"/>
    <n v="2021"/>
    <n v="701"/>
    <n v="2"/>
    <s v="High"/>
  </r>
  <r>
    <s v="C1014"/>
    <s v="Female"/>
    <n v="42"/>
    <x v="0"/>
    <n v="4587.2"/>
    <n v="30247.3"/>
    <n v="10"/>
    <s v="Khobar"/>
    <d v="2023-06-21T00:00:00"/>
    <s v="Wednesday"/>
    <s v="Jun"/>
    <n v="2023"/>
    <n v="687"/>
    <n v="3"/>
    <s v="Medium"/>
  </r>
  <r>
    <s v="C1015"/>
    <s v="Female"/>
    <n v="37"/>
    <x v="0"/>
    <n v="15072.38"/>
    <n v="30247.3"/>
    <n v="10"/>
    <s v="Khobar"/>
    <d v="2023-02-09T00:00:00"/>
    <s v="Thursday"/>
    <s v="Feb"/>
    <n v="2023"/>
    <n v="701"/>
    <n v="5"/>
    <s v="High"/>
  </r>
  <r>
    <s v="C1016"/>
    <s v="Male"/>
    <n v="42"/>
    <x v="1"/>
    <n v="11938.62"/>
    <n v="39741.72"/>
    <n v="5"/>
    <s v="Riyadh"/>
    <d v="2024-09-06T00:00:00"/>
    <s v="Friday"/>
    <s v="Sept"/>
    <n v="2024"/>
    <n v="701"/>
    <n v="4"/>
    <s v="High"/>
  </r>
  <r>
    <s v="C1017"/>
    <s v="Male"/>
    <n v="42"/>
    <x v="1"/>
    <n v="11938.62"/>
    <n v="30247.3"/>
    <n v="10"/>
    <s v="Dammam"/>
    <d v="2021-06-10T00:00:00"/>
    <s v="Thursday"/>
    <s v="Jun"/>
    <n v="2021"/>
    <n v="701"/>
    <n v="3"/>
    <s v="High"/>
  </r>
  <r>
    <s v="C1018"/>
    <s v="Female"/>
    <n v="32"/>
    <x v="1"/>
    <n v="11938.62"/>
    <n v="35762.68"/>
    <n v="10"/>
    <s v="Dammam"/>
    <d v="2021-10-12T00:00:00"/>
    <s v="Tuesday"/>
    <s v="Oct"/>
    <n v="2021"/>
    <n v="701"/>
    <n v="1"/>
    <s v="High"/>
  </r>
  <r>
    <s v="C1019"/>
    <s v="Female"/>
    <n v="31"/>
    <x v="0"/>
    <n v="11938.62"/>
    <n v="30247.3"/>
    <n v="15"/>
    <s v="Khobar"/>
    <d v="2021-12-23T00:00:00"/>
    <s v="Thursday"/>
    <s v="Dec"/>
    <n v="2021"/>
    <n v="710"/>
    <n v="2"/>
    <s v="High"/>
  </r>
  <r>
    <s v="C1020"/>
    <s v="Male"/>
    <n v="55"/>
    <x v="1"/>
    <n v="18583.66"/>
    <n v="35256.050000000003"/>
    <n v="5"/>
    <s v="Dammam"/>
    <d v="2024-03-15T00:00:00"/>
    <s v="Friday"/>
    <s v="Mar"/>
    <n v="2024"/>
    <n v="754"/>
    <n v="3"/>
    <s v="High"/>
  </r>
  <r>
    <s v="C1021"/>
    <s v="Male"/>
    <n v="42"/>
    <x v="1"/>
    <n v="8971.68"/>
    <n v="35257.51"/>
    <n v="10"/>
    <s v="Dammam"/>
    <d v="2020-12-04T00:00:00"/>
    <s v="Friday"/>
    <s v="Dec"/>
    <n v="2020"/>
    <n v="752"/>
    <n v="2"/>
    <s v="High"/>
  </r>
  <r>
    <s v="C1022"/>
    <s v="Female"/>
    <n v="58"/>
    <x v="1"/>
    <n v="8779.19"/>
    <n v="30247.3"/>
    <n v="10"/>
    <s v="Jeddah"/>
    <d v="2023-03-10T00:00:00"/>
    <s v="Friday"/>
    <s v="Mar"/>
    <n v="2023"/>
    <n v="701"/>
    <n v="3"/>
    <s v="High"/>
  </r>
  <r>
    <s v="C1023"/>
    <s v="Male"/>
    <n v="47"/>
    <x v="1"/>
    <n v="11938.62"/>
    <n v="30247.3"/>
    <n v="10"/>
    <s v="Riyadh"/>
    <d v="2022-09-16T00:00:00"/>
    <s v="Friday"/>
    <s v="Sept"/>
    <n v="2022"/>
    <n v="701"/>
    <n v="3"/>
    <s v="High"/>
  </r>
  <r>
    <s v="C1024"/>
    <s v="Female"/>
    <n v="35"/>
    <x v="1"/>
    <n v="11935.11"/>
    <n v="30247.3"/>
    <n v="15"/>
    <s v="Khobar"/>
    <d v="2023-07-07T00:00:00"/>
    <s v="Friday"/>
    <s v="Jul"/>
    <n v="2023"/>
    <n v="701"/>
    <n v="3"/>
    <s v="High"/>
  </r>
  <r>
    <s v="C1025"/>
    <s v="Female"/>
    <n v="49"/>
    <x v="0"/>
    <n v="8250.32"/>
    <n v="30854.77"/>
    <n v="10"/>
    <s v="Dammam"/>
    <d v="2021-03-07T00:00:00"/>
    <s v="Sunday"/>
    <s v="Mar"/>
    <n v="2021"/>
    <n v="688"/>
    <n v="3"/>
    <s v="Medium"/>
  </r>
  <r>
    <s v="C1026"/>
    <s v="Male"/>
    <n v="54"/>
    <x v="0"/>
    <n v="12183.8"/>
    <n v="30247.3"/>
    <n v="10"/>
    <s v="Riyadh"/>
    <d v="2023-06-23T00:00:00"/>
    <s v="Friday"/>
    <s v="Jun"/>
    <n v="2023"/>
    <n v="701"/>
    <n v="2"/>
    <s v="High"/>
  </r>
  <r>
    <s v="C1027"/>
    <s v="Female"/>
    <n v="32"/>
    <x v="0"/>
    <n v="12002.27"/>
    <n v="30247.3"/>
    <n v="15"/>
    <s v="Jeddah"/>
    <d v="2022-03-09T00:00:00"/>
    <s v="Wednesday"/>
    <s v="Mar"/>
    <n v="2022"/>
    <n v="701"/>
    <n v="1"/>
    <s v="High"/>
  </r>
  <r>
    <s v="C1028"/>
    <s v="Male"/>
    <n v="38"/>
    <x v="1"/>
    <n v="11938.62"/>
    <n v="48747.38"/>
    <n v="10"/>
    <s v="Dammam"/>
    <d v="2021-01-30T00:00:00"/>
    <s v="Saturday"/>
    <s v="Jan"/>
    <n v="2021"/>
    <n v="715"/>
    <n v="3"/>
    <s v="High"/>
  </r>
  <r>
    <s v="C1029"/>
    <s v="Male"/>
    <n v="42"/>
    <x v="0"/>
    <n v="11938.62"/>
    <n v="30247.3"/>
    <n v="10"/>
    <s v="Khobar"/>
    <d v="2024-11-29T00:00:00"/>
    <s v="Friday"/>
    <s v="Nov"/>
    <n v="2024"/>
    <n v="696"/>
    <n v="3"/>
    <s v="Medium"/>
  </r>
  <r>
    <s v="C1030"/>
    <s v="Female"/>
    <n v="42"/>
    <x v="1"/>
    <n v="18563.580000000002"/>
    <n v="30247.3"/>
    <n v="15"/>
    <s v="Jeddah"/>
    <d v="2024-04-04T00:00:00"/>
    <s v="Thursday"/>
    <s v="Apr"/>
    <n v="2024"/>
    <n v="643"/>
    <n v="1"/>
    <s v="Medium"/>
  </r>
  <r>
    <s v="C1031"/>
    <s v="Female"/>
    <n v="58"/>
    <x v="1"/>
    <n v="6742.06"/>
    <n v="31139.32"/>
    <n v="5"/>
    <s v="Riyadh"/>
    <d v="2021-07-23T00:00:00"/>
    <s v="Friday"/>
    <s v="Jul"/>
    <n v="2021"/>
    <n v="701"/>
    <n v="3"/>
    <s v="High"/>
  </r>
  <r>
    <s v="C1032"/>
    <s v="Male"/>
    <n v="42"/>
    <x v="1"/>
    <n v="11512.76"/>
    <n v="30247.3"/>
    <n v="10"/>
    <s v="Jeddah"/>
    <d v="2023-05-10T00:00:00"/>
    <s v="Wednesday"/>
    <s v="May"/>
    <n v="2023"/>
    <n v="701"/>
    <n v="2"/>
    <s v="High"/>
  </r>
  <r>
    <s v="C1033"/>
    <s v="Female"/>
    <n v="34"/>
    <x v="1"/>
    <n v="11938.62"/>
    <n v="30247.3"/>
    <n v="10"/>
    <s v="Riyadh"/>
    <d v="2023-11-27T00:00:00"/>
    <s v="Monday"/>
    <s v="Nov"/>
    <n v="2023"/>
    <n v="701"/>
    <n v="2"/>
    <s v="High"/>
  </r>
  <r>
    <s v="C1034"/>
    <s v="Female"/>
    <n v="42"/>
    <x v="1"/>
    <n v="11938.62"/>
    <n v="30247.3"/>
    <n v="5"/>
    <s v="Khobar"/>
    <d v="2021-06-18T00:00:00"/>
    <s v="Friday"/>
    <s v="Jun"/>
    <n v="2021"/>
    <n v="701"/>
    <n v="1"/>
    <s v="High"/>
  </r>
  <r>
    <s v="C1035"/>
    <s v="Female"/>
    <n v="42"/>
    <x v="0"/>
    <n v="11938.62"/>
    <n v="30247.3"/>
    <n v="5"/>
    <s v="Jeddah"/>
    <d v="2022-07-21T00:00:00"/>
    <s v="Thursday"/>
    <s v="Jul"/>
    <n v="2022"/>
    <n v="701"/>
    <n v="5"/>
    <s v="High"/>
  </r>
  <r>
    <s v="C1036"/>
    <s v="Male"/>
    <n v="42"/>
    <x v="0"/>
    <n v="11938.62"/>
    <n v="21354.53"/>
    <n v="5"/>
    <s v="Khobar"/>
    <d v="2021-11-24T00:00:00"/>
    <s v="Wednesday"/>
    <s v="Nov"/>
    <n v="2021"/>
    <n v="613"/>
    <n v="2"/>
    <s v="Medium"/>
  </r>
  <r>
    <s v="C1037"/>
    <s v="Female"/>
    <n v="42"/>
    <x v="1"/>
    <n v="19552.5"/>
    <n v="30247.3"/>
    <n v="5"/>
    <s v="Dammam"/>
    <d v="2024-04-01T00:00:00"/>
    <s v="Monday"/>
    <s v="Apr"/>
    <n v="2024"/>
    <n v="653"/>
    <n v="2"/>
    <s v="Medium"/>
  </r>
  <r>
    <s v="C1038"/>
    <s v="Female"/>
    <n v="35"/>
    <x v="1"/>
    <n v="14949.77"/>
    <n v="30247.3"/>
    <n v="20"/>
    <s v="Riyadh"/>
    <d v="2024-02-08T00:00:00"/>
    <s v="Thursday"/>
    <s v="Feb"/>
    <n v="2024"/>
    <n v="621"/>
    <n v="3"/>
    <s v="Medium"/>
  </r>
  <r>
    <s v="C1039"/>
    <s v="Female"/>
    <n v="42"/>
    <x v="1"/>
    <n v="11938.62"/>
    <n v="30247.3"/>
    <n v="10"/>
    <s v="Jeddah"/>
    <d v="2022-02-23T00:00:00"/>
    <s v="Wednesday"/>
    <s v="Feb"/>
    <n v="2022"/>
    <n v="701"/>
    <n v="3"/>
    <s v="High"/>
  </r>
  <r>
    <s v="C1040"/>
    <s v="Female"/>
    <n v="44"/>
    <x v="0"/>
    <n v="11938.62"/>
    <n v="43872.29"/>
    <n v="10"/>
    <s v="Dammam"/>
    <d v="2021-09-12T00:00:00"/>
    <s v="Sunday"/>
    <s v="Sept"/>
    <n v="2021"/>
    <n v="745"/>
    <n v="2"/>
    <s v="High"/>
  </r>
  <r>
    <s v="C1041"/>
    <s v="Female"/>
    <n v="26"/>
    <x v="0"/>
    <n v="11938.62"/>
    <n v="30247.3"/>
    <n v="10"/>
    <s v="Dammam"/>
    <d v="2022-08-04T00:00:00"/>
    <s v="Thursday"/>
    <s v="Aug"/>
    <n v="2022"/>
    <n v="701"/>
    <n v="2"/>
    <s v="High"/>
  </r>
  <r>
    <s v="C1042"/>
    <s v="Male"/>
    <n v="42"/>
    <x v="1"/>
    <n v="3212.57"/>
    <n v="48494.64"/>
    <n v="5"/>
    <s v="Jeddah"/>
    <d v="2020-12-02T00:00:00"/>
    <s v="Wednesday"/>
    <s v="Dec"/>
    <n v="2020"/>
    <n v="720"/>
    <n v="3"/>
    <s v="High"/>
  </r>
  <r>
    <s v="C1043"/>
    <s v="Female"/>
    <n v="42"/>
    <x v="1"/>
    <n v="11938.62"/>
    <n v="30247.3"/>
    <n v="15"/>
    <s v="Riyadh"/>
    <d v="2025-02-01T00:00:00"/>
    <s v="Saturday"/>
    <s v="Feb"/>
    <n v="2025"/>
    <n v="701"/>
    <n v="4"/>
    <s v="High"/>
  </r>
  <r>
    <s v="C1044"/>
    <s v="Male"/>
    <n v="42"/>
    <x v="1"/>
    <n v="11938.62"/>
    <n v="18004.36"/>
    <n v="5"/>
    <s v="Riyadh"/>
    <d v="2021-07-22T00:00:00"/>
    <s v="Thursday"/>
    <s v="Jul"/>
    <n v="2021"/>
    <n v="701"/>
    <n v="5"/>
    <s v="High"/>
  </r>
  <r>
    <s v="C1045"/>
    <s v="Female"/>
    <n v="42"/>
    <x v="1"/>
    <n v="3980.58"/>
    <n v="30247.3"/>
    <n v="5"/>
    <s v="Khobar"/>
    <d v="2023-08-27T00:00:00"/>
    <s v="Sunday"/>
    <s v="Aug"/>
    <n v="2023"/>
    <n v="701"/>
    <n v="2"/>
    <s v="High"/>
  </r>
  <r>
    <s v="C1046"/>
    <s v="Female"/>
    <n v="42"/>
    <x v="1"/>
    <n v="2658.59"/>
    <n v="30247.3"/>
    <n v="10"/>
    <s v="Dammam"/>
    <d v="2024-06-01T00:00:00"/>
    <s v="Saturday"/>
    <s v="Jun"/>
    <n v="2024"/>
    <n v="766"/>
    <n v="3"/>
    <s v="High"/>
  </r>
  <r>
    <s v="C1047"/>
    <s v="Male"/>
    <n v="51"/>
    <x v="1"/>
    <n v="11938.62"/>
    <n v="45463.17"/>
    <n v="10"/>
    <s v="Jeddah"/>
    <d v="2024-02-25T00:00:00"/>
    <s v="Sunday"/>
    <s v="Feb"/>
    <n v="2024"/>
    <n v="701"/>
    <n v="4"/>
    <s v="High"/>
  </r>
  <r>
    <s v="C1048"/>
    <s v="Female"/>
    <n v="42"/>
    <x v="0"/>
    <n v="12326.9"/>
    <n v="30247.3"/>
    <n v="10"/>
    <s v="Jeddah"/>
    <d v="2024-01-02T00:00:00"/>
    <s v="Tuesday"/>
    <s v="Jan"/>
    <n v="2024"/>
    <n v="701"/>
    <n v="1"/>
    <s v="High"/>
  </r>
  <r>
    <s v="C1049"/>
    <s v="Female"/>
    <n v="42"/>
    <x v="1"/>
    <n v="11938.62"/>
    <n v="29667.84"/>
    <n v="15"/>
    <s v="Riyadh"/>
    <d v="2020-09-24T00:00:00"/>
    <s v="Thursday"/>
    <s v="Sept"/>
    <n v="2020"/>
    <n v="798"/>
    <n v="1"/>
    <s v="High"/>
  </r>
  <r>
    <s v="C1050"/>
    <s v="Male"/>
    <n v="42"/>
    <x v="1"/>
    <n v="13572.63"/>
    <n v="30247.3"/>
    <n v="10"/>
    <s v="Jeddah"/>
    <d v="2025-03-01T00:00:00"/>
    <s v="Saturday"/>
    <s v="Mar"/>
    <n v="2025"/>
    <n v="701"/>
    <n v="5"/>
    <s v="High"/>
  </r>
  <r>
    <s v="C1051"/>
    <s v="Male"/>
    <n v="42"/>
    <x v="1"/>
    <n v="13130.06"/>
    <n v="30959.11"/>
    <n v="10"/>
    <s v="Khobar"/>
    <d v="2020-12-27T00:00:00"/>
    <s v="Sunday"/>
    <s v="Dec"/>
    <n v="2020"/>
    <n v="798"/>
    <n v="3"/>
    <s v="High"/>
  </r>
  <r>
    <s v="C1052"/>
    <s v="Male"/>
    <n v="26"/>
    <x v="0"/>
    <n v="12709.34"/>
    <n v="30247.3"/>
    <n v="10"/>
    <s v="Riyadh"/>
    <d v="2023-02-16T00:00:00"/>
    <s v="Thursday"/>
    <s v="Feb"/>
    <n v="2023"/>
    <n v="738"/>
    <n v="1"/>
    <s v="High"/>
  </r>
  <r>
    <s v="C1053"/>
    <s v="Male"/>
    <n v="42"/>
    <x v="1"/>
    <n v="11938.62"/>
    <n v="30247.3"/>
    <n v="15"/>
    <s v="Khobar"/>
    <d v="2023-07-16T00:00:00"/>
    <s v="Sunday"/>
    <s v="Jul"/>
    <n v="2023"/>
    <n v="701"/>
    <n v="1"/>
    <s v="High"/>
  </r>
  <r>
    <s v="C1054"/>
    <s v="Female"/>
    <n v="38"/>
    <x v="0"/>
    <n v="11938.62"/>
    <n v="37152.300000000003"/>
    <n v="15"/>
    <s v="Dammam"/>
    <d v="2024-11-03T00:00:00"/>
    <s v="Sunday"/>
    <s v="Nov"/>
    <n v="2024"/>
    <n v="701"/>
    <n v="3"/>
    <s v="High"/>
  </r>
  <r>
    <s v="C1055"/>
    <s v="Female"/>
    <n v="42"/>
    <x v="0"/>
    <n v="15985.86"/>
    <n v="40247.919999999998"/>
    <n v="10"/>
    <s v="Khobar"/>
    <d v="2022-10-14T00:00:00"/>
    <s v="Friday"/>
    <s v="Oct"/>
    <n v="2022"/>
    <n v="701"/>
    <n v="3"/>
    <s v="High"/>
  </r>
  <r>
    <s v="C1056"/>
    <s v="Male"/>
    <n v="42"/>
    <x v="0"/>
    <n v="11938.62"/>
    <n v="10903.76"/>
    <n v="10"/>
    <s v="Jeddah"/>
    <d v="2023-09-11T00:00:00"/>
    <s v="Monday"/>
    <s v="Sept"/>
    <n v="2023"/>
    <n v="701"/>
    <n v="1"/>
    <s v="High"/>
  </r>
  <r>
    <s v="C1057"/>
    <s v="Male"/>
    <n v="39"/>
    <x v="0"/>
    <n v="11938.62"/>
    <n v="30247.3"/>
    <n v="10"/>
    <s v="Khobar"/>
    <d v="2024-09-05T00:00:00"/>
    <s v="Thursday"/>
    <s v="Sept"/>
    <n v="2024"/>
    <n v="701"/>
    <n v="1"/>
    <s v="High"/>
  </r>
  <r>
    <s v="C1058"/>
    <s v="Female"/>
    <n v="42"/>
    <x v="0"/>
    <n v="11938.62"/>
    <n v="24996.11"/>
    <n v="10"/>
    <s v="Khobar"/>
    <d v="2021-12-29T00:00:00"/>
    <s v="Wednesday"/>
    <s v="Dec"/>
    <n v="2021"/>
    <n v="699"/>
    <n v="3"/>
    <s v="Medium"/>
  </r>
  <r>
    <s v="C1059"/>
    <s v="Female"/>
    <n v="42"/>
    <x v="1"/>
    <n v="11938.62"/>
    <n v="37161.449999999997"/>
    <n v="20"/>
    <s v="Dammam"/>
    <d v="2021-08-10T00:00:00"/>
    <s v="Tuesday"/>
    <s v="Aug"/>
    <n v="2021"/>
    <n v="621"/>
    <n v="5"/>
    <s v="Medium"/>
  </r>
  <r>
    <s v="C1060"/>
    <s v="Female"/>
    <n v="41"/>
    <x v="1"/>
    <n v="11938.62"/>
    <n v="42044.3"/>
    <n v="10"/>
    <s v="Jeddah"/>
    <d v="2025-07-10T00:00:00"/>
    <s v="Thursday"/>
    <s v="Jul"/>
    <n v="2025"/>
    <n v="657"/>
    <n v="5"/>
    <s v="Medium"/>
  </r>
  <r>
    <s v="C1061"/>
    <s v="Female"/>
    <n v="59"/>
    <x v="0"/>
    <n v="11938.62"/>
    <n v="30247.3"/>
    <n v="20"/>
    <s v="Riyadh"/>
    <d v="2020-10-03T00:00:00"/>
    <s v="Saturday"/>
    <s v="Oct"/>
    <n v="2020"/>
    <n v="701"/>
    <n v="1"/>
    <s v="High"/>
  </r>
  <r>
    <s v="C1062"/>
    <s v="Female"/>
    <n v="31"/>
    <x v="1"/>
    <n v="3914.46"/>
    <n v="14704.37"/>
    <n v="20"/>
    <s v="Dammam"/>
    <d v="2025-03-07T00:00:00"/>
    <s v="Friday"/>
    <s v="Mar"/>
    <n v="2025"/>
    <n v="742"/>
    <n v="3"/>
    <s v="High"/>
  </r>
  <r>
    <s v="C1063"/>
    <s v="Male"/>
    <n v="42"/>
    <x v="1"/>
    <n v="11938.62"/>
    <n v="33760.81"/>
    <n v="5"/>
    <s v="Jeddah"/>
    <d v="2025-07-04T00:00:00"/>
    <s v="Friday"/>
    <s v="Jul"/>
    <n v="2025"/>
    <n v="627"/>
    <n v="3"/>
    <s v="Medium"/>
  </r>
  <r>
    <s v="C1064"/>
    <s v="Female"/>
    <n v="42"/>
    <x v="1"/>
    <n v="9076.69"/>
    <n v="33712.28"/>
    <n v="10"/>
    <s v="Dammam"/>
    <d v="2024-02-10T00:00:00"/>
    <s v="Saturday"/>
    <s v="Feb"/>
    <n v="2024"/>
    <n v="701"/>
    <n v="3"/>
    <s v="High"/>
  </r>
  <r>
    <s v="C1065"/>
    <s v="Female"/>
    <n v="47"/>
    <x v="0"/>
    <n v="9074.9599999999991"/>
    <n v="34483.199999999997"/>
    <n v="10"/>
    <s v="Jeddah"/>
    <d v="2021-10-29T00:00:00"/>
    <s v="Friday"/>
    <s v="Oct"/>
    <n v="2021"/>
    <n v="793"/>
    <n v="2"/>
    <s v="High"/>
  </r>
  <r>
    <s v="C1066"/>
    <s v="Male"/>
    <n v="42"/>
    <x v="1"/>
    <n v="11938.62"/>
    <n v="30247.3"/>
    <n v="5"/>
    <s v="Jeddah"/>
    <d v="2023-08-17T00:00:00"/>
    <s v="Thursday"/>
    <s v="Aug"/>
    <n v="2023"/>
    <n v="661"/>
    <n v="4"/>
    <s v="Medium"/>
  </r>
  <r>
    <s v="C1067"/>
    <s v="Male"/>
    <n v="52"/>
    <x v="1"/>
    <n v="15431.41"/>
    <n v="37487.9"/>
    <n v="10"/>
    <s v="Jeddah"/>
    <d v="2024-05-09T00:00:00"/>
    <s v="Thursday"/>
    <s v="May"/>
    <n v="2024"/>
    <n v="751"/>
    <n v="2"/>
    <s v="High"/>
  </r>
  <r>
    <s v="C1068"/>
    <s v="Female"/>
    <n v="57"/>
    <x v="1"/>
    <n v="11938.62"/>
    <n v="30247.3"/>
    <n v="5"/>
    <s v="Riyadh"/>
    <d v="2024-12-29T00:00:00"/>
    <s v="Sunday"/>
    <s v="Dec"/>
    <n v="2024"/>
    <n v="701"/>
    <n v="5"/>
    <s v="High"/>
  </r>
  <r>
    <s v="C1069"/>
    <s v="Male"/>
    <n v="42"/>
    <x v="0"/>
    <n v="19459.330000000002"/>
    <n v="34715.51"/>
    <n v="20"/>
    <s v="Khobar"/>
    <d v="2022-02-23T00:00:00"/>
    <s v="Wednesday"/>
    <s v="Feb"/>
    <n v="2022"/>
    <n v="701"/>
    <n v="3"/>
    <s v="High"/>
  </r>
  <r>
    <s v="C1070"/>
    <s v="Female"/>
    <n v="42"/>
    <x v="0"/>
    <n v="15214.75"/>
    <n v="30247.3"/>
    <n v="5"/>
    <s v="Jeddah"/>
    <d v="2023-04-20T00:00:00"/>
    <s v="Thursday"/>
    <s v="Apr"/>
    <n v="2023"/>
    <n v="701"/>
    <n v="3"/>
    <s v="High"/>
  </r>
  <r>
    <s v="C1071"/>
    <s v="Male"/>
    <n v="43"/>
    <x v="1"/>
    <n v="13059.75"/>
    <n v="30247.3"/>
    <n v="10"/>
    <s v="Khobar"/>
    <d v="2025-04-09T00:00:00"/>
    <s v="Wednesday"/>
    <s v="Apr"/>
    <n v="2025"/>
    <n v="672"/>
    <n v="5"/>
    <s v="Medium"/>
  </r>
  <r>
    <s v="C1072"/>
    <s v="Female"/>
    <n v="54"/>
    <x v="1"/>
    <n v="12626.46"/>
    <n v="30247.3"/>
    <n v="15"/>
    <s v="Jeddah"/>
    <d v="2022-03-31T00:00:00"/>
    <s v="Thursday"/>
    <s v="Mar"/>
    <n v="2022"/>
    <n v="701"/>
    <n v="1"/>
    <s v="High"/>
  </r>
  <r>
    <s v="C1073"/>
    <s v="Female"/>
    <n v="42"/>
    <x v="1"/>
    <n v="11938.62"/>
    <n v="27430"/>
    <n v="5"/>
    <s v="Jeddah"/>
    <d v="2021-03-30T00:00:00"/>
    <s v="Tuesday"/>
    <s v="Mar"/>
    <n v="2021"/>
    <n v="661"/>
    <n v="1"/>
    <s v="Medium"/>
  </r>
  <r>
    <s v="C1074"/>
    <s v="Female"/>
    <n v="25"/>
    <x v="1"/>
    <n v="3755.19"/>
    <n v="30247.3"/>
    <n v="10"/>
    <s v="Jeddah"/>
    <d v="2021-01-28T00:00:00"/>
    <s v="Thursday"/>
    <s v="Jan"/>
    <n v="2021"/>
    <n v="701"/>
    <n v="1"/>
    <s v="High"/>
  </r>
  <r>
    <s v="C1075"/>
    <s v="Male"/>
    <n v="32"/>
    <x v="0"/>
    <n v="11938.62"/>
    <n v="36108.26"/>
    <n v="5"/>
    <s v="Khobar"/>
    <d v="2020-08-15T00:00:00"/>
    <s v="Saturday"/>
    <s v="Aug"/>
    <n v="2020"/>
    <n v="643"/>
    <n v="1"/>
    <s v="Medium"/>
  </r>
  <r>
    <s v="C1076"/>
    <s v="Male"/>
    <n v="44"/>
    <x v="1"/>
    <n v="19380.46"/>
    <n v="30247.3"/>
    <n v="20"/>
    <s v="Dammam"/>
    <d v="2021-08-22T00:00:00"/>
    <s v="Sunday"/>
    <s v="Aug"/>
    <n v="2021"/>
    <n v="701"/>
    <n v="1"/>
    <s v="High"/>
  </r>
  <r>
    <s v="C1077"/>
    <s v="Female"/>
    <n v="29"/>
    <x v="0"/>
    <n v="11938.62"/>
    <n v="22680.52"/>
    <n v="15"/>
    <s v="Dammam"/>
    <d v="2023-07-04T00:00:00"/>
    <s v="Tuesday"/>
    <s v="Jul"/>
    <n v="2023"/>
    <n v="600"/>
    <n v="5"/>
    <s v="Medium"/>
  </r>
  <r>
    <s v="C1078"/>
    <s v="Female"/>
    <n v="57"/>
    <x v="1"/>
    <n v="15125.75"/>
    <n v="30247.3"/>
    <n v="20"/>
    <s v="Dammam"/>
    <d v="2022-12-03T00:00:00"/>
    <s v="Saturday"/>
    <s v="Dec"/>
    <n v="2022"/>
    <n v="611"/>
    <n v="3"/>
    <s v="Medium"/>
  </r>
  <r>
    <s v="C1079"/>
    <s v="Female"/>
    <n v="42"/>
    <x v="1"/>
    <n v="11938.62"/>
    <n v="26544.61"/>
    <n v="20"/>
    <s v="Jeddah"/>
    <d v="2022-06-14T00:00:00"/>
    <s v="Tuesday"/>
    <s v="Jun"/>
    <n v="2022"/>
    <n v="637"/>
    <n v="4"/>
    <s v="Medium"/>
  </r>
  <r>
    <s v="C1080"/>
    <s v="Female"/>
    <n v="42"/>
    <x v="1"/>
    <n v="19926.7"/>
    <n v="20931.09"/>
    <n v="15"/>
    <s v="Khobar"/>
    <d v="2021-06-30T00:00:00"/>
    <s v="Wednesday"/>
    <s v="Jun"/>
    <n v="2021"/>
    <n v="701"/>
    <n v="4"/>
    <s v="High"/>
  </r>
  <r>
    <s v="C1081"/>
    <s v="Male"/>
    <n v="42"/>
    <x v="0"/>
    <n v="18826.95"/>
    <n v="30247.3"/>
    <n v="10"/>
    <s v="Khobar"/>
    <d v="2022-07-14T00:00:00"/>
    <s v="Thursday"/>
    <s v="Jul"/>
    <n v="2022"/>
    <n v="628"/>
    <n v="3"/>
    <s v="Medium"/>
  </r>
  <r>
    <s v="C1082"/>
    <s v="Male"/>
    <n v="57"/>
    <x v="1"/>
    <n v="11938.62"/>
    <n v="30247.3"/>
    <n v="5"/>
    <s v="Riyadh"/>
    <d v="2024-03-05T00:00:00"/>
    <s v="Tuesday"/>
    <s v="Mar"/>
    <n v="2024"/>
    <n v="666"/>
    <n v="3"/>
    <s v="Medium"/>
  </r>
  <r>
    <s v="C1083"/>
    <s v="Male"/>
    <n v="42"/>
    <x v="0"/>
    <n v="13463.78"/>
    <n v="33773.33"/>
    <n v="10"/>
    <s v="Khobar"/>
    <d v="2022-09-13T00:00:00"/>
    <s v="Tuesday"/>
    <s v="Sept"/>
    <n v="2022"/>
    <n v="701"/>
    <n v="4"/>
    <s v="High"/>
  </r>
  <r>
    <s v="C1084"/>
    <s v="Female"/>
    <n v="47"/>
    <x v="1"/>
    <n v="9233.7900000000009"/>
    <n v="47316.24"/>
    <n v="5"/>
    <s v="Riyadh"/>
    <d v="2023-03-18T00:00:00"/>
    <s v="Saturday"/>
    <s v="Mar"/>
    <n v="2023"/>
    <n v="701"/>
    <n v="1"/>
    <s v="High"/>
  </r>
  <r>
    <s v="C1085"/>
    <s v="Female"/>
    <n v="42"/>
    <x v="1"/>
    <n v="11938.62"/>
    <n v="30247.3"/>
    <n v="20"/>
    <s v="Jeddah"/>
    <d v="2023-03-07T00:00:00"/>
    <s v="Tuesday"/>
    <s v="Mar"/>
    <n v="2023"/>
    <n v="707"/>
    <n v="2"/>
    <s v="High"/>
  </r>
  <r>
    <s v="C1086"/>
    <s v="Female"/>
    <n v="42"/>
    <x v="0"/>
    <n v="11938.62"/>
    <n v="30247.3"/>
    <n v="15"/>
    <s v="Khobar"/>
    <d v="2024-10-11T00:00:00"/>
    <s v="Friday"/>
    <s v="Oct"/>
    <n v="2024"/>
    <n v="679"/>
    <n v="1"/>
    <s v="Medium"/>
  </r>
  <r>
    <s v="C1087"/>
    <s v="Female"/>
    <n v="56"/>
    <x v="0"/>
    <n v="11938.62"/>
    <n v="30247.3"/>
    <n v="5"/>
    <s v="Dammam"/>
    <d v="2020-08-26T00:00:00"/>
    <s v="Wednesday"/>
    <s v="Aug"/>
    <n v="2020"/>
    <n v="685"/>
    <n v="3"/>
    <s v="Medium"/>
  </r>
  <r>
    <s v="C1088"/>
    <s v="Female"/>
    <n v="42"/>
    <x v="1"/>
    <n v="11938.62"/>
    <n v="49776.35"/>
    <n v="5"/>
    <s v="Riyadh"/>
    <d v="2025-02-10T00:00:00"/>
    <s v="Monday"/>
    <s v="Feb"/>
    <n v="2025"/>
    <n v="704"/>
    <n v="3"/>
    <s v="High"/>
  </r>
  <r>
    <s v="C1089"/>
    <s v="Female"/>
    <n v="57"/>
    <x v="0"/>
    <n v="14543.02"/>
    <n v="18278.8"/>
    <n v="5"/>
    <s v="Riyadh"/>
    <d v="2024-02-27T00:00:00"/>
    <s v="Tuesday"/>
    <s v="Feb"/>
    <n v="2024"/>
    <n v="669"/>
    <n v="2"/>
    <s v="Medium"/>
  </r>
  <r>
    <s v="C1090"/>
    <s v="Female"/>
    <n v="52"/>
    <x v="1"/>
    <n v="11938.62"/>
    <n v="39167.68"/>
    <n v="10"/>
    <s v="Khobar"/>
    <d v="2025-03-16T00:00:00"/>
    <s v="Sunday"/>
    <s v="Mar"/>
    <n v="2025"/>
    <n v="726"/>
    <n v="3"/>
    <s v="High"/>
  </r>
  <r>
    <s v="C1091"/>
    <s v="Female"/>
    <n v="42"/>
    <x v="1"/>
    <n v="2766.55"/>
    <n v="30247.3"/>
    <n v="5"/>
    <s v="Jeddah"/>
    <d v="2021-02-23T00:00:00"/>
    <s v="Tuesday"/>
    <s v="Feb"/>
    <n v="2021"/>
    <n v="793"/>
    <n v="2"/>
    <s v="High"/>
  </r>
  <r>
    <s v="C1092"/>
    <s v="Female"/>
    <n v="25"/>
    <x v="1"/>
    <n v="18685.009999999998"/>
    <n v="30247.3"/>
    <n v="10"/>
    <s v="Khobar"/>
    <d v="2024-03-04T00:00:00"/>
    <s v="Monday"/>
    <s v="Mar"/>
    <n v="2024"/>
    <n v="701"/>
    <n v="3"/>
    <s v="High"/>
  </r>
  <r>
    <s v="C1093"/>
    <s v="Female"/>
    <n v="42"/>
    <x v="1"/>
    <n v="5431.81"/>
    <n v="41592.9"/>
    <n v="5"/>
    <s v="Jeddah"/>
    <d v="2025-06-15T00:00:00"/>
    <s v="Sunday"/>
    <s v="Jun"/>
    <n v="2025"/>
    <n v="701"/>
    <n v="3"/>
    <s v="High"/>
  </r>
  <r>
    <s v="C1094"/>
    <s v="Female"/>
    <n v="42"/>
    <x v="0"/>
    <n v="11938.62"/>
    <n v="10951.9"/>
    <n v="20"/>
    <s v="Khobar"/>
    <d v="2023-03-03T00:00:00"/>
    <s v="Friday"/>
    <s v="Mar"/>
    <n v="2023"/>
    <n v="701"/>
    <n v="4"/>
    <s v="High"/>
  </r>
  <r>
    <s v="C1095"/>
    <s v="Female"/>
    <n v="42"/>
    <x v="1"/>
    <n v="8966.08"/>
    <n v="30247.3"/>
    <n v="10"/>
    <s v="Khobar"/>
    <d v="2022-07-07T00:00:00"/>
    <s v="Thursday"/>
    <s v="Jul"/>
    <n v="2022"/>
    <n v="679"/>
    <n v="5"/>
    <s v="Medium"/>
  </r>
  <r>
    <s v="C1096"/>
    <s v="Female"/>
    <n v="42"/>
    <x v="1"/>
    <n v="11938.62"/>
    <n v="32094.5"/>
    <n v="10"/>
    <s v="Jeddah"/>
    <d v="2025-03-27T00:00:00"/>
    <s v="Thursday"/>
    <s v="Mar"/>
    <n v="2025"/>
    <n v="648"/>
    <n v="3"/>
    <s v="Medium"/>
  </r>
  <r>
    <s v="C1097"/>
    <s v="Female"/>
    <n v="58"/>
    <x v="1"/>
    <n v="19033.349999999999"/>
    <n v="30247.3"/>
    <n v="10"/>
    <s v="Dammam"/>
    <d v="2023-09-19T00:00:00"/>
    <s v="Tuesday"/>
    <s v="Sept"/>
    <n v="2023"/>
    <n v="639"/>
    <n v="5"/>
    <s v="Medium"/>
  </r>
  <r>
    <s v="C1098"/>
    <s v="Female"/>
    <n v="42"/>
    <x v="1"/>
    <n v="11938.62"/>
    <n v="36541.07"/>
    <n v="10"/>
    <s v="Dammam"/>
    <d v="2022-12-21T00:00:00"/>
    <s v="Wednesday"/>
    <s v="Dec"/>
    <n v="2022"/>
    <n v="657"/>
    <n v="1"/>
    <s v="Medium"/>
  </r>
  <r>
    <s v="C1099"/>
    <s v="Female"/>
    <n v="42"/>
    <x v="1"/>
    <n v="15357.67"/>
    <n v="30247.3"/>
    <n v="20"/>
    <s v="Dammam"/>
    <d v="2020-12-29T00:00:00"/>
    <s v="Tuesday"/>
    <s v="Dec"/>
    <n v="2020"/>
    <n v="701"/>
    <n v="4"/>
    <s v="High"/>
  </r>
  <r>
    <s v="C1100"/>
    <s v="Female"/>
    <n v="39"/>
    <x v="1"/>
    <n v="11938.62"/>
    <n v="30247.3"/>
    <n v="15"/>
    <s v="Jeddah"/>
    <d v="2025-04-10T00:00:00"/>
    <s v="Thursday"/>
    <s v="Apr"/>
    <n v="2025"/>
    <n v="619"/>
    <n v="3"/>
    <s v="Medium"/>
  </r>
  <r>
    <s v="C1101"/>
    <s v="Male"/>
    <n v="42"/>
    <x v="0"/>
    <n v="9370.8700000000008"/>
    <n v="16864.03"/>
    <n v="10"/>
    <s v="Dammam"/>
    <d v="2025-02-17T00:00:00"/>
    <s v="Monday"/>
    <s v="Feb"/>
    <n v="2025"/>
    <n v="688"/>
    <n v="5"/>
    <s v="Medium"/>
  </r>
  <r>
    <s v="C1102"/>
    <s v="Female"/>
    <n v="39"/>
    <x v="0"/>
    <n v="11938.62"/>
    <n v="21858.51"/>
    <n v="5"/>
    <s v="Riyadh"/>
    <d v="2021-08-02T00:00:00"/>
    <s v="Monday"/>
    <s v="Aug"/>
    <n v="2021"/>
    <n v="701"/>
    <n v="2"/>
    <s v="High"/>
  </r>
  <r>
    <s v="C1103"/>
    <s v="Female"/>
    <n v="43"/>
    <x v="1"/>
    <n v="11938.62"/>
    <n v="10018.66"/>
    <n v="15"/>
    <s v="Dammam"/>
    <d v="2024-08-31T00:00:00"/>
    <s v="Saturday"/>
    <s v="Aug"/>
    <n v="2024"/>
    <n v="793"/>
    <n v="2"/>
    <s v="High"/>
  </r>
  <r>
    <s v="C1104"/>
    <s v="Female"/>
    <n v="29"/>
    <x v="0"/>
    <n v="11938.62"/>
    <n v="30247.3"/>
    <n v="10"/>
    <s v="Riyadh"/>
    <d v="2021-11-25T00:00:00"/>
    <s v="Thursday"/>
    <s v="Nov"/>
    <n v="2021"/>
    <n v="701"/>
    <n v="4"/>
    <s v="High"/>
  </r>
  <r>
    <s v="C1105"/>
    <s v="Female"/>
    <n v="42"/>
    <x v="0"/>
    <n v="14902.47"/>
    <n v="42477.06"/>
    <n v="10"/>
    <s v="Jeddah"/>
    <d v="2023-12-31T00:00:00"/>
    <s v="Sunday"/>
    <s v="Dec"/>
    <n v="2023"/>
    <n v="754"/>
    <n v="2"/>
    <s v="High"/>
  </r>
  <r>
    <s v="C1106"/>
    <s v="Female"/>
    <n v="42"/>
    <x v="1"/>
    <n v="12556.64"/>
    <n v="30247.3"/>
    <n v="5"/>
    <s v="Riyadh"/>
    <d v="2024-10-22T00:00:00"/>
    <s v="Tuesday"/>
    <s v="Oct"/>
    <n v="2024"/>
    <n v="683"/>
    <n v="2"/>
    <s v="Medium"/>
  </r>
  <r>
    <s v="C1107"/>
    <s v="Female"/>
    <n v="42"/>
    <x v="1"/>
    <n v="11938.62"/>
    <n v="44373.86"/>
    <n v="20"/>
    <s v="Jeddah"/>
    <d v="2024-01-05T00:00:00"/>
    <s v="Friday"/>
    <s v="Jan"/>
    <n v="2024"/>
    <n v="701"/>
    <n v="3"/>
    <s v="High"/>
  </r>
  <r>
    <s v="C1108"/>
    <s v="Female"/>
    <n v="42"/>
    <x v="0"/>
    <n v="11938.62"/>
    <n v="30247.3"/>
    <n v="20"/>
    <s v="Riyadh"/>
    <d v="2022-05-29T00:00:00"/>
    <s v="Sunday"/>
    <s v="May"/>
    <n v="2022"/>
    <n v="701"/>
    <n v="3"/>
    <s v="High"/>
  </r>
  <r>
    <s v="C1109"/>
    <s v="Female"/>
    <n v="46"/>
    <x v="1"/>
    <n v="11938.62"/>
    <n v="30247.3"/>
    <n v="10"/>
    <s v="Riyadh"/>
    <d v="2025-03-01T00:00:00"/>
    <s v="Saturday"/>
    <s v="Mar"/>
    <n v="2025"/>
    <n v="621"/>
    <n v="1"/>
    <s v="Medium"/>
  </r>
  <r>
    <s v="C1110"/>
    <s v="Female"/>
    <n v="42"/>
    <x v="1"/>
    <n v="11938.62"/>
    <n v="30247.3"/>
    <n v="20"/>
    <s v="Riyadh"/>
    <d v="2020-11-08T00:00:00"/>
    <s v="Sunday"/>
    <s v="Nov"/>
    <n v="2020"/>
    <n v="665"/>
    <n v="4"/>
    <s v="Medium"/>
  </r>
  <r>
    <s v="C1111"/>
    <s v="Female"/>
    <n v="54"/>
    <x v="0"/>
    <n v="11938.62"/>
    <n v="30247.3"/>
    <n v="10"/>
    <s v="Jeddah"/>
    <d v="2021-06-27T00:00:00"/>
    <s v="Sunday"/>
    <s v="Jun"/>
    <n v="2021"/>
    <n v="701"/>
    <n v="1"/>
    <s v="High"/>
  </r>
  <r>
    <s v="C1112"/>
    <s v="Female"/>
    <n v="30"/>
    <x v="0"/>
    <n v="11938.62"/>
    <n v="30247.3"/>
    <n v="10"/>
    <s v="Jeddah"/>
    <d v="2021-05-25T00:00:00"/>
    <s v="Tuesday"/>
    <s v="May"/>
    <n v="2021"/>
    <n v="701"/>
    <n v="2"/>
    <s v="High"/>
  </r>
  <r>
    <s v="C1113"/>
    <s v="Female"/>
    <n v="42"/>
    <x v="0"/>
    <n v="11938.62"/>
    <n v="30247.3"/>
    <n v="5"/>
    <s v="Khobar"/>
    <d v="2024-05-19T00:00:00"/>
    <s v="Sunday"/>
    <s v="May"/>
    <n v="2024"/>
    <n v="756"/>
    <n v="4"/>
    <s v="High"/>
  </r>
  <r>
    <s v="C1114"/>
    <s v="Male"/>
    <n v="42"/>
    <x v="1"/>
    <n v="11938.62"/>
    <n v="15705.27"/>
    <n v="10"/>
    <s v="Jeddah"/>
    <d v="2024-01-19T00:00:00"/>
    <s v="Friday"/>
    <s v="Jan"/>
    <n v="2024"/>
    <n v="658"/>
    <n v="3"/>
    <s v="Medium"/>
  </r>
  <r>
    <s v="C1115"/>
    <s v="Male"/>
    <n v="42"/>
    <x v="1"/>
    <n v="3472.9"/>
    <n v="33966.18"/>
    <n v="15"/>
    <s v="Riyadh"/>
    <d v="2023-08-27T00:00:00"/>
    <s v="Sunday"/>
    <s v="Aug"/>
    <n v="2023"/>
    <n v="679"/>
    <n v="3"/>
    <s v="Medium"/>
  </r>
  <r>
    <s v="C1116"/>
    <s v="Male"/>
    <n v="42"/>
    <x v="1"/>
    <n v="11938.62"/>
    <n v="30247.3"/>
    <n v="5"/>
    <s v="Riyadh"/>
    <d v="2024-05-11T00:00:00"/>
    <s v="Saturday"/>
    <s v="May"/>
    <n v="2024"/>
    <n v="652"/>
    <n v="5"/>
    <s v="Medium"/>
  </r>
  <r>
    <s v="C1117"/>
    <s v="Female"/>
    <n v="42"/>
    <x v="1"/>
    <n v="11938.62"/>
    <n v="44539.21"/>
    <n v="5"/>
    <s v="Dammam"/>
    <d v="2022-07-15T00:00:00"/>
    <s v="Friday"/>
    <s v="Jul"/>
    <n v="2022"/>
    <n v="701"/>
    <n v="1"/>
    <s v="High"/>
  </r>
  <r>
    <s v="C1118"/>
    <s v="Male"/>
    <n v="42"/>
    <x v="1"/>
    <n v="11143.88"/>
    <n v="32844.17"/>
    <n v="20"/>
    <s v="Khobar"/>
    <d v="2021-05-18T00:00:00"/>
    <s v="Tuesday"/>
    <s v="May"/>
    <n v="2021"/>
    <n v="701"/>
    <n v="4"/>
    <s v="High"/>
  </r>
  <r>
    <s v="C1119"/>
    <s v="Female"/>
    <n v="38"/>
    <x v="1"/>
    <n v="6520.68"/>
    <n v="30247.3"/>
    <n v="10"/>
    <s v="Jeddah"/>
    <d v="2022-10-10T00:00:00"/>
    <s v="Monday"/>
    <s v="Oct"/>
    <n v="2022"/>
    <n v="762"/>
    <n v="3"/>
    <s v="High"/>
  </r>
  <r>
    <s v="C1120"/>
    <s v="Female"/>
    <n v="47"/>
    <x v="1"/>
    <n v="11938.62"/>
    <n v="48484.33"/>
    <n v="10"/>
    <s v="Dammam"/>
    <d v="2022-12-27T00:00:00"/>
    <s v="Tuesday"/>
    <s v="Dec"/>
    <n v="2022"/>
    <n v="701"/>
    <n v="4"/>
    <s v="High"/>
  </r>
  <r>
    <s v="C1121"/>
    <s v="Female"/>
    <n v="46"/>
    <x v="1"/>
    <n v="11938.62"/>
    <n v="30247.3"/>
    <n v="10"/>
    <s v="Jeddah"/>
    <d v="2020-07-30T00:00:00"/>
    <s v="Thursday"/>
    <s v="Jul"/>
    <n v="2020"/>
    <n v="760"/>
    <n v="1"/>
    <s v="High"/>
  </r>
  <r>
    <s v="C1122"/>
    <s v="Female"/>
    <n v="42"/>
    <x v="0"/>
    <n v="12397.26"/>
    <n v="30247.3"/>
    <n v="5"/>
    <s v="Riyadh"/>
    <d v="2023-11-24T00:00:00"/>
    <s v="Friday"/>
    <s v="Nov"/>
    <n v="2023"/>
    <n v="799"/>
    <n v="3"/>
    <s v="High"/>
  </r>
  <r>
    <s v="C1123"/>
    <s v="Male"/>
    <n v="42"/>
    <x v="1"/>
    <n v="11938.62"/>
    <n v="24062.75"/>
    <n v="10"/>
    <s v="Jeddah"/>
    <d v="2023-12-09T00:00:00"/>
    <s v="Saturday"/>
    <s v="Dec"/>
    <n v="2023"/>
    <n v="701"/>
    <n v="5"/>
    <s v="High"/>
  </r>
  <r>
    <s v="C1124"/>
    <s v="Female"/>
    <n v="42"/>
    <x v="1"/>
    <n v="11938.62"/>
    <n v="28712.5"/>
    <n v="10"/>
    <s v="Jeddah"/>
    <d v="2025-04-30T00:00:00"/>
    <s v="Wednesday"/>
    <s v="Apr"/>
    <n v="2025"/>
    <n v="633"/>
    <n v="3"/>
    <s v="Medium"/>
  </r>
  <r>
    <s v="C1125"/>
    <s v="Female"/>
    <n v="57"/>
    <x v="1"/>
    <n v="11938.62"/>
    <n v="30247.3"/>
    <n v="15"/>
    <s v="Dammam"/>
    <d v="2021-03-20T00:00:00"/>
    <s v="Saturday"/>
    <s v="Mar"/>
    <n v="2021"/>
    <n v="701"/>
    <n v="1"/>
    <s v="High"/>
  </r>
  <r>
    <s v="C1126"/>
    <s v="Female"/>
    <n v="42"/>
    <x v="1"/>
    <n v="16380.8"/>
    <n v="20133.96"/>
    <n v="15"/>
    <s v="Dammam"/>
    <d v="2024-07-29T00:00:00"/>
    <s v="Monday"/>
    <s v="Jul"/>
    <n v="2024"/>
    <n v="701"/>
    <n v="3"/>
    <s v="High"/>
  </r>
  <r>
    <s v="C1127"/>
    <s v="Female"/>
    <n v="42"/>
    <x v="1"/>
    <n v="2578.56"/>
    <n v="23176.58"/>
    <n v="20"/>
    <s v="Dammam"/>
    <d v="2020-10-25T00:00:00"/>
    <s v="Sunday"/>
    <s v="Oct"/>
    <n v="2020"/>
    <n v="745"/>
    <n v="2"/>
    <s v="High"/>
  </r>
  <r>
    <s v="C1128"/>
    <s v="Female"/>
    <n v="42"/>
    <x v="1"/>
    <n v="15373.96"/>
    <n v="30634.1"/>
    <n v="20"/>
    <s v="Khobar"/>
    <d v="2025-04-21T00:00:00"/>
    <s v="Monday"/>
    <s v="Apr"/>
    <n v="2025"/>
    <n v="701"/>
    <n v="4"/>
    <s v="High"/>
  </r>
  <r>
    <s v="C1129"/>
    <s v="Female"/>
    <n v="42"/>
    <x v="1"/>
    <n v="11938.62"/>
    <n v="30874.720000000001"/>
    <n v="5"/>
    <s v="Jeddah"/>
    <d v="2024-11-23T00:00:00"/>
    <s v="Saturday"/>
    <s v="Nov"/>
    <n v="2024"/>
    <n v="795"/>
    <n v="2"/>
    <s v="High"/>
  </r>
  <r>
    <s v="C1130"/>
    <s v="Male"/>
    <n v="42"/>
    <x v="1"/>
    <n v="15392.18"/>
    <n v="30247.3"/>
    <n v="5"/>
    <s v="Khobar"/>
    <d v="2023-01-30T00:00:00"/>
    <s v="Monday"/>
    <s v="Jan"/>
    <n v="2023"/>
    <n v="650"/>
    <n v="5"/>
    <s v="Medium"/>
  </r>
  <r>
    <s v="C1131"/>
    <s v="Female"/>
    <n v="39"/>
    <x v="1"/>
    <n v="4194.96"/>
    <n v="24652.07"/>
    <n v="10"/>
    <s v="Riyadh"/>
    <d v="2021-03-28T00:00:00"/>
    <s v="Sunday"/>
    <s v="Mar"/>
    <n v="2021"/>
    <n v="761"/>
    <n v="3"/>
    <s v="High"/>
  </r>
  <r>
    <s v="C1132"/>
    <s v="Female"/>
    <n v="51"/>
    <x v="1"/>
    <n v="17112.02"/>
    <n v="13436.2"/>
    <n v="20"/>
    <s v="Dammam"/>
    <d v="2022-03-24T00:00:00"/>
    <s v="Thursday"/>
    <s v="Mar"/>
    <n v="2022"/>
    <n v="655"/>
    <n v="3"/>
    <s v="Medium"/>
  </r>
  <r>
    <s v="C1133"/>
    <s v="Female"/>
    <n v="42"/>
    <x v="1"/>
    <n v="11938.62"/>
    <n v="22484.28"/>
    <n v="10"/>
    <s v="Khobar"/>
    <d v="2024-09-18T00:00:00"/>
    <s v="Wednesday"/>
    <s v="Sept"/>
    <n v="2024"/>
    <n v="701"/>
    <n v="4"/>
    <s v="High"/>
  </r>
  <r>
    <s v="C1134"/>
    <s v="Male"/>
    <n v="42"/>
    <x v="1"/>
    <n v="10511.81"/>
    <n v="30247.3"/>
    <n v="20"/>
    <s v="Jeddah"/>
    <d v="2024-09-02T00:00:00"/>
    <s v="Monday"/>
    <s v="Sept"/>
    <n v="2024"/>
    <n v="701"/>
    <n v="4"/>
    <s v="High"/>
  </r>
  <r>
    <s v="C1135"/>
    <s v="Female"/>
    <n v="36"/>
    <x v="1"/>
    <n v="4666.34"/>
    <n v="30247.3"/>
    <n v="15"/>
    <s v="Riyadh"/>
    <d v="2023-01-16T00:00:00"/>
    <s v="Monday"/>
    <s v="Jan"/>
    <n v="2023"/>
    <n v="761"/>
    <n v="5"/>
    <s v="High"/>
  </r>
  <r>
    <s v="C1136"/>
    <s v="Female"/>
    <n v="49"/>
    <x v="1"/>
    <n v="5623.37"/>
    <n v="38472.559999999998"/>
    <n v="15"/>
    <s v="Riyadh"/>
    <d v="2022-05-17T00:00:00"/>
    <s v="Tuesday"/>
    <s v="May"/>
    <n v="2022"/>
    <n v="726"/>
    <n v="4"/>
    <s v="High"/>
  </r>
  <r>
    <s v="C1137"/>
    <s v="Female"/>
    <n v="58"/>
    <x v="1"/>
    <n v="11938.62"/>
    <n v="22395.41"/>
    <n v="5"/>
    <s v="Riyadh"/>
    <d v="2023-07-07T00:00:00"/>
    <s v="Friday"/>
    <s v="Jul"/>
    <n v="2023"/>
    <n v="676"/>
    <n v="1"/>
    <s v="Medium"/>
  </r>
  <r>
    <s v="C1138"/>
    <s v="Male"/>
    <n v="42"/>
    <x v="1"/>
    <n v="18782.39"/>
    <n v="30247.3"/>
    <n v="15"/>
    <s v="Khobar"/>
    <d v="2024-07-06T00:00:00"/>
    <s v="Saturday"/>
    <s v="Jul"/>
    <n v="2024"/>
    <n v="701"/>
    <n v="5"/>
    <s v="High"/>
  </r>
  <r>
    <s v="C1139"/>
    <s v="Female"/>
    <n v="42"/>
    <x v="1"/>
    <n v="11938.62"/>
    <n v="18074.86"/>
    <n v="15"/>
    <s v="Dammam"/>
    <d v="2024-06-13T00:00:00"/>
    <s v="Thursday"/>
    <s v="Jun"/>
    <n v="2024"/>
    <n v="701"/>
    <n v="2"/>
    <s v="High"/>
  </r>
  <r>
    <s v="C1140"/>
    <s v="Male"/>
    <n v="43"/>
    <x v="1"/>
    <n v="11938.62"/>
    <n v="30247.3"/>
    <n v="10"/>
    <s v="Khobar"/>
    <d v="2022-12-20T00:00:00"/>
    <s v="Tuesday"/>
    <s v="Dec"/>
    <n v="2022"/>
    <n v="624"/>
    <n v="3"/>
    <s v="Medium"/>
  </r>
  <r>
    <s v="C1141"/>
    <s v="Male"/>
    <n v="28"/>
    <x v="0"/>
    <n v="11938.62"/>
    <n v="30247.3"/>
    <n v="5"/>
    <s v="Dammam"/>
    <d v="2023-08-21T00:00:00"/>
    <s v="Monday"/>
    <s v="Aug"/>
    <n v="2023"/>
    <n v="708"/>
    <n v="1"/>
    <s v="High"/>
  </r>
  <r>
    <s v="C1142"/>
    <s v="Male"/>
    <n v="27"/>
    <x v="1"/>
    <n v="11938.62"/>
    <n v="33577.07"/>
    <n v="20"/>
    <s v="Jeddah"/>
    <d v="2022-02-07T00:00:00"/>
    <s v="Monday"/>
    <s v="Feb"/>
    <n v="2022"/>
    <n v="701"/>
    <n v="1"/>
    <s v="High"/>
  </r>
  <r>
    <s v="C1143"/>
    <s v="Female"/>
    <n v="44"/>
    <x v="1"/>
    <n v="12963.06"/>
    <n v="33057.29"/>
    <n v="10"/>
    <s v="Khobar"/>
    <d v="2022-08-08T00:00:00"/>
    <s v="Monday"/>
    <s v="Aug"/>
    <n v="2022"/>
    <n v="612"/>
    <n v="3"/>
    <s v="Medium"/>
  </r>
  <r>
    <s v="C1144"/>
    <s v="Female"/>
    <n v="42"/>
    <x v="0"/>
    <n v="11938.62"/>
    <n v="30247.3"/>
    <n v="15"/>
    <s v="Dammam"/>
    <d v="2024-12-15T00:00:00"/>
    <s v="Sunday"/>
    <s v="Dec"/>
    <n v="2024"/>
    <n v="605"/>
    <n v="5"/>
    <s v="Medium"/>
  </r>
  <r>
    <s v="C1145"/>
    <s v="Female"/>
    <n v="54"/>
    <x v="0"/>
    <n v="11938.62"/>
    <n v="30247.3"/>
    <n v="5"/>
    <s v="Jeddah"/>
    <d v="2023-07-16T00:00:00"/>
    <s v="Sunday"/>
    <s v="Jul"/>
    <n v="2023"/>
    <n v="701"/>
    <n v="4"/>
    <s v="High"/>
  </r>
  <r>
    <s v="C1146"/>
    <s v="Female"/>
    <n v="53"/>
    <x v="1"/>
    <n v="11938.62"/>
    <n v="30247.3"/>
    <n v="15"/>
    <s v="Khobar"/>
    <d v="2022-07-03T00:00:00"/>
    <s v="Sunday"/>
    <s v="Jul"/>
    <n v="2022"/>
    <n v="701"/>
    <n v="3"/>
    <s v="High"/>
  </r>
  <r>
    <s v="C1147"/>
    <s v="Male"/>
    <n v="59"/>
    <x v="1"/>
    <n v="7150.83"/>
    <n v="30247.3"/>
    <n v="10"/>
    <s v="Jeddah"/>
    <d v="2022-05-04T00:00:00"/>
    <s v="Wednesday"/>
    <s v="May"/>
    <n v="2022"/>
    <n v="751"/>
    <n v="5"/>
    <s v="High"/>
  </r>
  <r>
    <s v="C1148"/>
    <s v="Female"/>
    <n v="26"/>
    <x v="1"/>
    <n v="7297.89"/>
    <n v="26264.47"/>
    <n v="20"/>
    <s v="Jeddah"/>
    <d v="2023-08-25T00:00:00"/>
    <s v="Friday"/>
    <s v="Aug"/>
    <n v="2023"/>
    <n v="738"/>
    <n v="4"/>
    <s v="High"/>
  </r>
  <r>
    <s v="C1149"/>
    <s v="Female"/>
    <n v="32"/>
    <x v="1"/>
    <n v="11938.62"/>
    <n v="30247.3"/>
    <n v="10"/>
    <s v="Riyadh"/>
    <d v="2021-10-08T00:00:00"/>
    <s v="Friday"/>
    <s v="Oct"/>
    <n v="2021"/>
    <n v="701"/>
    <n v="5"/>
    <s v="High"/>
  </r>
  <r>
    <s v="C1150"/>
    <s v="Female"/>
    <n v="59"/>
    <x v="1"/>
    <n v="6461.96"/>
    <n v="34510.53"/>
    <n v="10"/>
    <s v="Dammam"/>
    <d v="2022-11-22T00:00:00"/>
    <s v="Tuesday"/>
    <s v="Nov"/>
    <n v="2022"/>
    <n v="701"/>
    <n v="4"/>
    <s v="High"/>
  </r>
  <r>
    <s v="C1151"/>
    <s v="Male"/>
    <n v="42"/>
    <x v="1"/>
    <n v="11938.62"/>
    <n v="37216.300000000003"/>
    <n v="10"/>
    <s v="Riyadh"/>
    <d v="2023-05-03T00:00:00"/>
    <s v="Wednesday"/>
    <s v="May"/>
    <n v="2023"/>
    <n v="678"/>
    <n v="3"/>
    <s v="Medium"/>
  </r>
  <r>
    <s v="C1152"/>
    <s v="Male"/>
    <n v="49"/>
    <x v="0"/>
    <n v="18461.22"/>
    <n v="26369"/>
    <n v="5"/>
    <s v="Khobar"/>
    <d v="2022-09-26T00:00:00"/>
    <s v="Monday"/>
    <s v="Sept"/>
    <n v="2022"/>
    <n v="719"/>
    <n v="3"/>
    <s v="High"/>
  </r>
  <r>
    <s v="C1153"/>
    <s v="Female"/>
    <n v="42"/>
    <x v="0"/>
    <n v="11938.62"/>
    <n v="30247.3"/>
    <n v="10"/>
    <s v="Khobar"/>
    <d v="2023-08-18T00:00:00"/>
    <s v="Friday"/>
    <s v="Aug"/>
    <n v="2023"/>
    <n v="751"/>
    <n v="1"/>
    <s v="High"/>
  </r>
  <r>
    <s v="C1154"/>
    <s v="Female"/>
    <n v="32"/>
    <x v="0"/>
    <n v="4356.92"/>
    <n v="16281.1"/>
    <n v="10"/>
    <s v="Dammam"/>
    <d v="2024-03-04T00:00:00"/>
    <s v="Monday"/>
    <s v="Mar"/>
    <n v="2024"/>
    <n v="792"/>
    <n v="5"/>
    <s v="High"/>
  </r>
  <r>
    <s v="C1155"/>
    <s v="Male"/>
    <n v="55"/>
    <x v="1"/>
    <n v="11254.47"/>
    <n v="39903.82"/>
    <n v="10"/>
    <s v="Dammam"/>
    <d v="2020-10-16T00:00:00"/>
    <s v="Friday"/>
    <s v="Oct"/>
    <n v="2020"/>
    <n v="701"/>
    <n v="3"/>
    <s v="High"/>
  </r>
  <r>
    <s v="C1156"/>
    <s v="Female"/>
    <n v="42"/>
    <x v="1"/>
    <n v="15895.53"/>
    <n v="30247.3"/>
    <n v="10"/>
    <s v="Jeddah"/>
    <d v="2025-01-22T00:00:00"/>
    <s v="Wednesday"/>
    <s v="Jan"/>
    <n v="2025"/>
    <n v="626"/>
    <n v="5"/>
    <s v="Medium"/>
  </r>
  <r>
    <s v="C1157"/>
    <s v="Female"/>
    <n v="42"/>
    <x v="1"/>
    <n v="7437.36"/>
    <n v="30247.3"/>
    <n v="5"/>
    <s v="Riyadh"/>
    <d v="2024-12-30T00:00:00"/>
    <s v="Monday"/>
    <s v="Dec"/>
    <n v="2024"/>
    <n v="701"/>
    <n v="3"/>
    <s v="High"/>
  </r>
  <r>
    <s v="C1158"/>
    <s v="Female"/>
    <n v="53"/>
    <x v="0"/>
    <n v="12845.63"/>
    <n v="23203.58"/>
    <n v="5"/>
    <s v="Khobar"/>
    <d v="2023-02-02T00:00:00"/>
    <s v="Thursday"/>
    <s v="Feb"/>
    <n v="2023"/>
    <n v="701"/>
    <n v="3"/>
    <s v="High"/>
  </r>
  <r>
    <s v="C1159"/>
    <s v="Male"/>
    <n v="42"/>
    <x v="1"/>
    <n v="11938.62"/>
    <n v="12332.75"/>
    <n v="20"/>
    <s v="Riyadh"/>
    <d v="2020-12-28T00:00:00"/>
    <s v="Monday"/>
    <s v="Dec"/>
    <n v="2020"/>
    <n v="701"/>
    <n v="3"/>
    <s v="High"/>
  </r>
  <r>
    <s v="C1160"/>
    <s v="Female"/>
    <n v="42"/>
    <x v="1"/>
    <n v="13355.73"/>
    <n v="43667.41"/>
    <n v="15"/>
    <s v="Riyadh"/>
    <d v="2025-06-08T00:00:00"/>
    <s v="Sunday"/>
    <s v="Jun"/>
    <n v="2025"/>
    <n v="701"/>
    <n v="4"/>
    <s v="High"/>
  </r>
  <r>
    <s v="C1161"/>
    <s v="Female"/>
    <n v="58"/>
    <x v="0"/>
    <n v="16817.900000000001"/>
    <n v="20574.05"/>
    <n v="5"/>
    <s v="Jeddah"/>
    <d v="2020-08-16T00:00:00"/>
    <s v="Sunday"/>
    <s v="Aug"/>
    <n v="2020"/>
    <n v="770"/>
    <n v="3"/>
    <s v="High"/>
  </r>
  <r>
    <s v="C1162"/>
    <s v="Male"/>
    <n v="28"/>
    <x v="1"/>
    <n v="11938.62"/>
    <n v="30247.3"/>
    <n v="20"/>
    <s v="Dammam"/>
    <d v="2022-07-20T00:00:00"/>
    <s v="Wednesday"/>
    <s v="Jul"/>
    <n v="2022"/>
    <n v="701"/>
    <n v="2"/>
    <s v="High"/>
  </r>
  <r>
    <s v="C1163"/>
    <s v="Male"/>
    <n v="42"/>
    <x v="1"/>
    <n v="12621.86"/>
    <n v="30247.3"/>
    <n v="5"/>
    <s v="Jeddah"/>
    <d v="2022-03-21T00:00:00"/>
    <s v="Monday"/>
    <s v="Mar"/>
    <n v="2022"/>
    <n v="701"/>
    <n v="3"/>
    <s v="High"/>
  </r>
  <r>
    <s v="C1164"/>
    <s v="Female"/>
    <n v="48"/>
    <x v="1"/>
    <n v="11938.62"/>
    <n v="30247.3"/>
    <n v="5"/>
    <s v="Riyadh"/>
    <d v="2022-07-12T00:00:00"/>
    <s v="Tuesday"/>
    <s v="Jul"/>
    <n v="2022"/>
    <n v="701"/>
    <n v="3"/>
    <s v="High"/>
  </r>
  <r>
    <s v="C1165"/>
    <s v="Male"/>
    <n v="33"/>
    <x v="1"/>
    <n v="11938.62"/>
    <n v="30247.3"/>
    <n v="20"/>
    <s v="Dammam"/>
    <d v="2025-06-13T00:00:00"/>
    <s v="Friday"/>
    <s v="Jun"/>
    <n v="2025"/>
    <n v="701"/>
    <n v="3"/>
    <s v="High"/>
  </r>
  <r>
    <s v="C1166"/>
    <s v="Female"/>
    <n v="36"/>
    <x v="1"/>
    <n v="11938.62"/>
    <n v="25570.29"/>
    <n v="20"/>
    <s v="Riyadh"/>
    <d v="2025-07-05T00:00:00"/>
    <s v="Saturday"/>
    <s v="Jul"/>
    <n v="2025"/>
    <n v="740"/>
    <n v="3"/>
    <s v="High"/>
  </r>
  <r>
    <s v="C1167"/>
    <s v="Male"/>
    <n v="27"/>
    <x v="0"/>
    <n v="11938.62"/>
    <n v="30247.3"/>
    <n v="5"/>
    <s v="Khobar"/>
    <d v="2025-03-12T00:00:00"/>
    <s v="Wednesday"/>
    <s v="Mar"/>
    <n v="2025"/>
    <n v="724"/>
    <n v="1"/>
    <s v="High"/>
  </r>
  <r>
    <s v="C1168"/>
    <s v="Male"/>
    <n v="42"/>
    <x v="0"/>
    <n v="11938.62"/>
    <n v="30247.3"/>
    <n v="20"/>
    <s v="Jeddah"/>
    <d v="2020-11-28T00:00:00"/>
    <s v="Saturday"/>
    <s v="Nov"/>
    <n v="2020"/>
    <n v="746"/>
    <n v="4"/>
    <s v="High"/>
  </r>
  <r>
    <s v="C1169"/>
    <s v="Female"/>
    <n v="42"/>
    <x v="1"/>
    <n v="17454.77"/>
    <n v="30247.3"/>
    <n v="15"/>
    <s v="Khobar"/>
    <d v="2025-05-21T00:00:00"/>
    <s v="Wednesday"/>
    <s v="May"/>
    <n v="2025"/>
    <n v="701"/>
    <n v="2"/>
    <s v="High"/>
  </r>
  <r>
    <s v="C1170"/>
    <s v="Male"/>
    <n v="45"/>
    <x v="1"/>
    <n v="13878.35"/>
    <n v="16115.58"/>
    <n v="5"/>
    <s v="Khobar"/>
    <d v="2022-02-21T00:00:00"/>
    <s v="Monday"/>
    <s v="Feb"/>
    <n v="2022"/>
    <n v="615"/>
    <n v="2"/>
    <s v="Medium"/>
  </r>
  <r>
    <s v="C1171"/>
    <s v="Male"/>
    <n v="42"/>
    <x v="1"/>
    <n v="11938.62"/>
    <n v="30247.3"/>
    <n v="15"/>
    <s v="Riyadh"/>
    <d v="2023-07-20T00:00:00"/>
    <s v="Thursday"/>
    <s v="Jul"/>
    <n v="2023"/>
    <n v="687"/>
    <n v="3"/>
    <s v="Medium"/>
  </r>
  <r>
    <s v="C1172"/>
    <s v="Female"/>
    <n v="34"/>
    <x v="1"/>
    <n v="5945.58"/>
    <n v="15580.63"/>
    <n v="10"/>
    <s v="Jeddah"/>
    <d v="2024-08-12T00:00:00"/>
    <s v="Monday"/>
    <s v="Aug"/>
    <n v="2024"/>
    <n v="701"/>
    <n v="3"/>
    <s v="High"/>
  </r>
  <r>
    <s v="C1173"/>
    <s v="Female"/>
    <n v="48"/>
    <x v="1"/>
    <n v="15275.22"/>
    <n v="30247.3"/>
    <n v="15"/>
    <s v="Khobar"/>
    <d v="2022-01-09T00:00:00"/>
    <s v="Sunday"/>
    <s v="Jan"/>
    <n v="2022"/>
    <n v="635"/>
    <n v="2"/>
    <s v="Medium"/>
  </r>
  <r>
    <s v="C1174"/>
    <s v="Male"/>
    <n v="27"/>
    <x v="0"/>
    <n v="17211.28"/>
    <n v="30247.3"/>
    <n v="20"/>
    <s v="Jeddah"/>
    <d v="2022-03-30T00:00:00"/>
    <s v="Wednesday"/>
    <s v="Mar"/>
    <n v="2022"/>
    <n v="629"/>
    <n v="3"/>
    <s v="Medium"/>
  </r>
  <r>
    <s v="C1175"/>
    <s v="Female"/>
    <n v="41"/>
    <x v="1"/>
    <n v="11938.62"/>
    <n v="25873.46"/>
    <n v="5"/>
    <s v="Dammam"/>
    <d v="2022-01-03T00:00:00"/>
    <s v="Monday"/>
    <s v="Jan"/>
    <n v="2022"/>
    <n v="759"/>
    <n v="3"/>
    <s v="High"/>
  </r>
  <r>
    <s v="C1176"/>
    <s v="Female"/>
    <n v="42"/>
    <x v="1"/>
    <n v="15470.07"/>
    <n v="26955.03"/>
    <n v="10"/>
    <s v="Khobar"/>
    <d v="2024-10-07T00:00:00"/>
    <s v="Monday"/>
    <s v="Oct"/>
    <n v="2024"/>
    <n v="730"/>
    <n v="3"/>
    <s v="High"/>
  </r>
  <r>
    <s v="C1177"/>
    <s v="Female"/>
    <n v="28"/>
    <x v="0"/>
    <n v="14361.57"/>
    <n v="30247.3"/>
    <n v="5"/>
    <s v="Khobar"/>
    <d v="2022-07-10T00:00:00"/>
    <s v="Sunday"/>
    <s v="Jul"/>
    <n v="2022"/>
    <n v="701"/>
    <n v="2"/>
    <s v="High"/>
  </r>
  <r>
    <s v="C1178"/>
    <s v="Female"/>
    <n v="42"/>
    <x v="0"/>
    <n v="2993.64"/>
    <n v="30247.3"/>
    <n v="15"/>
    <s v="Dammam"/>
    <d v="2023-03-18T00:00:00"/>
    <s v="Saturday"/>
    <s v="Mar"/>
    <n v="2023"/>
    <n v="699"/>
    <n v="5"/>
    <s v="Medium"/>
  </r>
  <r>
    <s v="C1179"/>
    <s v="Male"/>
    <n v="45"/>
    <x v="0"/>
    <n v="11938.62"/>
    <n v="30247.3"/>
    <n v="5"/>
    <s v="Jeddah"/>
    <d v="2023-07-26T00:00:00"/>
    <s v="Wednesday"/>
    <s v="Jul"/>
    <n v="2023"/>
    <n v="760"/>
    <n v="1"/>
    <s v="High"/>
  </r>
  <r>
    <s v="C1180"/>
    <s v="Female"/>
    <n v="29"/>
    <x v="1"/>
    <n v="11938.62"/>
    <n v="11823.87"/>
    <n v="10"/>
    <s v="Dammam"/>
    <d v="2024-07-25T00:00:00"/>
    <s v="Thursday"/>
    <s v="Jul"/>
    <n v="2024"/>
    <n v="701"/>
    <n v="2"/>
    <s v="High"/>
  </r>
  <r>
    <s v="C1181"/>
    <s v="Female"/>
    <n v="52"/>
    <x v="0"/>
    <n v="11938.62"/>
    <n v="30247.3"/>
    <n v="10"/>
    <s v="Khobar"/>
    <d v="2024-12-22T00:00:00"/>
    <s v="Sunday"/>
    <s v="Dec"/>
    <n v="2024"/>
    <n v="783"/>
    <n v="3"/>
    <s v="High"/>
  </r>
  <r>
    <s v="C1182"/>
    <s v="Female"/>
    <n v="36"/>
    <x v="1"/>
    <n v="11938.62"/>
    <n v="30247.3"/>
    <n v="20"/>
    <s v="Dammam"/>
    <d v="2022-05-22T00:00:00"/>
    <s v="Sunday"/>
    <s v="May"/>
    <n v="2022"/>
    <n v="701"/>
    <n v="2"/>
    <s v="High"/>
  </r>
  <r>
    <s v="C1183"/>
    <s v="Female"/>
    <n v="42"/>
    <x v="1"/>
    <n v="11938.62"/>
    <n v="40514.32"/>
    <n v="5"/>
    <s v="Jeddah"/>
    <d v="2023-08-29T00:00:00"/>
    <s v="Tuesday"/>
    <s v="Aug"/>
    <n v="2023"/>
    <n v="714"/>
    <n v="3"/>
    <s v="High"/>
  </r>
  <r>
    <s v="C1184"/>
    <s v="Male"/>
    <n v="37"/>
    <x v="0"/>
    <n v="11938.62"/>
    <n v="30247.3"/>
    <n v="5"/>
    <s v="Dammam"/>
    <d v="2022-05-10T00:00:00"/>
    <s v="Tuesday"/>
    <s v="May"/>
    <n v="2022"/>
    <n v="701"/>
    <n v="1"/>
    <s v="High"/>
  </r>
  <r>
    <s v="C1185"/>
    <s v="Male"/>
    <n v="42"/>
    <x v="1"/>
    <n v="11938.62"/>
    <n v="20841.400000000001"/>
    <n v="10"/>
    <s v="Dammam"/>
    <d v="2025-06-08T00:00:00"/>
    <s v="Sunday"/>
    <s v="Jun"/>
    <n v="2025"/>
    <n v="701"/>
    <n v="5"/>
    <s v="High"/>
  </r>
  <r>
    <s v="C1186"/>
    <s v="Female"/>
    <n v="42"/>
    <x v="1"/>
    <n v="15705.57"/>
    <n v="38345.769999999997"/>
    <n v="15"/>
    <s v="Riyadh"/>
    <d v="2020-09-09T00:00:00"/>
    <s v="Wednesday"/>
    <s v="Sept"/>
    <n v="2020"/>
    <n v="663"/>
    <n v="3"/>
    <s v="Medium"/>
  </r>
  <r>
    <s v="C1187"/>
    <s v="Female"/>
    <n v="42"/>
    <x v="1"/>
    <n v="14476.64"/>
    <n v="30247.3"/>
    <n v="20"/>
    <s v="Khobar"/>
    <d v="2021-04-23T00:00:00"/>
    <s v="Friday"/>
    <s v="Apr"/>
    <n v="2021"/>
    <n v="756"/>
    <n v="3"/>
    <s v="High"/>
  </r>
  <r>
    <s v="C1188"/>
    <s v="Male"/>
    <n v="42"/>
    <x v="0"/>
    <n v="16988.71"/>
    <n v="30247.3"/>
    <n v="15"/>
    <s v="Khobar"/>
    <d v="2023-04-04T00:00:00"/>
    <s v="Tuesday"/>
    <s v="Apr"/>
    <n v="2023"/>
    <n v="701"/>
    <n v="5"/>
    <s v="High"/>
  </r>
  <r>
    <s v="C1189"/>
    <s v="Female"/>
    <n v="42"/>
    <x v="1"/>
    <n v="11938.62"/>
    <n v="42031.61"/>
    <n v="20"/>
    <s v="Khobar"/>
    <d v="2023-07-17T00:00:00"/>
    <s v="Monday"/>
    <s v="Jul"/>
    <n v="2023"/>
    <n v="748"/>
    <n v="3"/>
    <s v="High"/>
  </r>
  <r>
    <s v="C1190"/>
    <s v="Female"/>
    <n v="37"/>
    <x v="1"/>
    <n v="13916.35"/>
    <n v="30247.3"/>
    <n v="10"/>
    <s v="Dammam"/>
    <d v="2020-11-23T00:00:00"/>
    <s v="Monday"/>
    <s v="Nov"/>
    <n v="2020"/>
    <n v="701"/>
    <n v="4"/>
    <s v="High"/>
  </r>
  <r>
    <s v="C1191"/>
    <s v="Female"/>
    <n v="55"/>
    <x v="0"/>
    <n v="11942.13"/>
    <n v="46667.54"/>
    <n v="5"/>
    <s v="Dammam"/>
    <d v="2022-06-11T00:00:00"/>
    <s v="Saturday"/>
    <s v="Jun"/>
    <n v="2022"/>
    <n v="671"/>
    <n v="5"/>
    <s v="Medium"/>
  </r>
  <r>
    <s v="C1192"/>
    <s v="Female"/>
    <n v="42"/>
    <x v="1"/>
    <n v="11938.62"/>
    <n v="32913.53"/>
    <n v="5"/>
    <s v="Khobar"/>
    <d v="2021-09-22T00:00:00"/>
    <s v="Wednesday"/>
    <s v="Sept"/>
    <n v="2021"/>
    <n v="701"/>
    <n v="3"/>
    <s v="High"/>
  </r>
  <r>
    <s v="C1193"/>
    <s v="Female"/>
    <n v="47"/>
    <x v="1"/>
    <n v="11938.62"/>
    <n v="36225.870000000003"/>
    <n v="20"/>
    <s v="Jeddah"/>
    <d v="2022-11-05T00:00:00"/>
    <s v="Saturday"/>
    <s v="Nov"/>
    <n v="2022"/>
    <n v="765"/>
    <n v="2"/>
    <s v="High"/>
  </r>
  <r>
    <s v="C1194"/>
    <s v="Male"/>
    <n v="42"/>
    <x v="0"/>
    <n v="7497.24"/>
    <n v="30247.3"/>
    <n v="5"/>
    <s v="Jeddah"/>
    <d v="2023-03-30T00:00:00"/>
    <s v="Thursday"/>
    <s v="Mar"/>
    <n v="2023"/>
    <n v="701"/>
    <n v="2"/>
    <s v="High"/>
  </r>
  <r>
    <s v="C1195"/>
    <s v="Female"/>
    <n v="42"/>
    <x v="1"/>
    <n v="5308.4"/>
    <n v="21548.06"/>
    <n v="10"/>
    <s v="Riyadh"/>
    <d v="2022-11-11T00:00:00"/>
    <s v="Friday"/>
    <s v="Nov"/>
    <n v="2022"/>
    <n v="701"/>
    <n v="4"/>
    <s v="High"/>
  </r>
  <r>
    <s v="C1196"/>
    <s v="Female"/>
    <n v="26"/>
    <x v="0"/>
    <n v="11938.62"/>
    <n v="48461.79"/>
    <n v="20"/>
    <s v="Riyadh"/>
    <d v="2023-07-08T00:00:00"/>
    <s v="Saturday"/>
    <s v="Jul"/>
    <n v="2023"/>
    <n v="701"/>
    <n v="3"/>
    <s v="High"/>
  </r>
  <r>
    <s v="C1197"/>
    <s v="Female"/>
    <n v="42"/>
    <x v="1"/>
    <n v="11938.62"/>
    <n v="30247.3"/>
    <n v="20"/>
    <s v="Dammam"/>
    <d v="2022-12-22T00:00:00"/>
    <s v="Thursday"/>
    <s v="Dec"/>
    <n v="2022"/>
    <n v="701"/>
    <n v="2"/>
    <s v="High"/>
  </r>
  <r>
    <s v="C1198"/>
    <s v="Female"/>
    <n v="38"/>
    <x v="1"/>
    <n v="16205.34"/>
    <n v="30247.3"/>
    <n v="5"/>
    <s v="Riyadh"/>
    <d v="2023-04-08T00:00:00"/>
    <s v="Saturday"/>
    <s v="Apr"/>
    <n v="2023"/>
    <n v="701"/>
    <n v="4"/>
    <s v="High"/>
  </r>
  <r>
    <s v="C1199"/>
    <s v="Female"/>
    <n v="42"/>
    <x v="1"/>
    <n v="9654.5400000000009"/>
    <n v="30247.3"/>
    <n v="10"/>
    <s v="Jeddah"/>
    <d v="2022-09-07T00:00:00"/>
    <s v="Wednesday"/>
    <s v="Sept"/>
    <n v="2022"/>
    <n v="744"/>
    <n v="3"/>
    <s v="High"/>
  </r>
  <r>
    <s v="C1200"/>
    <s v="Female"/>
    <n v="50"/>
    <x v="0"/>
    <n v="11938.62"/>
    <n v="37145.019999999997"/>
    <n v="20"/>
    <s v="Riyadh"/>
    <d v="2024-02-04T00:00:00"/>
    <s v="Sunday"/>
    <s v="Feb"/>
    <n v="2024"/>
    <n v="701"/>
    <n v="1"/>
    <s v="High"/>
  </r>
  <r>
    <s v="C1201"/>
    <s v="Female"/>
    <n v="53"/>
    <x v="1"/>
    <n v="11938.62"/>
    <n v="30247.3"/>
    <n v="10"/>
    <s v="Jeddah"/>
    <d v="2024-11-19T00:00:00"/>
    <s v="Tuesday"/>
    <s v="Nov"/>
    <n v="2024"/>
    <n v="701"/>
    <n v="4"/>
    <s v="High"/>
  </r>
  <r>
    <s v="C1202"/>
    <s v="Female"/>
    <n v="42"/>
    <x v="0"/>
    <n v="5616.62"/>
    <n v="46448.72"/>
    <n v="5"/>
    <s v="Dammam"/>
    <d v="2022-03-19T00:00:00"/>
    <s v="Saturday"/>
    <s v="Mar"/>
    <n v="2022"/>
    <n v="701"/>
    <n v="4"/>
    <s v="High"/>
  </r>
  <r>
    <s v="C1203"/>
    <s v="Female"/>
    <n v="31"/>
    <x v="1"/>
    <n v="19383.16"/>
    <n v="29294.15"/>
    <n v="5"/>
    <s v="Khobar"/>
    <d v="2021-07-18T00:00:00"/>
    <s v="Sunday"/>
    <s v="Jul"/>
    <n v="2021"/>
    <n v="701"/>
    <n v="1"/>
    <s v="High"/>
  </r>
  <r>
    <s v="C1204"/>
    <s v="Female"/>
    <n v="42"/>
    <x v="1"/>
    <n v="9761.86"/>
    <n v="30247.3"/>
    <n v="15"/>
    <s v="Jeddah"/>
    <d v="2021-01-22T00:00:00"/>
    <s v="Friday"/>
    <s v="Jan"/>
    <n v="2021"/>
    <n v="701"/>
    <n v="4"/>
    <s v="High"/>
  </r>
  <r>
    <s v="C1205"/>
    <s v="Male"/>
    <n v="42"/>
    <x v="1"/>
    <n v="11938.62"/>
    <n v="38301"/>
    <n v="15"/>
    <s v="Jeddah"/>
    <d v="2022-06-30T00:00:00"/>
    <s v="Thursday"/>
    <s v="Jun"/>
    <n v="2022"/>
    <n v="632"/>
    <n v="1"/>
    <s v="Medium"/>
  </r>
  <r>
    <s v="C1206"/>
    <s v="Male"/>
    <n v="51"/>
    <x v="1"/>
    <n v="11938.62"/>
    <n v="10810.96"/>
    <n v="10"/>
    <s v="Dammam"/>
    <d v="2020-11-06T00:00:00"/>
    <s v="Friday"/>
    <s v="Nov"/>
    <n v="2020"/>
    <n v="717"/>
    <n v="4"/>
    <s v="High"/>
  </r>
  <r>
    <s v="C1207"/>
    <s v="Male"/>
    <n v="42"/>
    <x v="0"/>
    <n v="11938.62"/>
    <n v="45335.79"/>
    <n v="20"/>
    <s v="Jeddah"/>
    <d v="2023-12-01T00:00:00"/>
    <s v="Friday"/>
    <s v="Dec"/>
    <n v="2023"/>
    <n v="739"/>
    <n v="3"/>
    <s v="High"/>
  </r>
  <r>
    <s v="C1208"/>
    <s v="Female"/>
    <n v="39"/>
    <x v="1"/>
    <n v="11476.6"/>
    <n v="19632.45"/>
    <n v="10"/>
    <s v="Riyadh"/>
    <d v="2025-01-04T00:00:00"/>
    <s v="Saturday"/>
    <s v="Jan"/>
    <n v="2025"/>
    <n v="701"/>
    <n v="5"/>
    <s v="High"/>
  </r>
  <r>
    <s v="C1209"/>
    <s v="Female"/>
    <n v="42"/>
    <x v="1"/>
    <n v="11331"/>
    <n v="30247.3"/>
    <n v="10"/>
    <s v="Dammam"/>
    <d v="2025-03-08T00:00:00"/>
    <s v="Saturday"/>
    <s v="Mar"/>
    <n v="2025"/>
    <n v="701"/>
    <n v="2"/>
    <s v="High"/>
  </r>
  <r>
    <s v="C1210"/>
    <s v="Male"/>
    <n v="46"/>
    <x v="1"/>
    <n v="11938.62"/>
    <n v="30247.3"/>
    <n v="20"/>
    <s v="Jeddah"/>
    <d v="2023-09-28T00:00:00"/>
    <s v="Thursday"/>
    <s v="Sept"/>
    <n v="2023"/>
    <n v="789"/>
    <n v="4"/>
    <s v="High"/>
  </r>
  <r>
    <s v="C1211"/>
    <s v="Female"/>
    <n v="30"/>
    <x v="1"/>
    <n v="7950.53"/>
    <n v="11202.89"/>
    <n v="5"/>
    <s v="Khobar"/>
    <d v="2023-09-04T00:00:00"/>
    <s v="Monday"/>
    <s v="Sept"/>
    <n v="2023"/>
    <n v="758"/>
    <n v="3"/>
    <s v="High"/>
  </r>
  <r>
    <s v="C1212"/>
    <s v="Female"/>
    <n v="43"/>
    <x v="1"/>
    <n v="5797.63"/>
    <n v="30247.3"/>
    <n v="20"/>
    <s v="Jeddah"/>
    <d v="2024-10-23T00:00:00"/>
    <s v="Wednesday"/>
    <s v="Oct"/>
    <n v="2024"/>
    <n v="770"/>
    <n v="3"/>
    <s v="High"/>
  </r>
  <r>
    <s v="C1213"/>
    <s v="Male"/>
    <n v="42"/>
    <x v="1"/>
    <n v="11938.62"/>
    <n v="39824.910000000003"/>
    <n v="10"/>
    <s v="Dammam"/>
    <d v="2022-11-22T00:00:00"/>
    <s v="Tuesday"/>
    <s v="Nov"/>
    <n v="2022"/>
    <n v="701"/>
    <n v="2"/>
    <s v="High"/>
  </r>
  <r>
    <s v="C1214"/>
    <s v="Female"/>
    <n v="42"/>
    <x v="1"/>
    <n v="11938.62"/>
    <n v="18901.89"/>
    <n v="20"/>
    <s v="Jeddah"/>
    <d v="2023-07-15T00:00:00"/>
    <s v="Saturday"/>
    <s v="Jul"/>
    <n v="2023"/>
    <n v="701"/>
    <n v="1"/>
    <s v="High"/>
  </r>
  <r>
    <s v="C1215"/>
    <s v="Male"/>
    <n v="42"/>
    <x v="1"/>
    <n v="2704.04"/>
    <n v="14954.78"/>
    <n v="10"/>
    <s v="Dammam"/>
    <d v="2025-04-01T00:00:00"/>
    <s v="Tuesday"/>
    <s v="Apr"/>
    <n v="2025"/>
    <n v="796"/>
    <n v="3"/>
    <s v="High"/>
  </r>
  <r>
    <s v="C1216"/>
    <s v="Male"/>
    <n v="37"/>
    <x v="1"/>
    <n v="11938.62"/>
    <n v="30935.45"/>
    <n v="5"/>
    <s v="Dammam"/>
    <d v="2021-10-24T00:00:00"/>
    <s v="Sunday"/>
    <s v="Oct"/>
    <n v="2021"/>
    <n v="701"/>
    <n v="3"/>
    <s v="High"/>
  </r>
  <r>
    <s v="C1217"/>
    <s v="Male"/>
    <n v="42"/>
    <x v="1"/>
    <n v="12377.92"/>
    <n v="26787.759999999998"/>
    <n v="10"/>
    <s v="Jeddah"/>
    <d v="2021-08-18T00:00:00"/>
    <s v="Wednesday"/>
    <s v="Aug"/>
    <n v="2021"/>
    <n v="616"/>
    <n v="3"/>
    <s v="Medium"/>
  </r>
  <r>
    <s v="C1218"/>
    <s v="Female"/>
    <n v="35"/>
    <x v="1"/>
    <n v="11938.62"/>
    <n v="36250.57"/>
    <n v="5"/>
    <s v="Riyadh"/>
    <d v="2021-03-07T00:00:00"/>
    <s v="Sunday"/>
    <s v="Mar"/>
    <n v="2021"/>
    <n v="701"/>
    <n v="4"/>
    <s v="High"/>
  </r>
  <r>
    <s v="C1219"/>
    <s v="Male"/>
    <n v="42"/>
    <x v="1"/>
    <n v="5680.69"/>
    <n v="30247.3"/>
    <n v="10"/>
    <s v="Khobar"/>
    <d v="2020-12-15T00:00:00"/>
    <s v="Tuesday"/>
    <s v="Dec"/>
    <n v="2020"/>
    <n v="753"/>
    <n v="3"/>
    <s v="High"/>
  </r>
  <r>
    <s v="C1220"/>
    <s v="Male"/>
    <n v="42"/>
    <x v="1"/>
    <n v="11938.62"/>
    <n v="30247.3"/>
    <n v="10"/>
    <s v="Khobar"/>
    <d v="2023-11-15T00:00:00"/>
    <s v="Wednesday"/>
    <s v="Nov"/>
    <n v="2023"/>
    <n v="701"/>
    <n v="3"/>
    <s v="High"/>
  </r>
  <r>
    <s v="C1221"/>
    <s v="Female"/>
    <n v="48"/>
    <x v="1"/>
    <n v="11938.62"/>
    <n v="30247.3"/>
    <n v="5"/>
    <s v="Jeddah"/>
    <d v="2024-12-23T00:00:00"/>
    <s v="Monday"/>
    <s v="Dec"/>
    <n v="2024"/>
    <n v="701"/>
    <n v="5"/>
    <s v="High"/>
  </r>
  <r>
    <s v="C1222"/>
    <s v="Female"/>
    <n v="42"/>
    <x v="1"/>
    <n v="11938.62"/>
    <n v="30247.3"/>
    <n v="10"/>
    <s v="Jeddah"/>
    <d v="2022-04-21T00:00:00"/>
    <s v="Thursday"/>
    <s v="Apr"/>
    <n v="2022"/>
    <n v="701"/>
    <n v="1"/>
    <s v="High"/>
  </r>
  <r>
    <s v="C1223"/>
    <s v="Male"/>
    <n v="30"/>
    <x v="1"/>
    <n v="11938.62"/>
    <n v="17964.47"/>
    <n v="20"/>
    <s v="Riyadh"/>
    <d v="2025-01-19T00:00:00"/>
    <s v="Sunday"/>
    <s v="Jan"/>
    <n v="2025"/>
    <n v="701"/>
    <n v="4"/>
    <s v="High"/>
  </r>
  <r>
    <s v="C1224"/>
    <s v="Male"/>
    <n v="42"/>
    <x v="1"/>
    <n v="3254.17"/>
    <n v="40229.64"/>
    <n v="5"/>
    <s v="Jeddah"/>
    <d v="2021-12-07T00:00:00"/>
    <s v="Tuesday"/>
    <s v="Dec"/>
    <n v="2021"/>
    <n v="701"/>
    <n v="3"/>
    <s v="High"/>
  </r>
  <r>
    <s v="C1225"/>
    <s v="Male"/>
    <n v="42"/>
    <x v="0"/>
    <n v="11938.62"/>
    <n v="44902.02"/>
    <n v="20"/>
    <s v="Riyadh"/>
    <d v="2021-11-19T00:00:00"/>
    <s v="Friday"/>
    <s v="Nov"/>
    <n v="2021"/>
    <n v="682"/>
    <n v="1"/>
    <s v="Medium"/>
  </r>
  <r>
    <s v="C1226"/>
    <s v="Female"/>
    <n v="28"/>
    <x v="0"/>
    <n v="11938.62"/>
    <n v="46439.06"/>
    <n v="10"/>
    <s v="Riyadh"/>
    <d v="2021-09-09T00:00:00"/>
    <s v="Thursday"/>
    <s v="Sept"/>
    <n v="2021"/>
    <n v="701"/>
    <n v="3"/>
    <s v="High"/>
  </r>
  <r>
    <s v="C1227"/>
    <s v="Female"/>
    <n v="28"/>
    <x v="1"/>
    <n v="11938.62"/>
    <n v="30247.3"/>
    <n v="10"/>
    <s v="Jeddah"/>
    <d v="2024-04-14T00:00:00"/>
    <s v="Sunday"/>
    <s v="Apr"/>
    <n v="2024"/>
    <n v="701"/>
    <n v="5"/>
    <s v="High"/>
  </r>
  <r>
    <s v="C1228"/>
    <s v="Male"/>
    <n v="42"/>
    <x v="0"/>
    <n v="8776.75"/>
    <n v="30247.3"/>
    <n v="5"/>
    <s v="Dammam"/>
    <d v="2022-06-02T00:00:00"/>
    <s v="Thursday"/>
    <s v="Jun"/>
    <n v="2022"/>
    <n v="738"/>
    <n v="1"/>
    <s v="High"/>
  </r>
  <r>
    <s v="C1229"/>
    <s v="Female"/>
    <n v="40"/>
    <x v="1"/>
    <n v="16647.009999999998"/>
    <n v="30247.3"/>
    <n v="20"/>
    <s v="Dammam"/>
    <d v="2022-03-21T00:00:00"/>
    <s v="Monday"/>
    <s v="Mar"/>
    <n v="2022"/>
    <n v="701"/>
    <n v="2"/>
    <s v="High"/>
  </r>
  <r>
    <s v="C1230"/>
    <s v="Female"/>
    <n v="42"/>
    <x v="1"/>
    <n v="11158.24"/>
    <n v="15177.47"/>
    <n v="20"/>
    <s v="Jeddah"/>
    <d v="2024-04-13T00:00:00"/>
    <s v="Saturday"/>
    <s v="Apr"/>
    <n v="2024"/>
    <n v="679"/>
    <n v="4"/>
    <s v="Medium"/>
  </r>
  <r>
    <s v="C1231"/>
    <s v="Female"/>
    <n v="42"/>
    <x v="1"/>
    <n v="18981.77"/>
    <n v="30247.3"/>
    <n v="20"/>
    <s v="Riyadh"/>
    <d v="2023-01-09T00:00:00"/>
    <s v="Monday"/>
    <s v="Jan"/>
    <n v="2023"/>
    <n v="765"/>
    <n v="3"/>
    <s v="High"/>
  </r>
  <r>
    <s v="C1232"/>
    <s v="Male"/>
    <n v="42"/>
    <x v="1"/>
    <n v="15716.58"/>
    <n v="30247.3"/>
    <n v="15"/>
    <s v="Dammam"/>
    <d v="2024-06-24T00:00:00"/>
    <s v="Monday"/>
    <s v="Jun"/>
    <n v="2024"/>
    <n v="644"/>
    <n v="2"/>
    <s v="Medium"/>
  </r>
  <r>
    <s v="C1233"/>
    <s v="Female"/>
    <n v="42"/>
    <x v="0"/>
    <n v="18111.099999999999"/>
    <n v="30247.3"/>
    <n v="15"/>
    <s v="Riyadh"/>
    <d v="2023-01-30T00:00:00"/>
    <s v="Monday"/>
    <s v="Jan"/>
    <n v="2023"/>
    <n v="701"/>
    <n v="4"/>
    <s v="High"/>
  </r>
  <r>
    <s v="C1234"/>
    <s v="Female"/>
    <n v="42"/>
    <x v="1"/>
    <n v="11938.62"/>
    <n v="28075.05"/>
    <n v="10"/>
    <s v="Dammam"/>
    <d v="2023-04-27T00:00:00"/>
    <s v="Thursday"/>
    <s v="Apr"/>
    <n v="2023"/>
    <n v="751"/>
    <n v="1"/>
    <s v="High"/>
  </r>
  <r>
    <s v="C1235"/>
    <s v="Male"/>
    <n v="42"/>
    <x v="1"/>
    <n v="11938.62"/>
    <n v="27978.97"/>
    <n v="10"/>
    <s v="Dammam"/>
    <d v="2024-01-23T00:00:00"/>
    <s v="Tuesday"/>
    <s v="Jan"/>
    <n v="2024"/>
    <n v="701"/>
    <n v="5"/>
    <s v="High"/>
  </r>
  <r>
    <s v="C1236"/>
    <s v="Male"/>
    <n v="58"/>
    <x v="1"/>
    <n v="4090.53"/>
    <n v="16253.86"/>
    <n v="15"/>
    <s v="Jeddah"/>
    <d v="2025-06-10T00:00:00"/>
    <s v="Tuesday"/>
    <s v="Jun"/>
    <n v="2025"/>
    <n v="701"/>
    <n v="5"/>
    <s v="High"/>
  </r>
  <r>
    <s v="C1237"/>
    <s v="Female"/>
    <n v="43"/>
    <x v="1"/>
    <n v="11938.62"/>
    <n v="30247.3"/>
    <n v="5"/>
    <s v="Jeddah"/>
    <d v="2021-05-04T00:00:00"/>
    <s v="Tuesday"/>
    <s v="May"/>
    <n v="2021"/>
    <n v="701"/>
    <n v="4"/>
    <s v="High"/>
  </r>
  <r>
    <s v="C1238"/>
    <s v="Female"/>
    <n v="34"/>
    <x v="1"/>
    <n v="17198.97"/>
    <n v="30247.3"/>
    <n v="10"/>
    <s v="Riyadh"/>
    <d v="2020-08-23T00:00:00"/>
    <s v="Sunday"/>
    <s v="Aug"/>
    <n v="2020"/>
    <n v="791"/>
    <n v="1"/>
    <s v="High"/>
  </r>
  <r>
    <s v="C1239"/>
    <s v="Male"/>
    <n v="49"/>
    <x v="0"/>
    <n v="11938.62"/>
    <n v="27761.58"/>
    <n v="20"/>
    <s v="Khobar"/>
    <d v="2022-03-03T00:00:00"/>
    <s v="Thursday"/>
    <s v="Mar"/>
    <n v="2022"/>
    <n v="701"/>
    <n v="4"/>
    <s v="High"/>
  </r>
  <r>
    <s v="C1240"/>
    <s v="Female"/>
    <n v="38"/>
    <x v="1"/>
    <n v="11165.93"/>
    <n v="30247.3"/>
    <n v="5"/>
    <s v="Jeddah"/>
    <d v="2022-06-10T00:00:00"/>
    <s v="Friday"/>
    <s v="Jun"/>
    <n v="2022"/>
    <n v="701"/>
    <n v="3"/>
    <s v="High"/>
  </r>
  <r>
    <s v="C1241"/>
    <s v="Female"/>
    <n v="36"/>
    <x v="1"/>
    <n v="7491.98"/>
    <n v="30247.3"/>
    <n v="5"/>
    <s v="Dammam"/>
    <d v="2022-07-12T00:00:00"/>
    <s v="Tuesday"/>
    <s v="Jul"/>
    <n v="2022"/>
    <n v="707"/>
    <n v="3"/>
    <s v="High"/>
  </r>
  <r>
    <s v="C1242"/>
    <s v="Female"/>
    <n v="53"/>
    <x v="1"/>
    <n v="11938.62"/>
    <n v="30247.3"/>
    <n v="10"/>
    <s v="Jeddah"/>
    <d v="2022-11-13T00:00:00"/>
    <s v="Sunday"/>
    <s v="Nov"/>
    <n v="2022"/>
    <n v="742"/>
    <n v="1"/>
    <s v="High"/>
  </r>
  <r>
    <s v="C1243"/>
    <s v="Female"/>
    <n v="42"/>
    <x v="1"/>
    <n v="11938.62"/>
    <n v="40978.35"/>
    <n v="20"/>
    <s v="Khobar"/>
    <d v="2023-07-08T00:00:00"/>
    <s v="Saturday"/>
    <s v="Jul"/>
    <n v="2023"/>
    <n v="701"/>
    <n v="4"/>
    <s v="High"/>
  </r>
  <r>
    <s v="C1244"/>
    <s v="Female"/>
    <n v="59"/>
    <x v="1"/>
    <n v="11938.62"/>
    <n v="30247.3"/>
    <n v="10"/>
    <s v="Jeddah"/>
    <d v="2021-08-31T00:00:00"/>
    <s v="Tuesday"/>
    <s v="Aug"/>
    <n v="2021"/>
    <n v="701"/>
    <n v="2"/>
    <s v="High"/>
  </r>
  <r>
    <s v="C1245"/>
    <s v="Female"/>
    <n v="42"/>
    <x v="0"/>
    <n v="17499.12"/>
    <n v="30247.3"/>
    <n v="15"/>
    <s v="Khobar"/>
    <d v="2020-11-29T00:00:00"/>
    <s v="Sunday"/>
    <s v="Nov"/>
    <n v="2020"/>
    <n v="631"/>
    <n v="5"/>
    <s v="Medium"/>
  </r>
  <r>
    <s v="C1246"/>
    <s v="Female"/>
    <n v="42"/>
    <x v="0"/>
    <n v="11938.62"/>
    <n v="24284.5"/>
    <n v="15"/>
    <s v="Dammam"/>
    <d v="2020-12-14T00:00:00"/>
    <s v="Monday"/>
    <s v="Dec"/>
    <n v="2020"/>
    <n v="701"/>
    <n v="4"/>
    <s v="High"/>
  </r>
  <r>
    <s v="C1247"/>
    <s v="Female"/>
    <n v="42"/>
    <x v="1"/>
    <n v="11938.62"/>
    <n v="30247.3"/>
    <n v="10"/>
    <s v="Jeddah"/>
    <d v="2025-06-02T00:00:00"/>
    <s v="Monday"/>
    <s v="Jun"/>
    <n v="2025"/>
    <n v="776"/>
    <n v="4"/>
    <s v="High"/>
  </r>
  <r>
    <s v="C1248"/>
    <s v="Female"/>
    <n v="30"/>
    <x v="0"/>
    <n v="6043.71"/>
    <n v="30247.3"/>
    <n v="10"/>
    <s v="Khobar"/>
    <d v="2023-04-01T00:00:00"/>
    <s v="Saturday"/>
    <s v="Apr"/>
    <n v="2023"/>
    <n v="747"/>
    <n v="2"/>
    <s v="High"/>
  </r>
  <r>
    <s v="C1249"/>
    <s v="Female"/>
    <n v="60"/>
    <x v="1"/>
    <n v="11938.62"/>
    <n v="30247.3"/>
    <n v="10"/>
    <s v="Jeddah"/>
    <d v="2022-05-18T00:00:00"/>
    <s v="Wednesday"/>
    <s v="May"/>
    <n v="2022"/>
    <n v="701"/>
    <n v="3"/>
    <s v="High"/>
  </r>
  <r>
    <s v="C1250"/>
    <s v="Male"/>
    <n v="42"/>
    <x v="1"/>
    <n v="11938.62"/>
    <n v="21438.39"/>
    <n v="20"/>
    <s v="Jeddah"/>
    <d v="2025-05-01T00:00:00"/>
    <s v="Thursday"/>
    <s v="May"/>
    <n v="2025"/>
    <n v="622"/>
    <n v="3"/>
    <s v="Medium"/>
  </r>
  <r>
    <s v="C1251"/>
    <s v="Female"/>
    <n v="39"/>
    <x v="0"/>
    <n v="11938.62"/>
    <n v="30247.3"/>
    <n v="15"/>
    <s v="Khobar"/>
    <d v="2021-12-10T00:00:00"/>
    <s v="Friday"/>
    <s v="Dec"/>
    <n v="2021"/>
    <n v="701"/>
    <n v="5"/>
    <s v="High"/>
  </r>
  <r>
    <s v="C1252"/>
    <s v="Female"/>
    <n v="47"/>
    <x v="0"/>
    <n v="14093.72"/>
    <n v="39275.839999999997"/>
    <n v="20"/>
    <s v="Khobar"/>
    <d v="2021-05-18T00:00:00"/>
    <s v="Tuesday"/>
    <s v="May"/>
    <n v="2021"/>
    <n v="797"/>
    <n v="3"/>
    <s v="High"/>
  </r>
  <r>
    <s v="C1253"/>
    <s v="Female"/>
    <n v="42"/>
    <x v="1"/>
    <n v="11938.62"/>
    <n v="29040.82"/>
    <n v="20"/>
    <s v="Khobar"/>
    <d v="2022-02-17T00:00:00"/>
    <s v="Thursday"/>
    <s v="Feb"/>
    <n v="2022"/>
    <n v="701"/>
    <n v="4"/>
    <s v="High"/>
  </r>
  <r>
    <s v="C1254"/>
    <s v="Female"/>
    <n v="33"/>
    <x v="1"/>
    <n v="10314.16"/>
    <n v="30247.3"/>
    <n v="5"/>
    <s v="Riyadh"/>
    <d v="2023-04-12T00:00:00"/>
    <s v="Wednesday"/>
    <s v="Apr"/>
    <n v="2023"/>
    <n v="701"/>
    <n v="4"/>
    <s v="High"/>
  </r>
  <r>
    <s v="C1255"/>
    <s v="Male"/>
    <n v="53"/>
    <x v="1"/>
    <n v="11938.62"/>
    <n v="30247.3"/>
    <n v="10"/>
    <s v="Jeddah"/>
    <d v="2025-02-11T00:00:00"/>
    <s v="Tuesday"/>
    <s v="Feb"/>
    <n v="2025"/>
    <n v="775"/>
    <n v="3"/>
    <s v="High"/>
  </r>
  <r>
    <s v="C1256"/>
    <s v="Female"/>
    <n v="38"/>
    <x v="0"/>
    <n v="11938.62"/>
    <n v="30247.3"/>
    <n v="5"/>
    <s v="Dammam"/>
    <d v="2022-05-08T00:00:00"/>
    <s v="Sunday"/>
    <s v="May"/>
    <n v="2022"/>
    <n v="790"/>
    <n v="4"/>
    <s v="High"/>
  </r>
  <r>
    <s v="C1257"/>
    <s v="Male"/>
    <n v="42"/>
    <x v="0"/>
    <n v="11938.62"/>
    <n v="30247.3"/>
    <n v="15"/>
    <s v="Khobar"/>
    <d v="2021-03-07T00:00:00"/>
    <s v="Sunday"/>
    <s v="Mar"/>
    <n v="2021"/>
    <n v="701"/>
    <n v="2"/>
    <s v="High"/>
  </r>
  <r>
    <s v="C1258"/>
    <s v="Female"/>
    <n v="57"/>
    <x v="1"/>
    <n v="11284.66"/>
    <n v="41331.269999999997"/>
    <n v="10"/>
    <s v="Riyadh"/>
    <d v="2025-05-10T00:00:00"/>
    <s v="Saturday"/>
    <s v="May"/>
    <n v="2025"/>
    <n v="701"/>
    <n v="2"/>
    <s v="High"/>
  </r>
  <r>
    <s v="C1259"/>
    <s v="Female"/>
    <n v="28"/>
    <x v="1"/>
    <n v="6977.08"/>
    <n v="30247.3"/>
    <n v="20"/>
    <s v="Jeddah"/>
    <d v="2022-06-03T00:00:00"/>
    <s v="Friday"/>
    <s v="Jun"/>
    <n v="2022"/>
    <n v="701"/>
    <n v="1"/>
    <s v="High"/>
  </r>
  <r>
    <s v="C1260"/>
    <s v="Female"/>
    <n v="42"/>
    <x v="1"/>
    <n v="11938.62"/>
    <n v="28219.95"/>
    <n v="5"/>
    <s v="Khobar"/>
    <d v="2024-07-30T00:00:00"/>
    <s v="Tuesday"/>
    <s v="Jul"/>
    <n v="2024"/>
    <n v="701"/>
    <n v="5"/>
    <s v="High"/>
  </r>
  <r>
    <s v="C1261"/>
    <s v="Female"/>
    <n v="42"/>
    <x v="0"/>
    <n v="11938.62"/>
    <n v="30247.3"/>
    <n v="20"/>
    <s v="Khobar"/>
    <d v="2020-10-02T00:00:00"/>
    <s v="Friday"/>
    <s v="Oct"/>
    <n v="2020"/>
    <n v="737"/>
    <n v="1"/>
    <s v="High"/>
  </r>
  <r>
    <s v="C1262"/>
    <s v="Male"/>
    <n v="42"/>
    <x v="1"/>
    <n v="11938.62"/>
    <n v="31680.39"/>
    <n v="15"/>
    <s v="Khobar"/>
    <d v="2023-08-29T00:00:00"/>
    <s v="Tuesday"/>
    <s v="Aug"/>
    <n v="2023"/>
    <n v="701"/>
    <n v="1"/>
    <s v="High"/>
  </r>
  <r>
    <s v="C1263"/>
    <s v="Female"/>
    <n v="42"/>
    <x v="0"/>
    <n v="18694.72"/>
    <n v="30247.3"/>
    <n v="15"/>
    <s v="Riyadh"/>
    <d v="2021-04-25T00:00:00"/>
    <s v="Sunday"/>
    <s v="Apr"/>
    <n v="2021"/>
    <n v="701"/>
    <n v="2"/>
    <s v="High"/>
  </r>
  <r>
    <s v="C1264"/>
    <s v="Female"/>
    <n v="49"/>
    <x v="1"/>
    <n v="11938.62"/>
    <n v="30247.3"/>
    <n v="10"/>
    <s v="Khobar"/>
    <d v="2024-11-20T00:00:00"/>
    <s v="Wednesday"/>
    <s v="Nov"/>
    <n v="2024"/>
    <n v="701"/>
    <n v="3"/>
    <s v="High"/>
  </r>
  <r>
    <s v="C1265"/>
    <s v="Female"/>
    <n v="42"/>
    <x v="1"/>
    <n v="11938.62"/>
    <n v="30247.3"/>
    <n v="10"/>
    <s v="Dammam"/>
    <d v="2020-10-29T00:00:00"/>
    <s v="Thursday"/>
    <s v="Oct"/>
    <n v="2020"/>
    <n v="611"/>
    <n v="3"/>
    <s v="Medium"/>
  </r>
  <r>
    <s v="C1266"/>
    <s v="Female"/>
    <n v="41"/>
    <x v="1"/>
    <n v="10328.23"/>
    <n v="17179.54"/>
    <n v="15"/>
    <s v="Dammam"/>
    <d v="2020-08-02T00:00:00"/>
    <s v="Sunday"/>
    <s v="Aug"/>
    <n v="2020"/>
    <n v="626"/>
    <n v="3"/>
    <s v="Medium"/>
  </r>
  <r>
    <s v="C1267"/>
    <s v="Female"/>
    <n v="42"/>
    <x v="0"/>
    <n v="4189.74"/>
    <n v="30247.3"/>
    <n v="5"/>
    <s v="Riyadh"/>
    <d v="2023-09-17T00:00:00"/>
    <s v="Sunday"/>
    <s v="Sept"/>
    <n v="2023"/>
    <n v="616"/>
    <n v="3"/>
    <s v="Medium"/>
  </r>
  <r>
    <s v="C1268"/>
    <s v="Female"/>
    <n v="42"/>
    <x v="0"/>
    <n v="16649.22"/>
    <n v="15390.4"/>
    <n v="5"/>
    <s v="Dammam"/>
    <d v="2025-02-23T00:00:00"/>
    <s v="Sunday"/>
    <s v="Feb"/>
    <n v="2025"/>
    <n v="701"/>
    <n v="3"/>
    <s v="High"/>
  </r>
  <r>
    <s v="C1269"/>
    <s v="Female"/>
    <n v="42"/>
    <x v="1"/>
    <n v="17069.25"/>
    <n v="30247.3"/>
    <n v="15"/>
    <s v="Dammam"/>
    <d v="2024-04-15T00:00:00"/>
    <s v="Monday"/>
    <s v="Apr"/>
    <n v="2024"/>
    <n v="774"/>
    <n v="3"/>
    <s v="High"/>
  </r>
  <r>
    <s v="C1270"/>
    <s v="Female"/>
    <n v="44"/>
    <x v="1"/>
    <n v="11938.62"/>
    <n v="30247.3"/>
    <n v="10"/>
    <s v="Dammam"/>
    <d v="2023-10-11T00:00:00"/>
    <s v="Wednesday"/>
    <s v="Oct"/>
    <n v="2023"/>
    <n v="701"/>
    <n v="2"/>
    <s v="High"/>
  </r>
  <r>
    <s v="C1271"/>
    <s v="Female"/>
    <n v="42"/>
    <x v="0"/>
    <n v="11938.62"/>
    <n v="27943.85"/>
    <n v="20"/>
    <s v="Khobar"/>
    <d v="2025-03-07T00:00:00"/>
    <s v="Friday"/>
    <s v="Mar"/>
    <n v="2025"/>
    <n v="701"/>
    <n v="4"/>
    <s v="High"/>
  </r>
  <r>
    <s v="C1272"/>
    <s v="Male"/>
    <n v="40"/>
    <x v="1"/>
    <n v="12631.2"/>
    <n v="27066.01"/>
    <n v="10"/>
    <s v="Dammam"/>
    <d v="2021-12-03T00:00:00"/>
    <s v="Friday"/>
    <s v="Dec"/>
    <n v="2021"/>
    <n v="701"/>
    <n v="4"/>
    <s v="High"/>
  </r>
  <r>
    <s v="C1273"/>
    <s v="Female"/>
    <n v="56"/>
    <x v="0"/>
    <n v="11938.62"/>
    <n v="48691.62"/>
    <n v="5"/>
    <s v="Khobar"/>
    <d v="2022-07-20T00:00:00"/>
    <s v="Wednesday"/>
    <s v="Jul"/>
    <n v="2022"/>
    <n v="701"/>
    <n v="5"/>
    <s v="High"/>
  </r>
  <r>
    <s v="C1274"/>
    <s v="Female"/>
    <n v="42"/>
    <x v="0"/>
    <n v="12213.44"/>
    <n v="15390.05"/>
    <n v="10"/>
    <s v="Khobar"/>
    <d v="2023-07-26T00:00:00"/>
    <s v="Wednesday"/>
    <s v="Jul"/>
    <n v="2023"/>
    <n v="701"/>
    <n v="3"/>
    <s v="High"/>
  </r>
  <r>
    <s v="C1275"/>
    <s v="Female"/>
    <n v="55"/>
    <x v="0"/>
    <n v="11938.62"/>
    <n v="49810.5"/>
    <n v="20"/>
    <s v="Riyadh"/>
    <d v="2022-09-04T00:00:00"/>
    <s v="Sunday"/>
    <s v="Sept"/>
    <n v="2022"/>
    <n v="701"/>
    <n v="4"/>
    <s v="High"/>
  </r>
  <r>
    <s v="C1276"/>
    <s v="Male"/>
    <n v="42"/>
    <x v="1"/>
    <n v="4473.79"/>
    <n v="30247.3"/>
    <n v="20"/>
    <s v="Khobar"/>
    <d v="2024-08-10T00:00:00"/>
    <s v="Saturday"/>
    <s v="Aug"/>
    <n v="2024"/>
    <n v="701"/>
    <n v="1"/>
    <s v="High"/>
  </r>
  <r>
    <s v="C1277"/>
    <s v="Female"/>
    <n v="38"/>
    <x v="1"/>
    <n v="11938.62"/>
    <n v="30247.3"/>
    <n v="5"/>
    <s v="Riyadh"/>
    <d v="2021-01-10T00:00:00"/>
    <s v="Sunday"/>
    <s v="Jan"/>
    <n v="2021"/>
    <n v="662"/>
    <n v="5"/>
    <s v="Medium"/>
  </r>
  <r>
    <s v="C1278"/>
    <s v="Female"/>
    <n v="55"/>
    <x v="1"/>
    <n v="11938.62"/>
    <n v="26410.6"/>
    <n v="20"/>
    <s v="Dammam"/>
    <d v="2020-09-23T00:00:00"/>
    <s v="Wednesday"/>
    <s v="Sept"/>
    <n v="2020"/>
    <n v="701"/>
    <n v="5"/>
    <s v="High"/>
  </r>
  <r>
    <s v="C1279"/>
    <s v="Female"/>
    <n v="59"/>
    <x v="1"/>
    <n v="7908.61"/>
    <n v="44937.83"/>
    <n v="5"/>
    <s v="Riyadh"/>
    <d v="2022-05-26T00:00:00"/>
    <s v="Thursday"/>
    <s v="May"/>
    <n v="2022"/>
    <n v="751"/>
    <n v="5"/>
    <s v="High"/>
  </r>
  <r>
    <s v="C1280"/>
    <s v="Male"/>
    <n v="42"/>
    <x v="1"/>
    <n v="2421.0500000000002"/>
    <n v="30247.3"/>
    <n v="5"/>
    <s v="Riyadh"/>
    <d v="2021-07-08T00:00:00"/>
    <s v="Thursday"/>
    <s v="Jul"/>
    <n v="2021"/>
    <n v="633"/>
    <n v="1"/>
    <s v="Medium"/>
  </r>
  <r>
    <s v="C1281"/>
    <s v="Male"/>
    <n v="28"/>
    <x v="1"/>
    <n v="17666.21"/>
    <n v="28168.62"/>
    <n v="5"/>
    <s v="Jeddah"/>
    <d v="2022-04-29T00:00:00"/>
    <s v="Friday"/>
    <s v="Apr"/>
    <n v="2022"/>
    <n v="701"/>
    <n v="2"/>
    <s v="High"/>
  </r>
  <r>
    <s v="C1282"/>
    <s v="Female"/>
    <n v="56"/>
    <x v="0"/>
    <n v="14633.53"/>
    <n v="30247.3"/>
    <n v="20"/>
    <s v="Khobar"/>
    <d v="2023-02-08T00:00:00"/>
    <s v="Wednesday"/>
    <s v="Feb"/>
    <n v="2023"/>
    <n v="701"/>
    <n v="5"/>
    <s v="High"/>
  </r>
  <r>
    <s v="C1283"/>
    <s v="Female"/>
    <n v="36"/>
    <x v="1"/>
    <n v="11938.62"/>
    <n v="47613.19"/>
    <n v="15"/>
    <s v="Jeddah"/>
    <d v="2022-06-25T00:00:00"/>
    <s v="Saturday"/>
    <s v="Jun"/>
    <n v="2022"/>
    <n v="715"/>
    <n v="2"/>
    <s v="High"/>
  </r>
  <r>
    <s v="C1284"/>
    <s v="Female"/>
    <n v="42"/>
    <x v="1"/>
    <n v="8889.82"/>
    <n v="30247.3"/>
    <n v="10"/>
    <s v="Riyadh"/>
    <d v="2022-11-26T00:00:00"/>
    <s v="Saturday"/>
    <s v="Nov"/>
    <n v="2022"/>
    <n v="701"/>
    <n v="4"/>
    <s v="High"/>
  </r>
  <r>
    <s v="C1285"/>
    <s v="Female"/>
    <n v="42"/>
    <x v="0"/>
    <n v="15944.76"/>
    <n v="39595.22"/>
    <n v="10"/>
    <s v="Riyadh"/>
    <d v="2024-12-08T00:00:00"/>
    <s v="Sunday"/>
    <s v="Dec"/>
    <n v="2024"/>
    <n v="701"/>
    <n v="3"/>
    <s v="High"/>
  </r>
  <r>
    <s v="C1286"/>
    <s v="Male"/>
    <n v="32"/>
    <x v="0"/>
    <n v="11938.62"/>
    <n v="23230.35"/>
    <n v="10"/>
    <s v="Dammam"/>
    <d v="2023-06-16T00:00:00"/>
    <s v="Friday"/>
    <s v="Jun"/>
    <n v="2023"/>
    <n v="735"/>
    <n v="5"/>
    <s v="High"/>
  </r>
  <r>
    <s v="C1287"/>
    <s v="Male"/>
    <n v="42"/>
    <x v="1"/>
    <n v="11938.62"/>
    <n v="25874.01"/>
    <n v="15"/>
    <s v="Jeddah"/>
    <d v="2021-03-25T00:00:00"/>
    <s v="Thursday"/>
    <s v="Mar"/>
    <n v="2021"/>
    <n v="701"/>
    <n v="3"/>
    <s v="High"/>
  </r>
  <r>
    <s v="C1288"/>
    <s v="Male"/>
    <n v="42"/>
    <x v="1"/>
    <n v="19376.93"/>
    <n v="30247.3"/>
    <n v="10"/>
    <s v="Khobar"/>
    <d v="2022-04-24T00:00:00"/>
    <s v="Sunday"/>
    <s v="Apr"/>
    <n v="2022"/>
    <n v="669"/>
    <n v="5"/>
    <s v="Medium"/>
  </r>
  <r>
    <s v="C1289"/>
    <s v="Male"/>
    <n v="42"/>
    <x v="1"/>
    <n v="4435.91"/>
    <n v="30247.3"/>
    <n v="20"/>
    <s v="Riyadh"/>
    <d v="2024-10-22T00:00:00"/>
    <s v="Tuesday"/>
    <s v="Oct"/>
    <n v="2024"/>
    <n v="701"/>
    <n v="2"/>
    <s v="High"/>
  </r>
  <r>
    <s v="C1290"/>
    <s v="Female"/>
    <n v="40"/>
    <x v="1"/>
    <n v="16672.22"/>
    <n v="30247.3"/>
    <n v="10"/>
    <s v="Jeddah"/>
    <d v="2022-08-27T00:00:00"/>
    <s v="Saturday"/>
    <s v="Aug"/>
    <n v="2022"/>
    <n v="696"/>
    <n v="3"/>
    <s v="Medium"/>
  </r>
  <r>
    <s v="C1291"/>
    <s v="Male"/>
    <n v="42"/>
    <x v="0"/>
    <n v="8541.4"/>
    <n v="30247.3"/>
    <n v="15"/>
    <s v="Khobar"/>
    <d v="2023-11-24T00:00:00"/>
    <s v="Friday"/>
    <s v="Nov"/>
    <n v="2023"/>
    <n v="701"/>
    <n v="5"/>
    <s v="High"/>
  </r>
  <r>
    <s v="C1292"/>
    <s v="Female"/>
    <n v="46"/>
    <x v="1"/>
    <n v="11938.62"/>
    <n v="30247.3"/>
    <n v="10"/>
    <s v="Khobar"/>
    <d v="2024-11-03T00:00:00"/>
    <s v="Sunday"/>
    <s v="Nov"/>
    <n v="2024"/>
    <n v="701"/>
    <n v="1"/>
    <s v="High"/>
  </r>
  <r>
    <s v="C1293"/>
    <s v="Male"/>
    <n v="42"/>
    <x v="1"/>
    <n v="11938.62"/>
    <n v="25893.9"/>
    <n v="20"/>
    <s v="Dammam"/>
    <d v="2024-07-01T00:00:00"/>
    <s v="Monday"/>
    <s v="Jul"/>
    <n v="2024"/>
    <n v="701"/>
    <n v="3"/>
    <s v="High"/>
  </r>
  <r>
    <s v="C1294"/>
    <s v="Female"/>
    <n v="42"/>
    <x v="1"/>
    <n v="17938.169999999998"/>
    <n v="30247.3"/>
    <n v="20"/>
    <s v="Riyadh"/>
    <d v="2023-10-23T00:00:00"/>
    <s v="Monday"/>
    <s v="Oct"/>
    <n v="2023"/>
    <n v="701"/>
    <n v="3"/>
    <s v="High"/>
  </r>
  <r>
    <s v="C1295"/>
    <s v="Male"/>
    <n v="29"/>
    <x v="1"/>
    <n v="11938.62"/>
    <n v="35898.43"/>
    <n v="10"/>
    <s v="Khobar"/>
    <d v="2023-10-28T00:00:00"/>
    <s v="Saturday"/>
    <s v="Oct"/>
    <n v="2023"/>
    <n v="701"/>
    <n v="1"/>
    <s v="High"/>
  </r>
  <r>
    <s v="C1296"/>
    <s v="Female"/>
    <n v="37"/>
    <x v="1"/>
    <n v="19091.45"/>
    <n v="30247.3"/>
    <n v="15"/>
    <s v="Dammam"/>
    <d v="2023-01-18T00:00:00"/>
    <s v="Wednesday"/>
    <s v="Jan"/>
    <n v="2023"/>
    <n v="701"/>
    <n v="3"/>
    <s v="High"/>
  </r>
  <r>
    <s v="C1297"/>
    <s v="Female"/>
    <n v="36"/>
    <x v="0"/>
    <n v="14498.92"/>
    <n v="30247.3"/>
    <n v="10"/>
    <s v="Khobar"/>
    <d v="2021-01-28T00:00:00"/>
    <s v="Thursday"/>
    <s v="Jan"/>
    <n v="2021"/>
    <n v="701"/>
    <n v="4"/>
    <s v="High"/>
  </r>
  <r>
    <s v="C1298"/>
    <s v="Female"/>
    <n v="42"/>
    <x v="1"/>
    <n v="12286.35"/>
    <n v="30247.3"/>
    <n v="10"/>
    <s v="Khobar"/>
    <d v="2024-05-15T00:00:00"/>
    <s v="Wednesday"/>
    <s v="May"/>
    <n v="2024"/>
    <n v="691"/>
    <n v="1"/>
    <s v="Medium"/>
  </r>
  <r>
    <s v="C1299"/>
    <s v="Female"/>
    <n v="25"/>
    <x v="1"/>
    <n v="7262.01"/>
    <n v="27622.98"/>
    <n v="10"/>
    <s v="Jeddah"/>
    <d v="2024-06-15T00:00:00"/>
    <s v="Saturday"/>
    <s v="Jun"/>
    <n v="2024"/>
    <n v="693"/>
    <n v="4"/>
    <s v="Medium"/>
  </r>
  <r>
    <s v="C1300"/>
    <s v="Female"/>
    <n v="29"/>
    <x v="1"/>
    <n v="8714.42"/>
    <n v="30247.3"/>
    <n v="20"/>
    <s v="Khobar"/>
    <d v="2021-09-16T00:00:00"/>
    <s v="Thursday"/>
    <s v="Sept"/>
    <n v="2021"/>
    <n v="717"/>
    <n v="1"/>
    <s v="High"/>
  </r>
  <r>
    <s v="C1301"/>
    <s v="Female"/>
    <n v="42"/>
    <x v="1"/>
    <n v="11938.62"/>
    <n v="20752.939999999999"/>
    <n v="15"/>
    <s v="Riyadh"/>
    <d v="2021-02-12T00:00:00"/>
    <s v="Friday"/>
    <s v="Feb"/>
    <n v="2021"/>
    <n v="701"/>
    <n v="3"/>
    <s v="High"/>
  </r>
  <r>
    <s v="C1302"/>
    <s v="Male"/>
    <n v="42"/>
    <x v="0"/>
    <n v="13237.44"/>
    <n v="40630.49"/>
    <n v="20"/>
    <s v="Jeddah"/>
    <d v="2022-04-14T00:00:00"/>
    <s v="Thursday"/>
    <s v="Apr"/>
    <n v="2022"/>
    <n v="714"/>
    <n v="5"/>
    <s v="High"/>
  </r>
  <r>
    <s v="C1303"/>
    <s v="Female"/>
    <n v="36"/>
    <x v="1"/>
    <n v="11938.62"/>
    <n v="30247.3"/>
    <n v="20"/>
    <s v="Khobar"/>
    <d v="2023-01-18T00:00:00"/>
    <s v="Wednesday"/>
    <s v="Jan"/>
    <n v="2023"/>
    <n v="615"/>
    <n v="4"/>
    <s v="Medium"/>
  </r>
  <r>
    <s v="C1304"/>
    <s v="Female"/>
    <n v="42"/>
    <x v="1"/>
    <n v="19237.349999999999"/>
    <n v="34540.33"/>
    <n v="15"/>
    <s v="Dammam"/>
    <d v="2021-11-06T00:00:00"/>
    <s v="Saturday"/>
    <s v="Nov"/>
    <n v="2021"/>
    <n v="690"/>
    <n v="2"/>
    <s v="Medium"/>
  </r>
  <r>
    <s v="C1305"/>
    <s v="Male"/>
    <n v="51"/>
    <x v="1"/>
    <n v="10781.8"/>
    <n v="30675.1"/>
    <n v="20"/>
    <s v="Jeddah"/>
    <d v="2023-06-02T00:00:00"/>
    <s v="Friday"/>
    <s v="Jun"/>
    <n v="2023"/>
    <n v="660"/>
    <n v="4"/>
    <s v="Medium"/>
  </r>
  <r>
    <s v="C1306"/>
    <s v="Female"/>
    <n v="50"/>
    <x v="0"/>
    <n v="5685.37"/>
    <n v="40893.839999999997"/>
    <n v="10"/>
    <s v="Jeddah"/>
    <d v="2025-04-17T00:00:00"/>
    <s v="Thursday"/>
    <s v="Apr"/>
    <n v="2025"/>
    <n v="701"/>
    <n v="5"/>
    <s v="High"/>
  </r>
  <r>
    <s v="C1307"/>
    <s v="Female"/>
    <n v="42"/>
    <x v="0"/>
    <n v="12497.79"/>
    <n v="25982.31"/>
    <n v="15"/>
    <s v="Khobar"/>
    <d v="2021-02-25T00:00:00"/>
    <s v="Thursday"/>
    <s v="Feb"/>
    <n v="2021"/>
    <n v="798"/>
    <n v="5"/>
    <s v="High"/>
  </r>
  <r>
    <s v="C1308"/>
    <s v="Female"/>
    <n v="42"/>
    <x v="1"/>
    <n v="11938.62"/>
    <n v="15541.74"/>
    <n v="10"/>
    <s v="Dammam"/>
    <d v="2024-06-16T00:00:00"/>
    <s v="Sunday"/>
    <s v="Jun"/>
    <n v="2024"/>
    <n v="742"/>
    <n v="2"/>
    <s v="High"/>
  </r>
  <r>
    <s v="C1309"/>
    <s v="Male"/>
    <n v="37"/>
    <x v="1"/>
    <n v="8474.6299999999992"/>
    <n v="42207.47"/>
    <n v="5"/>
    <s v="Khobar"/>
    <d v="2020-08-21T00:00:00"/>
    <s v="Friday"/>
    <s v="Aug"/>
    <n v="2020"/>
    <n v="691"/>
    <n v="4"/>
    <s v="Medium"/>
  </r>
  <r>
    <s v="C1310"/>
    <s v="Female"/>
    <n v="42"/>
    <x v="0"/>
    <n v="11938.62"/>
    <n v="46426.37"/>
    <n v="15"/>
    <s v="Khobar"/>
    <d v="2022-05-21T00:00:00"/>
    <s v="Saturday"/>
    <s v="May"/>
    <n v="2022"/>
    <n v="745"/>
    <n v="4"/>
    <s v="High"/>
  </r>
  <r>
    <s v="C1311"/>
    <s v="Male"/>
    <n v="42"/>
    <x v="1"/>
    <n v="16874.64"/>
    <n v="30247.3"/>
    <n v="15"/>
    <s v="Khobar"/>
    <d v="2024-12-20T00:00:00"/>
    <s v="Friday"/>
    <s v="Dec"/>
    <n v="2024"/>
    <n v="699"/>
    <n v="3"/>
    <s v="Medium"/>
  </r>
  <r>
    <s v="C1312"/>
    <s v="Female"/>
    <n v="42"/>
    <x v="0"/>
    <n v="11938.62"/>
    <n v="15727.69"/>
    <n v="10"/>
    <s v="Jeddah"/>
    <d v="2024-08-25T00:00:00"/>
    <s v="Sunday"/>
    <s v="Aug"/>
    <n v="2024"/>
    <n v="747"/>
    <n v="2"/>
    <s v="High"/>
  </r>
  <r>
    <s v="C1313"/>
    <s v="Female"/>
    <n v="31"/>
    <x v="1"/>
    <n v="11938.62"/>
    <n v="27575.47"/>
    <n v="20"/>
    <s v="Riyadh"/>
    <d v="2021-01-22T00:00:00"/>
    <s v="Friday"/>
    <s v="Jan"/>
    <n v="2021"/>
    <n v="701"/>
    <n v="3"/>
    <s v="High"/>
  </r>
  <r>
    <s v="C1314"/>
    <s v="Male"/>
    <n v="59"/>
    <x v="0"/>
    <n v="11938.62"/>
    <n v="41323.78"/>
    <n v="20"/>
    <s v="Riyadh"/>
    <d v="2022-07-12T00:00:00"/>
    <s v="Tuesday"/>
    <s v="Jul"/>
    <n v="2022"/>
    <n v="605"/>
    <n v="3"/>
    <s v="Medium"/>
  </r>
  <r>
    <s v="C1315"/>
    <s v="Female"/>
    <n v="42"/>
    <x v="1"/>
    <n v="11938.62"/>
    <n v="30247.3"/>
    <n v="5"/>
    <s v="Jeddah"/>
    <d v="2024-06-04T00:00:00"/>
    <s v="Tuesday"/>
    <s v="Jun"/>
    <n v="2024"/>
    <n v="701"/>
    <n v="1"/>
    <s v="High"/>
  </r>
  <r>
    <s v="C1316"/>
    <s v="Female"/>
    <n v="42"/>
    <x v="0"/>
    <n v="17895.25"/>
    <n v="30247.3"/>
    <n v="10"/>
    <s v="Dammam"/>
    <d v="2024-03-03T00:00:00"/>
    <s v="Sunday"/>
    <s v="Mar"/>
    <n v="2024"/>
    <n v="679"/>
    <n v="3"/>
    <s v="Medium"/>
  </r>
  <r>
    <s v="C1317"/>
    <s v="Female"/>
    <n v="54"/>
    <x v="1"/>
    <n v="14419.68"/>
    <n v="30247.3"/>
    <n v="20"/>
    <s v="Dammam"/>
    <d v="2023-07-19T00:00:00"/>
    <s v="Wednesday"/>
    <s v="Jul"/>
    <n v="2023"/>
    <n v="701"/>
    <n v="3"/>
    <s v="High"/>
  </r>
  <r>
    <s v="C1318"/>
    <s v="Female"/>
    <n v="29"/>
    <x v="1"/>
    <n v="9943.9500000000007"/>
    <n v="49638.25"/>
    <n v="5"/>
    <s v="Jeddah"/>
    <d v="2024-07-11T00:00:00"/>
    <s v="Thursday"/>
    <s v="Jul"/>
    <n v="2024"/>
    <n v="647"/>
    <n v="3"/>
    <s v="Medium"/>
  </r>
  <r>
    <s v="C1319"/>
    <s v="Female"/>
    <n v="26"/>
    <x v="0"/>
    <n v="5246.13"/>
    <n v="10483.41"/>
    <n v="20"/>
    <s v="Dammam"/>
    <d v="2024-07-14T00:00:00"/>
    <s v="Sunday"/>
    <s v="Jul"/>
    <n v="2024"/>
    <n v="660"/>
    <n v="2"/>
    <s v="Medium"/>
  </r>
  <r>
    <s v="C1320"/>
    <s v="Female"/>
    <n v="37"/>
    <x v="1"/>
    <n v="19239.53"/>
    <n v="18583.939999999999"/>
    <n v="5"/>
    <s v="Khobar"/>
    <d v="2023-04-19T00:00:00"/>
    <s v="Wednesday"/>
    <s v="Apr"/>
    <n v="2023"/>
    <n v="701"/>
    <n v="3"/>
    <s v="High"/>
  </r>
  <r>
    <s v="C1321"/>
    <s v="Female"/>
    <n v="42"/>
    <x v="1"/>
    <n v="10943.24"/>
    <n v="30247.3"/>
    <n v="5"/>
    <s v="Riyadh"/>
    <d v="2025-01-24T00:00:00"/>
    <s v="Friday"/>
    <s v="Jan"/>
    <n v="2025"/>
    <n v="774"/>
    <n v="1"/>
    <s v="High"/>
  </r>
  <r>
    <s v="C1322"/>
    <s v="Male"/>
    <n v="28"/>
    <x v="1"/>
    <n v="11938.62"/>
    <n v="37940.35"/>
    <n v="10"/>
    <s v="Jeddah"/>
    <d v="2025-04-02T00:00:00"/>
    <s v="Wednesday"/>
    <s v="Apr"/>
    <n v="2025"/>
    <n v="701"/>
    <n v="1"/>
    <s v="High"/>
  </r>
  <r>
    <s v="C1323"/>
    <s v="Female"/>
    <n v="25"/>
    <x v="1"/>
    <n v="11938.62"/>
    <n v="19532.080000000002"/>
    <n v="10"/>
    <s v="Riyadh"/>
    <d v="2024-10-25T00:00:00"/>
    <s v="Friday"/>
    <s v="Oct"/>
    <n v="2024"/>
    <n v="701"/>
    <n v="5"/>
    <s v="High"/>
  </r>
  <r>
    <s v="C1324"/>
    <s v="Female"/>
    <n v="42"/>
    <x v="0"/>
    <n v="3335.59"/>
    <n v="35237.01"/>
    <n v="10"/>
    <s v="Riyadh"/>
    <d v="2024-01-14T00:00:00"/>
    <s v="Sunday"/>
    <s v="Jan"/>
    <n v="2024"/>
    <n v="622"/>
    <n v="3"/>
    <s v="Medium"/>
  </r>
  <r>
    <s v="C1325"/>
    <s v="Female"/>
    <n v="34"/>
    <x v="1"/>
    <n v="11938.62"/>
    <n v="10936.64"/>
    <n v="10"/>
    <s v="Riyadh"/>
    <d v="2022-05-10T00:00:00"/>
    <s v="Tuesday"/>
    <s v="May"/>
    <n v="2022"/>
    <n v="656"/>
    <n v="4"/>
    <s v="Medium"/>
  </r>
  <r>
    <s v="C1326"/>
    <s v="Female"/>
    <n v="42"/>
    <x v="1"/>
    <n v="14158.36"/>
    <n v="30247.3"/>
    <n v="10"/>
    <s v="Khobar"/>
    <d v="2020-12-03T00:00:00"/>
    <s v="Thursday"/>
    <s v="Dec"/>
    <n v="2020"/>
    <n v="600"/>
    <n v="5"/>
    <s v="Medium"/>
  </r>
  <r>
    <s v="C1327"/>
    <s v="Female"/>
    <n v="55"/>
    <x v="0"/>
    <n v="11938.62"/>
    <n v="45855.05"/>
    <n v="15"/>
    <s v="Jeddah"/>
    <d v="2020-09-17T00:00:00"/>
    <s v="Thursday"/>
    <s v="Sept"/>
    <n v="2020"/>
    <n v="786"/>
    <n v="3"/>
    <s v="High"/>
  </r>
  <r>
    <s v="C1328"/>
    <s v="Male"/>
    <n v="37"/>
    <x v="1"/>
    <n v="11938.62"/>
    <n v="33618.589999999997"/>
    <n v="10"/>
    <s v="Riyadh"/>
    <d v="2023-11-02T00:00:00"/>
    <s v="Thursday"/>
    <s v="Nov"/>
    <n v="2023"/>
    <n v="701"/>
    <n v="2"/>
    <s v="High"/>
  </r>
  <r>
    <s v="C1329"/>
    <s v="Female"/>
    <n v="57"/>
    <x v="0"/>
    <n v="7490.39"/>
    <n v="31833.21"/>
    <n v="5"/>
    <s v="Riyadh"/>
    <d v="2025-02-20T00:00:00"/>
    <s v="Thursday"/>
    <s v="Feb"/>
    <n v="2025"/>
    <n v="701"/>
    <n v="4"/>
    <s v="High"/>
  </r>
  <r>
    <s v="C1330"/>
    <s v="Female"/>
    <n v="38"/>
    <x v="1"/>
    <n v="8412.7900000000009"/>
    <n v="30247.3"/>
    <n v="5"/>
    <s v="Dammam"/>
    <d v="2021-10-15T00:00:00"/>
    <s v="Friday"/>
    <s v="Oct"/>
    <n v="2021"/>
    <n v="717"/>
    <n v="5"/>
    <s v="High"/>
  </r>
  <r>
    <s v="C1331"/>
    <s v="Female"/>
    <n v="42"/>
    <x v="1"/>
    <n v="3178.03"/>
    <n v="29162.34"/>
    <n v="10"/>
    <s v="Riyadh"/>
    <d v="2023-07-31T00:00:00"/>
    <s v="Monday"/>
    <s v="Jul"/>
    <n v="2023"/>
    <n v="701"/>
    <n v="2"/>
    <s v="High"/>
  </r>
  <r>
    <s v="C1332"/>
    <s v="Female"/>
    <n v="59"/>
    <x v="1"/>
    <n v="11938.62"/>
    <n v="30247.3"/>
    <n v="10"/>
    <s v="Khobar"/>
    <d v="2020-08-11T00:00:00"/>
    <s v="Tuesday"/>
    <s v="Aug"/>
    <n v="2020"/>
    <n v="701"/>
    <n v="3"/>
    <s v="High"/>
  </r>
  <r>
    <s v="C1333"/>
    <s v="Female"/>
    <n v="49"/>
    <x v="1"/>
    <n v="11938.62"/>
    <n v="30247.3"/>
    <n v="15"/>
    <s v="Dammam"/>
    <d v="2024-12-20T00:00:00"/>
    <s v="Friday"/>
    <s v="Dec"/>
    <n v="2024"/>
    <n v="686"/>
    <n v="1"/>
    <s v="Medium"/>
  </r>
  <r>
    <s v="C1334"/>
    <s v="Female"/>
    <n v="35"/>
    <x v="0"/>
    <n v="11938.62"/>
    <n v="30247.3"/>
    <n v="10"/>
    <s v="Jeddah"/>
    <d v="2023-02-04T00:00:00"/>
    <s v="Saturday"/>
    <s v="Feb"/>
    <n v="2023"/>
    <n v="752"/>
    <n v="5"/>
    <s v="High"/>
  </r>
  <r>
    <s v="C1335"/>
    <s v="Female"/>
    <n v="42"/>
    <x v="1"/>
    <n v="11938.62"/>
    <n v="21834.38"/>
    <n v="10"/>
    <s v="Khobar"/>
    <d v="2021-08-26T00:00:00"/>
    <s v="Thursday"/>
    <s v="Aug"/>
    <n v="2021"/>
    <n v="615"/>
    <n v="4"/>
    <s v="Medium"/>
  </r>
  <r>
    <s v="C1336"/>
    <s v="Female"/>
    <n v="56"/>
    <x v="1"/>
    <n v="7937.93"/>
    <n v="30247.3"/>
    <n v="10"/>
    <s v="Dammam"/>
    <d v="2021-08-23T00:00:00"/>
    <s v="Monday"/>
    <s v="Aug"/>
    <n v="2021"/>
    <n v="698"/>
    <n v="1"/>
    <s v="Medium"/>
  </r>
  <r>
    <s v="C1337"/>
    <s v="Female"/>
    <n v="42"/>
    <x v="0"/>
    <n v="2210.67"/>
    <n v="30247.3"/>
    <n v="5"/>
    <s v="Khobar"/>
    <d v="2022-03-12T00:00:00"/>
    <s v="Saturday"/>
    <s v="Mar"/>
    <n v="2022"/>
    <n v="701"/>
    <n v="2"/>
    <s v="High"/>
  </r>
  <r>
    <s v="C1338"/>
    <s v="Female"/>
    <n v="53"/>
    <x v="1"/>
    <n v="11938.62"/>
    <n v="30247.3"/>
    <n v="5"/>
    <s v="Dammam"/>
    <d v="2025-05-28T00:00:00"/>
    <s v="Wednesday"/>
    <s v="May"/>
    <n v="2025"/>
    <n v="765"/>
    <n v="2"/>
    <s v="High"/>
  </r>
  <r>
    <s v="C1339"/>
    <s v="Male"/>
    <n v="42"/>
    <x v="0"/>
    <n v="11938.62"/>
    <n v="19170.939999999999"/>
    <n v="10"/>
    <s v="Riyadh"/>
    <d v="2025-01-20T00:00:00"/>
    <s v="Monday"/>
    <s v="Jan"/>
    <n v="2025"/>
    <n v="701"/>
    <n v="4"/>
    <s v="High"/>
  </r>
  <r>
    <s v="C1340"/>
    <s v="Female"/>
    <n v="42"/>
    <x v="0"/>
    <n v="2102.66"/>
    <n v="30247.3"/>
    <n v="20"/>
    <s v="Dammam"/>
    <d v="2022-09-01T00:00:00"/>
    <s v="Thursday"/>
    <s v="Sept"/>
    <n v="2022"/>
    <n v="701"/>
    <n v="2"/>
    <s v="High"/>
  </r>
  <r>
    <s v="C1341"/>
    <s v="Female"/>
    <n v="42"/>
    <x v="1"/>
    <n v="11938.62"/>
    <n v="33078.959999999999"/>
    <n v="20"/>
    <s v="Jeddah"/>
    <d v="2021-03-07T00:00:00"/>
    <s v="Sunday"/>
    <s v="Mar"/>
    <n v="2021"/>
    <n v="792"/>
    <n v="5"/>
    <s v="High"/>
  </r>
  <r>
    <s v="C1342"/>
    <s v="Female"/>
    <n v="53"/>
    <x v="1"/>
    <n v="11938.62"/>
    <n v="29589.89"/>
    <n v="20"/>
    <s v="Dammam"/>
    <d v="2023-05-24T00:00:00"/>
    <s v="Wednesday"/>
    <s v="May"/>
    <n v="2023"/>
    <n v="701"/>
    <n v="2"/>
    <s v="High"/>
  </r>
  <r>
    <s v="C1343"/>
    <s v="Male"/>
    <n v="38"/>
    <x v="1"/>
    <n v="11242.51"/>
    <n v="30247.3"/>
    <n v="20"/>
    <s v="Khobar"/>
    <d v="2022-08-24T00:00:00"/>
    <s v="Wednesday"/>
    <s v="Aug"/>
    <n v="2022"/>
    <n v="701"/>
    <n v="1"/>
    <s v="High"/>
  </r>
  <r>
    <s v="C1344"/>
    <s v="Female"/>
    <n v="32"/>
    <x v="0"/>
    <n v="13496.3"/>
    <n v="44749.69"/>
    <n v="5"/>
    <s v="Jeddah"/>
    <d v="2024-01-02T00:00:00"/>
    <s v="Tuesday"/>
    <s v="Jan"/>
    <n v="2024"/>
    <n v="701"/>
    <n v="5"/>
    <s v="High"/>
  </r>
  <r>
    <s v="C1345"/>
    <s v="Female"/>
    <n v="49"/>
    <x v="1"/>
    <n v="9509.73"/>
    <n v="32453.38"/>
    <n v="5"/>
    <s v="Khobar"/>
    <d v="2024-10-23T00:00:00"/>
    <s v="Wednesday"/>
    <s v="Oct"/>
    <n v="2024"/>
    <n v="701"/>
    <n v="2"/>
    <s v="High"/>
  </r>
  <r>
    <s v="C1346"/>
    <s v="Male"/>
    <n v="58"/>
    <x v="1"/>
    <n v="11938.62"/>
    <n v="10654.51"/>
    <n v="10"/>
    <s v="Dammam"/>
    <d v="2022-04-25T00:00:00"/>
    <s v="Monday"/>
    <s v="Apr"/>
    <n v="2022"/>
    <n v="632"/>
    <n v="5"/>
    <s v="Medium"/>
  </r>
  <r>
    <s v="C1347"/>
    <s v="Female"/>
    <n v="42"/>
    <x v="1"/>
    <n v="9293.7199999999993"/>
    <n v="30247.3"/>
    <n v="10"/>
    <s v="Dammam"/>
    <d v="2021-09-27T00:00:00"/>
    <s v="Monday"/>
    <s v="Sept"/>
    <n v="2021"/>
    <n v="701"/>
    <n v="3"/>
    <s v="High"/>
  </r>
  <r>
    <s v="C1348"/>
    <s v="Male"/>
    <n v="47"/>
    <x v="1"/>
    <n v="11938.62"/>
    <n v="30247.3"/>
    <n v="5"/>
    <s v="Khobar"/>
    <d v="2020-10-25T00:00:00"/>
    <s v="Sunday"/>
    <s v="Oct"/>
    <n v="2020"/>
    <n v="701"/>
    <n v="2"/>
    <s v="High"/>
  </r>
  <r>
    <s v="C1349"/>
    <s v="Female"/>
    <n v="26"/>
    <x v="1"/>
    <n v="11938.62"/>
    <n v="18734.29"/>
    <n v="10"/>
    <s v="Riyadh"/>
    <d v="2025-05-29T00:00:00"/>
    <s v="Thursday"/>
    <s v="May"/>
    <n v="2025"/>
    <n v="701"/>
    <n v="1"/>
    <s v="High"/>
  </r>
  <r>
    <s v="C1350"/>
    <s v="Female"/>
    <n v="54"/>
    <x v="1"/>
    <n v="11938.62"/>
    <n v="30247.3"/>
    <n v="10"/>
    <s v="Khobar"/>
    <d v="2022-08-14T00:00:00"/>
    <s v="Sunday"/>
    <s v="Aug"/>
    <n v="2022"/>
    <n v="701"/>
    <n v="1"/>
    <s v="High"/>
  </r>
  <r>
    <s v="C1351"/>
    <s v="Male"/>
    <n v="41"/>
    <x v="1"/>
    <n v="15549.36"/>
    <n v="29223.21"/>
    <n v="5"/>
    <s v="Khobar"/>
    <d v="2021-08-11T00:00:00"/>
    <s v="Wednesday"/>
    <s v="Aug"/>
    <n v="2021"/>
    <n v="701"/>
    <n v="2"/>
    <s v="High"/>
  </r>
  <r>
    <s v="C1352"/>
    <s v="Female"/>
    <n v="42"/>
    <x v="0"/>
    <n v="11938.62"/>
    <n v="41304.99"/>
    <n v="10"/>
    <s v="Jeddah"/>
    <d v="2021-09-08T00:00:00"/>
    <s v="Wednesday"/>
    <s v="Sept"/>
    <n v="2021"/>
    <n v="622"/>
    <n v="5"/>
    <s v="Medium"/>
  </r>
  <r>
    <s v="C1353"/>
    <s v="Male"/>
    <n v="56"/>
    <x v="0"/>
    <n v="11938.62"/>
    <n v="10508.82"/>
    <n v="5"/>
    <s v="Dammam"/>
    <d v="2022-10-26T00:00:00"/>
    <s v="Wednesday"/>
    <s v="Oct"/>
    <n v="2022"/>
    <n v="701"/>
    <n v="3"/>
    <s v="High"/>
  </r>
  <r>
    <s v="C1354"/>
    <s v="Female"/>
    <n v="50"/>
    <x v="1"/>
    <n v="6053.38"/>
    <n v="40228.82"/>
    <n v="10"/>
    <s v="Khobar"/>
    <d v="2021-03-09T00:00:00"/>
    <s v="Tuesday"/>
    <s v="Mar"/>
    <n v="2021"/>
    <n v="701"/>
    <n v="4"/>
    <s v="High"/>
  </r>
  <r>
    <s v="C1355"/>
    <s v="Male"/>
    <n v="42"/>
    <x v="0"/>
    <n v="11938.62"/>
    <n v="30247.3"/>
    <n v="20"/>
    <s v="Riyadh"/>
    <d v="2023-07-03T00:00:00"/>
    <s v="Monday"/>
    <s v="Jul"/>
    <n v="2023"/>
    <n v="756"/>
    <n v="1"/>
    <s v="High"/>
  </r>
  <r>
    <s v="C1356"/>
    <s v="Female"/>
    <n v="30"/>
    <x v="0"/>
    <n v="11938.62"/>
    <n v="44654.26"/>
    <n v="15"/>
    <s v="Khobar"/>
    <d v="2022-12-07T00:00:00"/>
    <s v="Wednesday"/>
    <s v="Dec"/>
    <n v="2022"/>
    <n v="701"/>
    <n v="3"/>
    <s v="High"/>
  </r>
  <r>
    <s v="C1357"/>
    <s v="Female"/>
    <n v="53"/>
    <x v="1"/>
    <n v="7552.3"/>
    <n v="13702.48"/>
    <n v="20"/>
    <s v="Riyadh"/>
    <d v="2022-08-05T00:00:00"/>
    <s v="Friday"/>
    <s v="Aug"/>
    <n v="2022"/>
    <n v="701"/>
    <n v="1"/>
    <s v="High"/>
  </r>
  <r>
    <s v="C1358"/>
    <s v="Female"/>
    <n v="42"/>
    <x v="1"/>
    <n v="9375.9"/>
    <n v="30247.3"/>
    <n v="10"/>
    <s v="Dammam"/>
    <d v="2021-04-15T00:00:00"/>
    <s v="Thursday"/>
    <s v="Apr"/>
    <n v="2021"/>
    <n v="701"/>
    <n v="1"/>
    <s v="High"/>
  </r>
  <r>
    <s v="C1359"/>
    <s v="Female"/>
    <n v="42"/>
    <x v="0"/>
    <n v="12955.32"/>
    <n v="34422.639999999999"/>
    <n v="15"/>
    <s v="Jeddah"/>
    <d v="2023-10-20T00:00:00"/>
    <s v="Friday"/>
    <s v="Oct"/>
    <n v="2023"/>
    <n v="646"/>
    <n v="1"/>
    <s v="Medium"/>
  </r>
  <r>
    <s v="C1360"/>
    <s v="Female"/>
    <n v="42"/>
    <x v="1"/>
    <n v="11938.62"/>
    <n v="30247.3"/>
    <n v="5"/>
    <s v="Dammam"/>
    <d v="2024-02-09T00:00:00"/>
    <s v="Friday"/>
    <s v="Feb"/>
    <n v="2024"/>
    <n v="773"/>
    <n v="4"/>
    <s v="High"/>
  </r>
  <r>
    <s v="C1361"/>
    <s v="Female"/>
    <n v="56"/>
    <x v="1"/>
    <n v="11938.62"/>
    <n v="30247.3"/>
    <n v="10"/>
    <s v="Riyadh"/>
    <d v="2021-02-15T00:00:00"/>
    <s v="Monday"/>
    <s v="Feb"/>
    <n v="2021"/>
    <n v="733"/>
    <n v="1"/>
    <s v="High"/>
  </r>
  <r>
    <s v="C1362"/>
    <s v="Male"/>
    <n v="42"/>
    <x v="1"/>
    <n v="14722.84"/>
    <n v="26627.99"/>
    <n v="10"/>
    <s v="Khobar"/>
    <d v="2025-01-29T00:00:00"/>
    <s v="Wednesday"/>
    <s v="Jan"/>
    <n v="2025"/>
    <n v="773"/>
    <n v="5"/>
    <s v="High"/>
  </r>
  <r>
    <s v="C1363"/>
    <s v="Female"/>
    <n v="42"/>
    <x v="1"/>
    <n v="11938.62"/>
    <n v="30247.3"/>
    <n v="5"/>
    <s v="Riyadh"/>
    <d v="2024-05-21T00:00:00"/>
    <s v="Tuesday"/>
    <s v="May"/>
    <n v="2024"/>
    <n v="694"/>
    <n v="2"/>
    <s v="Medium"/>
  </r>
  <r>
    <s v="C1364"/>
    <s v="Female"/>
    <n v="29"/>
    <x v="1"/>
    <n v="8191.82"/>
    <n v="34466.85"/>
    <n v="10"/>
    <s v="Khobar"/>
    <d v="2025-01-04T00:00:00"/>
    <s v="Saturday"/>
    <s v="Jan"/>
    <n v="2025"/>
    <n v="701"/>
    <n v="3"/>
    <s v="High"/>
  </r>
  <r>
    <s v="C1365"/>
    <s v="Female"/>
    <n v="45"/>
    <x v="0"/>
    <n v="11938.62"/>
    <n v="30247.3"/>
    <n v="20"/>
    <s v="Jeddah"/>
    <d v="2022-05-25T00:00:00"/>
    <s v="Wednesday"/>
    <s v="May"/>
    <n v="2022"/>
    <n v="621"/>
    <n v="2"/>
    <s v="Medium"/>
  </r>
  <r>
    <s v="C1366"/>
    <s v="Female"/>
    <n v="51"/>
    <x v="1"/>
    <n v="19610.43"/>
    <n v="37765.629999999997"/>
    <n v="10"/>
    <s v="Khobar"/>
    <d v="2024-04-30T00:00:00"/>
    <s v="Tuesday"/>
    <s v="Apr"/>
    <n v="2024"/>
    <n v="731"/>
    <n v="5"/>
    <s v="High"/>
  </r>
  <r>
    <s v="C1367"/>
    <s v="Female"/>
    <n v="42"/>
    <x v="1"/>
    <n v="11938.62"/>
    <n v="14806.1"/>
    <n v="15"/>
    <s v="Dammam"/>
    <d v="2022-12-14T00:00:00"/>
    <s v="Wednesday"/>
    <s v="Dec"/>
    <n v="2022"/>
    <n v="701"/>
    <n v="2"/>
    <s v="High"/>
  </r>
  <r>
    <s v="C1368"/>
    <s v="Female"/>
    <n v="37"/>
    <x v="0"/>
    <n v="18299.93"/>
    <n v="45084.02"/>
    <n v="15"/>
    <s v="Riyadh"/>
    <d v="2020-11-12T00:00:00"/>
    <s v="Thursday"/>
    <s v="Nov"/>
    <n v="2020"/>
    <n v="701"/>
    <n v="3"/>
    <s v="High"/>
  </r>
  <r>
    <s v="C1369"/>
    <s v="Female"/>
    <n v="34"/>
    <x v="1"/>
    <n v="19263.11"/>
    <n v="49828.54"/>
    <n v="5"/>
    <s v="Riyadh"/>
    <d v="2021-05-21T00:00:00"/>
    <s v="Friday"/>
    <s v="May"/>
    <n v="2021"/>
    <n v="701"/>
    <n v="3"/>
    <s v="High"/>
  </r>
  <r>
    <s v="C1370"/>
    <s v="Male"/>
    <n v="42"/>
    <x v="1"/>
    <n v="11938.62"/>
    <n v="30247.3"/>
    <n v="10"/>
    <s v="Riyadh"/>
    <d v="2023-04-21T00:00:00"/>
    <s v="Friday"/>
    <s v="Apr"/>
    <n v="2023"/>
    <n v="701"/>
    <n v="4"/>
    <s v="High"/>
  </r>
  <r>
    <s v="C1371"/>
    <s v="Male"/>
    <n v="42"/>
    <x v="1"/>
    <n v="17441.95"/>
    <n v="30247.3"/>
    <n v="20"/>
    <s v="Dammam"/>
    <d v="2021-08-08T00:00:00"/>
    <s v="Sunday"/>
    <s v="Aug"/>
    <n v="2021"/>
    <n v="625"/>
    <n v="1"/>
    <s v="Medium"/>
  </r>
  <r>
    <s v="C1372"/>
    <s v="Female"/>
    <n v="38"/>
    <x v="0"/>
    <n v="7476.98"/>
    <n v="30247.3"/>
    <n v="10"/>
    <s v="Dammam"/>
    <d v="2023-12-15T00:00:00"/>
    <s v="Friday"/>
    <s v="Dec"/>
    <n v="2023"/>
    <n v="605"/>
    <n v="4"/>
    <s v="Medium"/>
  </r>
  <r>
    <s v="C1373"/>
    <s v="Female"/>
    <n v="34"/>
    <x v="1"/>
    <n v="9809.9500000000007"/>
    <n v="30247.3"/>
    <n v="5"/>
    <s v="Khobar"/>
    <d v="2021-05-08T00:00:00"/>
    <s v="Saturday"/>
    <s v="May"/>
    <n v="2021"/>
    <n v="635"/>
    <n v="2"/>
    <s v="Medium"/>
  </r>
  <r>
    <s v="C1374"/>
    <s v="Female"/>
    <n v="42"/>
    <x v="1"/>
    <n v="2956.12"/>
    <n v="37343.160000000003"/>
    <n v="5"/>
    <s v="Jeddah"/>
    <d v="2022-03-11T00:00:00"/>
    <s v="Friday"/>
    <s v="Mar"/>
    <n v="2022"/>
    <n v="701"/>
    <n v="4"/>
    <s v="High"/>
  </r>
  <r>
    <s v="C1375"/>
    <s v="Male"/>
    <n v="53"/>
    <x v="1"/>
    <n v="11938.62"/>
    <n v="14837.63"/>
    <n v="20"/>
    <s v="Khobar"/>
    <d v="2022-07-26T00:00:00"/>
    <s v="Tuesday"/>
    <s v="Jul"/>
    <n v="2022"/>
    <n v="725"/>
    <n v="1"/>
    <s v="High"/>
  </r>
  <r>
    <s v="C1376"/>
    <s v="Male"/>
    <n v="28"/>
    <x v="1"/>
    <n v="7741.97"/>
    <n v="30247.3"/>
    <n v="5"/>
    <s v="Jeddah"/>
    <d v="2022-03-12T00:00:00"/>
    <s v="Saturday"/>
    <s v="Mar"/>
    <n v="2022"/>
    <n v="701"/>
    <n v="1"/>
    <s v="High"/>
  </r>
  <r>
    <s v="C1377"/>
    <s v="Female"/>
    <n v="42"/>
    <x v="0"/>
    <n v="11938.62"/>
    <n v="25409.84"/>
    <n v="20"/>
    <s v="Khobar"/>
    <d v="2022-08-10T00:00:00"/>
    <s v="Wednesday"/>
    <s v="Aug"/>
    <n v="2022"/>
    <n v="701"/>
    <n v="5"/>
    <s v="High"/>
  </r>
  <r>
    <s v="C1378"/>
    <s v="Female"/>
    <n v="30"/>
    <x v="0"/>
    <n v="2524.35"/>
    <n v="22382.73"/>
    <n v="5"/>
    <s v="Khobar"/>
    <d v="2023-07-27T00:00:00"/>
    <s v="Thursday"/>
    <s v="Jul"/>
    <n v="2023"/>
    <n v="722"/>
    <n v="4"/>
    <s v="High"/>
  </r>
  <r>
    <s v="C1379"/>
    <s v="Female"/>
    <n v="55"/>
    <x v="1"/>
    <n v="18177.22"/>
    <n v="19952.77"/>
    <n v="10"/>
    <s v="Riyadh"/>
    <d v="2021-11-14T00:00:00"/>
    <s v="Sunday"/>
    <s v="Nov"/>
    <n v="2021"/>
    <n v="701"/>
    <n v="3"/>
    <s v="High"/>
  </r>
  <r>
    <s v="C1380"/>
    <s v="Female"/>
    <n v="42"/>
    <x v="1"/>
    <n v="14008.05"/>
    <n v="21438.09"/>
    <n v="10"/>
    <s v="Jeddah"/>
    <d v="2021-05-20T00:00:00"/>
    <s v="Thursday"/>
    <s v="May"/>
    <n v="2021"/>
    <n v="701"/>
    <n v="3"/>
    <s v="High"/>
  </r>
  <r>
    <s v="C1381"/>
    <s v="Male"/>
    <n v="42"/>
    <x v="1"/>
    <n v="11938.62"/>
    <n v="44493.68"/>
    <n v="10"/>
    <s v="Riyadh"/>
    <d v="2023-11-16T00:00:00"/>
    <s v="Thursday"/>
    <s v="Nov"/>
    <n v="2023"/>
    <n v="702"/>
    <n v="4"/>
    <s v="High"/>
  </r>
  <r>
    <s v="C1382"/>
    <s v="Female"/>
    <n v="43"/>
    <x v="1"/>
    <n v="13080.3"/>
    <n v="30247.3"/>
    <n v="20"/>
    <s v="Riyadh"/>
    <d v="2020-09-29T00:00:00"/>
    <s v="Tuesday"/>
    <s v="Sept"/>
    <n v="2020"/>
    <n v="774"/>
    <n v="5"/>
    <s v="High"/>
  </r>
  <r>
    <s v="C1383"/>
    <s v="Male"/>
    <n v="58"/>
    <x v="1"/>
    <n v="11938.62"/>
    <n v="17565.68"/>
    <n v="10"/>
    <s v="Dammam"/>
    <d v="2024-08-22T00:00:00"/>
    <s v="Thursday"/>
    <s v="Aug"/>
    <n v="2024"/>
    <n v="659"/>
    <n v="3"/>
    <s v="Medium"/>
  </r>
  <r>
    <s v="C1384"/>
    <s v="Female"/>
    <n v="42"/>
    <x v="1"/>
    <n v="18677.669999999998"/>
    <n v="30247.3"/>
    <n v="10"/>
    <s v="Jeddah"/>
    <d v="2022-05-11T00:00:00"/>
    <s v="Wednesday"/>
    <s v="May"/>
    <n v="2022"/>
    <n v="701"/>
    <n v="2"/>
    <s v="High"/>
  </r>
  <r>
    <s v="C1385"/>
    <s v="Female"/>
    <n v="47"/>
    <x v="0"/>
    <n v="13311.52"/>
    <n v="30247.3"/>
    <n v="20"/>
    <s v="Dammam"/>
    <d v="2023-11-19T00:00:00"/>
    <s v="Sunday"/>
    <s v="Nov"/>
    <n v="2023"/>
    <n v="672"/>
    <n v="3"/>
    <s v="Medium"/>
  </r>
  <r>
    <s v="C1386"/>
    <s v="Male"/>
    <n v="42"/>
    <x v="1"/>
    <n v="11938.62"/>
    <n v="30247.3"/>
    <n v="10"/>
    <s v="Riyadh"/>
    <d v="2023-03-15T00:00:00"/>
    <s v="Wednesday"/>
    <s v="Mar"/>
    <n v="2023"/>
    <n v="780"/>
    <n v="5"/>
    <s v="High"/>
  </r>
  <r>
    <s v="C1387"/>
    <s v="Female"/>
    <n v="34"/>
    <x v="1"/>
    <n v="11938.62"/>
    <n v="39149.760000000002"/>
    <n v="20"/>
    <s v="Riyadh"/>
    <d v="2020-11-14T00:00:00"/>
    <s v="Saturday"/>
    <s v="Nov"/>
    <n v="2020"/>
    <n v="701"/>
    <n v="1"/>
    <s v="High"/>
  </r>
  <r>
    <s v="C1388"/>
    <s v="Male"/>
    <n v="42"/>
    <x v="1"/>
    <n v="7115.13"/>
    <n v="30247.3"/>
    <n v="10"/>
    <s v="Riyadh"/>
    <d v="2023-01-09T00:00:00"/>
    <s v="Monday"/>
    <s v="Jan"/>
    <n v="2023"/>
    <n v="617"/>
    <n v="1"/>
    <s v="Medium"/>
  </r>
  <r>
    <s v="C1389"/>
    <s v="Female"/>
    <n v="55"/>
    <x v="1"/>
    <n v="7538.46"/>
    <n v="30247.3"/>
    <n v="20"/>
    <s v="Dammam"/>
    <d v="2023-04-30T00:00:00"/>
    <s v="Sunday"/>
    <s v="Apr"/>
    <n v="2023"/>
    <n v="701"/>
    <n v="3"/>
    <s v="High"/>
  </r>
  <r>
    <s v="C1390"/>
    <s v="Female"/>
    <n v="40"/>
    <x v="0"/>
    <n v="11938.62"/>
    <n v="12418.99"/>
    <n v="5"/>
    <s v="Riyadh"/>
    <d v="2021-07-03T00:00:00"/>
    <s v="Saturday"/>
    <s v="Jul"/>
    <n v="2021"/>
    <n v="668"/>
    <n v="1"/>
    <s v="Medium"/>
  </r>
  <r>
    <s v="C1391"/>
    <s v="Male"/>
    <n v="39"/>
    <x v="0"/>
    <n v="12333.8"/>
    <n v="30247.3"/>
    <n v="15"/>
    <s v="Dammam"/>
    <d v="2023-10-20T00:00:00"/>
    <s v="Friday"/>
    <s v="Oct"/>
    <n v="2023"/>
    <n v="701"/>
    <n v="2"/>
    <s v="High"/>
  </r>
  <r>
    <s v="C1392"/>
    <s v="Female"/>
    <n v="42"/>
    <x v="1"/>
    <n v="18653.16"/>
    <n v="42305.66"/>
    <n v="10"/>
    <s v="Khobar"/>
    <d v="2024-02-11T00:00:00"/>
    <s v="Sunday"/>
    <s v="Feb"/>
    <n v="2024"/>
    <n v="701"/>
    <n v="2"/>
    <s v="High"/>
  </r>
  <r>
    <s v="C1393"/>
    <s v="Female"/>
    <n v="42"/>
    <x v="0"/>
    <n v="11938.62"/>
    <n v="30247.3"/>
    <n v="10"/>
    <s v="Khobar"/>
    <d v="2021-07-30T00:00:00"/>
    <s v="Friday"/>
    <s v="Jul"/>
    <n v="2021"/>
    <n v="668"/>
    <n v="1"/>
    <s v="Medium"/>
  </r>
  <r>
    <s v="C1394"/>
    <s v="Female"/>
    <n v="42"/>
    <x v="1"/>
    <n v="6911.38"/>
    <n v="30247.3"/>
    <n v="10"/>
    <s v="Dammam"/>
    <d v="2022-04-29T00:00:00"/>
    <s v="Friday"/>
    <s v="Apr"/>
    <n v="2022"/>
    <n v="701"/>
    <n v="3"/>
    <s v="High"/>
  </r>
  <r>
    <s v="C1395"/>
    <s v="Male"/>
    <n v="50"/>
    <x v="0"/>
    <n v="15486.2"/>
    <n v="30247.3"/>
    <n v="5"/>
    <s v="Riyadh"/>
    <d v="2023-12-13T00:00:00"/>
    <s v="Wednesday"/>
    <s v="Dec"/>
    <n v="2023"/>
    <n v="704"/>
    <n v="3"/>
    <s v="High"/>
  </r>
  <r>
    <s v="C1396"/>
    <s v="Male"/>
    <n v="42"/>
    <x v="0"/>
    <n v="14967.36"/>
    <n v="30247.3"/>
    <n v="20"/>
    <s v="Riyadh"/>
    <d v="2024-01-28T00:00:00"/>
    <s v="Sunday"/>
    <s v="Jan"/>
    <n v="2024"/>
    <n v="613"/>
    <n v="4"/>
    <s v="Medium"/>
  </r>
  <r>
    <s v="C1397"/>
    <s v="Female"/>
    <n v="33"/>
    <x v="0"/>
    <n v="16824.2"/>
    <n v="30247.3"/>
    <n v="10"/>
    <s v="Khobar"/>
    <d v="2021-08-26T00:00:00"/>
    <s v="Thursday"/>
    <s v="Aug"/>
    <n v="2021"/>
    <n v="701"/>
    <n v="5"/>
    <s v="High"/>
  </r>
  <r>
    <s v="C1398"/>
    <s v="Female"/>
    <n v="55"/>
    <x v="1"/>
    <n v="11938.62"/>
    <n v="25178.71"/>
    <n v="20"/>
    <s v="Riyadh"/>
    <d v="2023-06-24T00:00:00"/>
    <s v="Saturday"/>
    <s v="Jun"/>
    <n v="2023"/>
    <n v="701"/>
    <n v="3"/>
    <s v="High"/>
  </r>
  <r>
    <s v="C1399"/>
    <s v="Female"/>
    <n v="42"/>
    <x v="1"/>
    <n v="19060.57"/>
    <n v="30247.3"/>
    <n v="5"/>
    <s v="Khobar"/>
    <d v="2021-06-10T00:00:00"/>
    <s v="Thursday"/>
    <s v="Jun"/>
    <n v="2021"/>
    <n v="714"/>
    <n v="1"/>
    <s v="High"/>
  </r>
  <r>
    <s v="C1400"/>
    <s v="Male"/>
    <n v="26"/>
    <x v="0"/>
    <n v="8371.09"/>
    <n v="30247.3"/>
    <n v="15"/>
    <s v="Khobar"/>
    <d v="2020-11-17T00:00:00"/>
    <s v="Tuesday"/>
    <s v="Nov"/>
    <n v="2020"/>
    <n v="701"/>
    <n v="2"/>
    <s v="High"/>
  </r>
  <r>
    <s v="C1401"/>
    <s v="Female"/>
    <n v="42"/>
    <x v="1"/>
    <n v="11938.62"/>
    <n v="15175.05"/>
    <n v="20"/>
    <s v="Jeddah"/>
    <d v="2025-06-07T00:00:00"/>
    <s v="Saturday"/>
    <s v="Jun"/>
    <n v="2025"/>
    <n v="656"/>
    <n v="3"/>
    <s v="Medium"/>
  </r>
  <r>
    <s v="C1402"/>
    <s v="Female"/>
    <n v="42"/>
    <x v="1"/>
    <n v="17905.66"/>
    <n v="30247.3"/>
    <n v="5"/>
    <s v="Riyadh"/>
    <d v="2024-11-09T00:00:00"/>
    <s v="Saturday"/>
    <s v="Nov"/>
    <n v="2024"/>
    <n v="717"/>
    <n v="5"/>
    <s v="High"/>
  </r>
  <r>
    <s v="C1403"/>
    <s v="Female"/>
    <n v="34"/>
    <x v="1"/>
    <n v="7624.61"/>
    <n v="30247.3"/>
    <n v="10"/>
    <s v="Riyadh"/>
    <d v="2022-05-31T00:00:00"/>
    <s v="Tuesday"/>
    <s v="May"/>
    <n v="2022"/>
    <n v="701"/>
    <n v="1"/>
    <s v="High"/>
  </r>
  <r>
    <s v="C1404"/>
    <s v="Male"/>
    <n v="42"/>
    <x v="1"/>
    <n v="11938.62"/>
    <n v="24212.240000000002"/>
    <n v="20"/>
    <s v="Jeddah"/>
    <d v="2021-04-24T00:00:00"/>
    <s v="Saturday"/>
    <s v="Apr"/>
    <n v="2021"/>
    <n v="701"/>
    <n v="4"/>
    <s v="High"/>
  </r>
  <r>
    <s v="C1405"/>
    <s v="Female"/>
    <n v="41"/>
    <x v="1"/>
    <n v="11938.62"/>
    <n v="16476.05"/>
    <n v="10"/>
    <s v="Jeddah"/>
    <d v="2024-06-11T00:00:00"/>
    <s v="Tuesday"/>
    <s v="Jun"/>
    <n v="2024"/>
    <n v="701"/>
    <n v="3"/>
    <s v="High"/>
  </r>
  <r>
    <s v="C1406"/>
    <s v="Female"/>
    <n v="42"/>
    <x v="1"/>
    <n v="11938.62"/>
    <n v="10953.73"/>
    <n v="10"/>
    <s v="Dammam"/>
    <d v="2023-03-17T00:00:00"/>
    <s v="Friday"/>
    <s v="Mar"/>
    <n v="2023"/>
    <n v="701"/>
    <n v="3"/>
    <s v="High"/>
  </r>
  <r>
    <s v="C1407"/>
    <s v="Male"/>
    <n v="45"/>
    <x v="1"/>
    <n v="10275.49"/>
    <n v="30247.3"/>
    <n v="5"/>
    <s v="Riyadh"/>
    <d v="2023-04-30T00:00:00"/>
    <s v="Sunday"/>
    <s v="Apr"/>
    <n v="2023"/>
    <n v="701"/>
    <n v="5"/>
    <s v="High"/>
  </r>
  <r>
    <s v="C1408"/>
    <s v="Female"/>
    <n v="38"/>
    <x v="0"/>
    <n v="11938.62"/>
    <n v="30247.3"/>
    <n v="15"/>
    <s v="Jeddah"/>
    <d v="2021-06-05T00:00:00"/>
    <s v="Saturday"/>
    <s v="Jun"/>
    <n v="2021"/>
    <n v="701"/>
    <n v="5"/>
    <s v="High"/>
  </r>
  <r>
    <s v="C1409"/>
    <s v="Male"/>
    <n v="42"/>
    <x v="1"/>
    <n v="11938.62"/>
    <n v="30247.3"/>
    <n v="20"/>
    <s v="Khobar"/>
    <d v="2024-05-22T00:00:00"/>
    <s v="Wednesday"/>
    <s v="May"/>
    <n v="2024"/>
    <n v="701"/>
    <n v="3"/>
    <s v="High"/>
  </r>
  <r>
    <s v="C1410"/>
    <s v="Female"/>
    <n v="26"/>
    <x v="1"/>
    <n v="18649.89"/>
    <n v="30247.3"/>
    <n v="20"/>
    <s v="Khobar"/>
    <d v="2021-09-16T00:00:00"/>
    <s v="Thursday"/>
    <s v="Sept"/>
    <n v="2021"/>
    <n v="701"/>
    <n v="3"/>
    <s v="High"/>
  </r>
  <r>
    <s v="C1411"/>
    <s v="Female"/>
    <n v="42"/>
    <x v="0"/>
    <n v="19950.13"/>
    <n v="30247.3"/>
    <n v="15"/>
    <s v="Khobar"/>
    <d v="2024-12-03T00:00:00"/>
    <s v="Tuesday"/>
    <s v="Dec"/>
    <n v="2024"/>
    <n v="676"/>
    <n v="3"/>
    <s v="Medium"/>
  </r>
  <r>
    <s v="C1412"/>
    <s v="Male"/>
    <n v="42"/>
    <x v="1"/>
    <n v="16424.740000000002"/>
    <n v="30247.3"/>
    <n v="20"/>
    <s v="Dammam"/>
    <d v="2024-11-01T00:00:00"/>
    <s v="Friday"/>
    <s v="Nov"/>
    <n v="2024"/>
    <n v="701"/>
    <n v="2"/>
    <s v="High"/>
  </r>
  <r>
    <s v="C1413"/>
    <s v="Female"/>
    <n v="60"/>
    <x v="1"/>
    <n v="11938.62"/>
    <n v="30247.3"/>
    <n v="5"/>
    <s v="Jeddah"/>
    <d v="2025-01-25T00:00:00"/>
    <s v="Saturday"/>
    <s v="Jan"/>
    <n v="2025"/>
    <n v="725"/>
    <n v="2"/>
    <s v="High"/>
  </r>
  <r>
    <s v="C1414"/>
    <s v="Female"/>
    <n v="43"/>
    <x v="0"/>
    <n v="6083.67"/>
    <n v="18033.77"/>
    <n v="10"/>
    <s v="Dammam"/>
    <d v="2022-05-22T00:00:00"/>
    <s v="Sunday"/>
    <s v="May"/>
    <n v="2022"/>
    <n v="701"/>
    <n v="5"/>
    <s v="High"/>
  </r>
  <r>
    <s v="C1415"/>
    <s v="Male"/>
    <n v="32"/>
    <x v="0"/>
    <n v="11938.62"/>
    <n v="30247.3"/>
    <n v="10"/>
    <s v="Dammam"/>
    <d v="2021-03-01T00:00:00"/>
    <s v="Monday"/>
    <s v="Mar"/>
    <n v="2021"/>
    <n v="772"/>
    <n v="5"/>
    <s v="High"/>
  </r>
  <r>
    <s v="C1416"/>
    <s v="Female"/>
    <n v="42"/>
    <x v="0"/>
    <n v="11938.62"/>
    <n v="45732.37"/>
    <n v="10"/>
    <s v="Khobar"/>
    <d v="2024-09-03T00:00:00"/>
    <s v="Tuesday"/>
    <s v="Sept"/>
    <n v="2024"/>
    <n v="701"/>
    <n v="2"/>
    <s v="High"/>
  </r>
  <r>
    <s v="C1417"/>
    <s v="Male"/>
    <n v="42"/>
    <x v="1"/>
    <n v="3163.05"/>
    <n v="30247.3"/>
    <n v="10"/>
    <s v="Dammam"/>
    <d v="2022-04-13T00:00:00"/>
    <s v="Wednesday"/>
    <s v="Apr"/>
    <n v="2022"/>
    <n v="655"/>
    <n v="2"/>
    <s v="Medium"/>
  </r>
  <r>
    <s v="C1418"/>
    <s v="Male"/>
    <n v="42"/>
    <x v="0"/>
    <n v="11938.62"/>
    <n v="30247.3"/>
    <n v="15"/>
    <s v="Riyadh"/>
    <d v="2022-10-11T00:00:00"/>
    <s v="Tuesday"/>
    <s v="Oct"/>
    <n v="2022"/>
    <n v="701"/>
    <n v="2"/>
    <s v="High"/>
  </r>
  <r>
    <s v="C1419"/>
    <s v="Female"/>
    <n v="42"/>
    <x v="1"/>
    <n v="3910.16"/>
    <n v="30247.3"/>
    <n v="15"/>
    <s v="Riyadh"/>
    <d v="2021-07-12T00:00:00"/>
    <s v="Monday"/>
    <s v="Jul"/>
    <n v="2021"/>
    <n v="610"/>
    <n v="3"/>
    <s v="Medium"/>
  </r>
  <r>
    <s v="C1420"/>
    <s v="Female"/>
    <n v="46"/>
    <x v="1"/>
    <n v="7159.51"/>
    <n v="11513.5"/>
    <n v="20"/>
    <s v="Dammam"/>
    <d v="2025-05-06T00:00:00"/>
    <s v="Tuesday"/>
    <s v="May"/>
    <n v="2025"/>
    <n v="701"/>
    <n v="4"/>
    <s v="High"/>
  </r>
  <r>
    <s v="C1421"/>
    <s v="Female"/>
    <n v="42"/>
    <x v="1"/>
    <n v="8566.1200000000008"/>
    <n v="48950.11"/>
    <n v="10"/>
    <s v="Dammam"/>
    <d v="2020-09-21T00:00:00"/>
    <s v="Monday"/>
    <s v="Sept"/>
    <n v="2020"/>
    <n v="701"/>
    <n v="3"/>
    <s v="High"/>
  </r>
  <r>
    <s v="C1422"/>
    <s v="Female"/>
    <n v="42"/>
    <x v="0"/>
    <n v="11938.62"/>
    <n v="37934.720000000001"/>
    <n v="10"/>
    <s v="Dammam"/>
    <d v="2025-05-04T00:00:00"/>
    <s v="Sunday"/>
    <s v="May"/>
    <n v="2025"/>
    <n v="701"/>
    <n v="1"/>
    <s v="High"/>
  </r>
  <r>
    <s v="C1423"/>
    <s v="Male"/>
    <n v="54"/>
    <x v="0"/>
    <n v="11938.62"/>
    <n v="30247.3"/>
    <n v="20"/>
    <s v="Dammam"/>
    <d v="2024-03-05T00:00:00"/>
    <s v="Tuesday"/>
    <s v="Mar"/>
    <n v="2024"/>
    <n v="767"/>
    <n v="5"/>
    <s v="High"/>
  </r>
  <r>
    <s v="C1424"/>
    <s v="Female"/>
    <n v="42"/>
    <x v="0"/>
    <n v="4454.42"/>
    <n v="29709.3"/>
    <n v="20"/>
    <s v="Jeddah"/>
    <d v="2020-12-10T00:00:00"/>
    <s v="Thursday"/>
    <s v="Dec"/>
    <n v="2020"/>
    <n v="701"/>
    <n v="4"/>
    <s v="High"/>
  </r>
  <r>
    <s v="C1425"/>
    <s v="Female"/>
    <n v="42"/>
    <x v="1"/>
    <n v="2879.63"/>
    <n v="30247.3"/>
    <n v="15"/>
    <s v="Khobar"/>
    <d v="2023-10-09T00:00:00"/>
    <s v="Monday"/>
    <s v="Oct"/>
    <n v="2023"/>
    <n v="692"/>
    <n v="5"/>
    <s v="Medium"/>
  </r>
  <r>
    <s v="C1426"/>
    <s v="Female"/>
    <n v="42"/>
    <x v="0"/>
    <n v="16736.38"/>
    <n v="30247.3"/>
    <n v="20"/>
    <s v="Jeddah"/>
    <d v="2020-08-18T00:00:00"/>
    <s v="Tuesday"/>
    <s v="Aug"/>
    <n v="2020"/>
    <n v="691"/>
    <n v="4"/>
    <s v="Medium"/>
  </r>
  <r>
    <s v="C1427"/>
    <s v="Female"/>
    <n v="42"/>
    <x v="1"/>
    <n v="11938.62"/>
    <n v="30247.3"/>
    <n v="10"/>
    <s v="Dammam"/>
    <d v="2024-06-01T00:00:00"/>
    <s v="Saturday"/>
    <s v="Jun"/>
    <n v="2024"/>
    <n v="634"/>
    <n v="1"/>
    <s v="Medium"/>
  </r>
  <r>
    <s v="C1428"/>
    <s v="Male"/>
    <n v="32"/>
    <x v="1"/>
    <n v="11938.62"/>
    <n v="18232.89"/>
    <n v="10"/>
    <s v="Dammam"/>
    <d v="2024-01-25T00:00:00"/>
    <s v="Thursday"/>
    <s v="Jan"/>
    <n v="2024"/>
    <n v="701"/>
    <n v="2"/>
    <s v="High"/>
  </r>
  <r>
    <s v="C1429"/>
    <s v="Female"/>
    <n v="42"/>
    <x v="1"/>
    <n v="11938.62"/>
    <n v="30247.3"/>
    <n v="10"/>
    <s v="Jeddah"/>
    <d v="2024-05-12T00:00:00"/>
    <s v="Sunday"/>
    <s v="May"/>
    <n v="2024"/>
    <n v="701"/>
    <n v="2"/>
    <s v="High"/>
  </r>
  <r>
    <s v="C1430"/>
    <s v="Female"/>
    <n v="47"/>
    <x v="1"/>
    <n v="7595.76"/>
    <n v="30247.3"/>
    <n v="20"/>
    <s v="Riyadh"/>
    <d v="2022-11-03T00:00:00"/>
    <s v="Thursday"/>
    <s v="Nov"/>
    <n v="2022"/>
    <n v="701"/>
    <n v="1"/>
    <s v="High"/>
  </r>
  <r>
    <s v="C1431"/>
    <s v="Male"/>
    <n v="26"/>
    <x v="0"/>
    <n v="19352.53"/>
    <n v="25417.52"/>
    <n v="20"/>
    <s v="Dammam"/>
    <d v="2023-04-21T00:00:00"/>
    <s v="Friday"/>
    <s v="Apr"/>
    <n v="2023"/>
    <n v="701"/>
    <n v="4"/>
    <s v="High"/>
  </r>
  <r>
    <s v="C1432"/>
    <s v="Female"/>
    <n v="42"/>
    <x v="0"/>
    <n v="11938.62"/>
    <n v="30247.3"/>
    <n v="10"/>
    <s v="Dammam"/>
    <d v="2023-12-27T00:00:00"/>
    <s v="Wednesday"/>
    <s v="Dec"/>
    <n v="2023"/>
    <n v="734"/>
    <n v="4"/>
    <s v="High"/>
  </r>
  <r>
    <s v="C1433"/>
    <s v="Female"/>
    <n v="29"/>
    <x v="0"/>
    <n v="10231.83"/>
    <n v="47641.15"/>
    <n v="10"/>
    <s v="Khobar"/>
    <d v="2024-04-07T00:00:00"/>
    <s v="Sunday"/>
    <s v="Apr"/>
    <n v="2024"/>
    <n v="701"/>
    <n v="5"/>
    <s v="High"/>
  </r>
  <r>
    <s v="C1434"/>
    <s v="Female"/>
    <n v="42"/>
    <x v="0"/>
    <n v="6688.32"/>
    <n v="22358.63"/>
    <n v="10"/>
    <s v="Jeddah"/>
    <d v="2022-05-22T00:00:00"/>
    <s v="Sunday"/>
    <s v="May"/>
    <n v="2022"/>
    <n v="701"/>
    <n v="3"/>
    <s v="High"/>
  </r>
  <r>
    <s v="C1435"/>
    <s v="Male"/>
    <n v="42"/>
    <x v="1"/>
    <n v="18916.68"/>
    <n v="30247.3"/>
    <n v="5"/>
    <s v="Dammam"/>
    <d v="2023-03-20T00:00:00"/>
    <s v="Monday"/>
    <s v="Mar"/>
    <n v="2023"/>
    <n v="701"/>
    <n v="3"/>
    <s v="High"/>
  </r>
  <r>
    <s v="C1436"/>
    <s v="Male"/>
    <n v="37"/>
    <x v="0"/>
    <n v="17845.89"/>
    <n v="35612.89"/>
    <n v="10"/>
    <s v="Jeddah"/>
    <d v="2022-10-06T00:00:00"/>
    <s v="Thursday"/>
    <s v="Oct"/>
    <n v="2022"/>
    <n v="701"/>
    <n v="3"/>
    <s v="High"/>
  </r>
  <r>
    <s v="C1437"/>
    <s v="Female"/>
    <n v="42"/>
    <x v="1"/>
    <n v="16315.61"/>
    <n v="16523.43"/>
    <n v="20"/>
    <s v="Jeddah"/>
    <d v="2025-01-30T00:00:00"/>
    <s v="Thursday"/>
    <s v="Jan"/>
    <n v="2025"/>
    <n v="701"/>
    <n v="5"/>
    <s v="High"/>
  </r>
  <r>
    <s v="C1438"/>
    <s v="Female"/>
    <n v="31"/>
    <x v="1"/>
    <n v="11938.62"/>
    <n v="30247.3"/>
    <n v="20"/>
    <s v="Khobar"/>
    <d v="2023-02-26T00:00:00"/>
    <s v="Sunday"/>
    <s v="Feb"/>
    <n v="2023"/>
    <n v="735"/>
    <n v="1"/>
    <s v="High"/>
  </r>
  <r>
    <s v="C1439"/>
    <s v="Female"/>
    <n v="38"/>
    <x v="0"/>
    <n v="8493.02"/>
    <n v="21070.91"/>
    <n v="10"/>
    <s v="Riyadh"/>
    <d v="2022-04-26T00:00:00"/>
    <s v="Tuesday"/>
    <s v="Apr"/>
    <n v="2022"/>
    <n v="701"/>
    <n v="4"/>
    <s v="High"/>
  </r>
  <r>
    <s v="C1440"/>
    <s v="Female"/>
    <n v="54"/>
    <x v="1"/>
    <n v="16800.54"/>
    <n v="30247.3"/>
    <n v="10"/>
    <s v="Dammam"/>
    <d v="2024-04-15T00:00:00"/>
    <s v="Monday"/>
    <s v="Apr"/>
    <n v="2024"/>
    <n v="655"/>
    <n v="3"/>
    <s v="Medium"/>
  </r>
  <r>
    <s v="C1441"/>
    <s v="Male"/>
    <n v="42"/>
    <x v="1"/>
    <n v="8820.34"/>
    <n v="49895.46"/>
    <n v="10"/>
    <s v="Dammam"/>
    <d v="2023-08-15T00:00:00"/>
    <s v="Tuesday"/>
    <s v="Aug"/>
    <n v="2023"/>
    <n v="701"/>
    <n v="2"/>
    <s v="High"/>
  </r>
  <r>
    <s v="C1442"/>
    <s v="Male"/>
    <n v="47"/>
    <x v="0"/>
    <n v="11938.62"/>
    <n v="30247.3"/>
    <n v="5"/>
    <s v="Khobar"/>
    <d v="2024-11-21T00:00:00"/>
    <s v="Thursday"/>
    <s v="Nov"/>
    <n v="2024"/>
    <n v="701"/>
    <n v="4"/>
    <s v="High"/>
  </r>
  <r>
    <s v="C1443"/>
    <s v="Male"/>
    <n v="42"/>
    <x v="1"/>
    <n v="12985.63"/>
    <n v="30247.3"/>
    <n v="5"/>
    <s v="Dammam"/>
    <d v="2024-06-02T00:00:00"/>
    <s v="Sunday"/>
    <s v="Jun"/>
    <n v="2024"/>
    <n v="763"/>
    <n v="2"/>
    <s v="High"/>
  </r>
  <r>
    <s v="C1444"/>
    <s v="Male"/>
    <n v="53"/>
    <x v="1"/>
    <n v="11938.62"/>
    <n v="30247.3"/>
    <n v="5"/>
    <s v="Khobar"/>
    <d v="2022-06-07T00:00:00"/>
    <s v="Tuesday"/>
    <s v="Jun"/>
    <n v="2022"/>
    <n v="701"/>
    <n v="3"/>
    <s v="High"/>
  </r>
  <r>
    <s v="C1445"/>
    <s v="Male"/>
    <n v="47"/>
    <x v="0"/>
    <n v="16013.63"/>
    <n v="30247.3"/>
    <n v="15"/>
    <s v="Khobar"/>
    <d v="2023-06-07T00:00:00"/>
    <s v="Wednesday"/>
    <s v="Jun"/>
    <n v="2023"/>
    <n v="701"/>
    <n v="4"/>
    <s v="High"/>
  </r>
  <r>
    <s v="C1446"/>
    <s v="Female"/>
    <n v="42"/>
    <x v="0"/>
    <n v="4061.38"/>
    <n v="38011.17"/>
    <n v="20"/>
    <s v="Khobar"/>
    <d v="2020-09-20T00:00:00"/>
    <s v="Sunday"/>
    <s v="Sept"/>
    <n v="2020"/>
    <n v="701"/>
    <n v="1"/>
    <s v="High"/>
  </r>
  <r>
    <s v="C1447"/>
    <s v="Female"/>
    <n v="42"/>
    <x v="0"/>
    <n v="11938.62"/>
    <n v="35426.17"/>
    <n v="15"/>
    <s v="Riyadh"/>
    <d v="2023-11-16T00:00:00"/>
    <s v="Thursday"/>
    <s v="Nov"/>
    <n v="2023"/>
    <n v="701"/>
    <n v="3"/>
    <s v="High"/>
  </r>
  <r>
    <s v="C1448"/>
    <s v="Female"/>
    <n v="48"/>
    <x v="1"/>
    <n v="5243.81"/>
    <n v="42896.76"/>
    <n v="20"/>
    <s v="Riyadh"/>
    <d v="2022-10-15T00:00:00"/>
    <s v="Saturday"/>
    <s v="Oct"/>
    <n v="2022"/>
    <n v="642"/>
    <n v="3"/>
    <s v="Medium"/>
  </r>
  <r>
    <s v="C1449"/>
    <s v="Female"/>
    <n v="25"/>
    <x v="1"/>
    <n v="14781.71"/>
    <n v="32653.81"/>
    <n v="15"/>
    <s v="Jeddah"/>
    <d v="2024-03-26T00:00:00"/>
    <s v="Tuesday"/>
    <s v="Mar"/>
    <n v="2024"/>
    <n v="737"/>
    <n v="4"/>
    <s v="High"/>
  </r>
  <r>
    <s v="C1450"/>
    <s v="Female"/>
    <n v="42"/>
    <x v="1"/>
    <n v="8398.91"/>
    <n v="46382.62"/>
    <n v="10"/>
    <s v="Khobar"/>
    <d v="2025-05-06T00:00:00"/>
    <s v="Tuesday"/>
    <s v="May"/>
    <n v="2025"/>
    <n v="698"/>
    <n v="2"/>
    <s v="Medium"/>
  </r>
  <r>
    <s v="C1451"/>
    <s v="Female"/>
    <n v="46"/>
    <x v="0"/>
    <n v="5868.95"/>
    <n v="17681.36"/>
    <n v="15"/>
    <s v="Jeddah"/>
    <d v="2024-03-11T00:00:00"/>
    <s v="Monday"/>
    <s v="Mar"/>
    <n v="2024"/>
    <n v="743"/>
    <n v="5"/>
    <s v="High"/>
  </r>
  <r>
    <s v="C1452"/>
    <s v="Female"/>
    <n v="42"/>
    <x v="0"/>
    <n v="11938.62"/>
    <n v="43490.26"/>
    <n v="10"/>
    <s v="Dammam"/>
    <d v="2023-11-24T00:00:00"/>
    <s v="Friday"/>
    <s v="Nov"/>
    <n v="2023"/>
    <n v="701"/>
    <n v="1"/>
    <s v="High"/>
  </r>
  <r>
    <s v="C1453"/>
    <s v="Male"/>
    <n v="42"/>
    <x v="0"/>
    <n v="11938.62"/>
    <n v="30247.3"/>
    <n v="5"/>
    <s v="Dammam"/>
    <d v="2024-12-30T00:00:00"/>
    <s v="Monday"/>
    <s v="Dec"/>
    <n v="2024"/>
    <n v="701"/>
    <n v="5"/>
    <s v="High"/>
  </r>
  <r>
    <s v="C1454"/>
    <s v="Female"/>
    <n v="30"/>
    <x v="0"/>
    <n v="11938.62"/>
    <n v="25987.89"/>
    <n v="10"/>
    <s v="Riyadh"/>
    <d v="2023-05-12T00:00:00"/>
    <s v="Friday"/>
    <s v="May"/>
    <n v="2023"/>
    <n v="701"/>
    <n v="4"/>
    <s v="High"/>
  </r>
  <r>
    <s v="C1455"/>
    <s v="Male"/>
    <n v="42"/>
    <x v="1"/>
    <n v="16332.36"/>
    <n v="30247.3"/>
    <n v="20"/>
    <s v="Dammam"/>
    <d v="2024-04-17T00:00:00"/>
    <s v="Wednesday"/>
    <s v="Apr"/>
    <n v="2024"/>
    <n v="701"/>
    <n v="3"/>
    <s v="High"/>
  </r>
  <r>
    <s v="C1456"/>
    <s v="Female"/>
    <n v="42"/>
    <x v="1"/>
    <n v="9215.84"/>
    <n v="11995.66"/>
    <n v="10"/>
    <s v="Khobar"/>
    <d v="2021-07-15T00:00:00"/>
    <s v="Thursday"/>
    <s v="Jul"/>
    <n v="2021"/>
    <n v="715"/>
    <n v="3"/>
    <s v="High"/>
  </r>
  <r>
    <s v="C1457"/>
    <s v="Female"/>
    <n v="42"/>
    <x v="1"/>
    <n v="11650.19"/>
    <n v="30247.3"/>
    <n v="15"/>
    <s v="Jeddah"/>
    <d v="2020-11-20T00:00:00"/>
    <s v="Friday"/>
    <s v="Nov"/>
    <n v="2020"/>
    <n v="725"/>
    <n v="4"/>
    <s v="High"/>
  </r>
  <r>
    <s v="C1458"/>
    <s v="Male"/>
    <n v="42"/>
    <x v="1"/>
    <n v="11938.62"/>
    <n v="30247.3"/>
    <n v="20"/>
    <s v="Riyadh"/>
    <d v="2024-02-15T00:00:00"/>
    <s v="Thursday"/>
    <s v="Feb"/>
    <n v="2024"/>
    <n v="622"/>
    <n v="1"/>
    <s v="Medium"/>
  </r>
  <r>
    <s v="C1459"/>
    <s v="Female"/>
    <n v="42"/>
    <x v="1"/>
    <n v="11938.62"/>
    <n v="28592.27"/>
    <n v="10"/>
    <s v="Riyadh"/>
    <d v="2022-07-20T00:00:00"/>
    <s v="Wednesday"/>
    <s v="Jul"/>
    <n v="2022"/>
    <n v="701"/>
    <n v="2"/>
    <s v="High"/>
  </r>
  <r>
    <s v="C1460"/>
    <s v="Female"/>
    <n v="42"/>
    <x v="1"/>
    <n v="11938.62"/>
    <n v="20336.48"/>
    <n v="10"/>
    <s v="Khobar"/>
    <d v="2021-12-18T00:00:00"/>
    <s v="Saturday"/>
    <s v="Dec"/>
    <n v="2021"/>
    <n v="701"/>
    <n v="3"/>
    <s v="High"/>
  </r>
  <r>
    <s v="C1461"/>
    <s v="Male"/>
    <n v="42"/>
    <x v="1"/>
    <n v="11938.62"/>
    <n v="10549.37"/>
    <n v="10"/>
    <s v="Khobar"/>
    <d v="2023-07-27T00:00:00"/>
    <s v="Thursday"/>
    <s v="Jul"/>
    <n v="2023"/>
    <n v="701"/>
    <n v="5"/>
    <s v="High"/>
  </r>
  <r>
    <s v="C1462"/>
    <s v="Female"/>
    <n v="42"/>
    <x v="1"/>
    <n v="11938.62"/>
    <n v="46005.65"/>
    <n v="15"/>
    <s v="Dammam"/>
    <d v="2023-08-10T00:00:00"/>
    <s v="Thursday"/>
    <s v="Aug"/>
    <n v="2023"/>
    <n v="714"/>
    <n v="2"/>
    <s v="High"/>
  </r>
  <r>
    <s v="C1463"/>
    <s v="Male"/>
    <n v="38"/>
    <x v="0"/>
    <n v="19966.310000000001"/>
    <n v="48293.85"/>
    <n v="10"/>
    <s v="Khobar"/>
    <d v="2020-11-21T00:00:00"/>
    <s v="Saturday"/>
    <s v="Nov"/>
    <n v="2020"/>
    <n v="740"/>
    <n v="2"/>
    <s v="High"/>
  </r>
  <r>
    <s v="C1464"/>
    <s v="Male"/>
    <n v="42"/>
    <x v="0"/>
    <n v="14817.28"/>
    <n v="15802.75"/>
    <n v="5"/>
    <s v="Khobar"/>
    <d v="2021-01-03T00:00:00"/>
    <s v="Sunday"/>
    <s v="Jan"/>
    <n v="2021"/>
    <n v="701"/>
    <n v="5"/>
    <s v="High"/>
  </r>
  <r>
    <s v="C1465"/>
    <s v="Male"/>
    <n v="31"/>
    <x v="0"/>
    <n v="19880.88"/>
    <n v="38646.949999999997"/>
    <n v="20"/>
    <s v="Khobar"/>
    <d v="2021-08-06T00:00:00"/>
    <s v="Friday"/>
    <s v="Aug"/>
    <n v="2021"/>
    <n v="701"/>
    <n v="2"/>
    <s v="High"/>
  </r>
  <r>
    <s v="C1466"/>
    <s v="Male"/>
    <n v="42"/>
    <x v="0"/>
    <n v="14658.35"/>
    <n v="30247.3"/>
    <n v="5"/>
    <s v="Khobar"/>
    <d v="2022-01-23T00:00:00"/>
    <s v="Sunday"/>
    <s v="Jan"/>
    <n v="2022"/>
    <n v="701"/>
    <n v="3"/>
    <s v="High"/>
  </r>
  <r>
    <s v="C1467"/>
    <s v="Male"/>
    <n v="31"/>
    <x v="0"/>
    <n v="11938.62"/>
    <n v="30247.3"/>
    <n v="10"/>
    <s v="Dammam"/>
    <d v="2022-09-16T00:00:00"/>
    <s v="Friday"/>
    <s v="Sept"/>
    <n v="2022"/>
    <n v="757"/>
    <n v="4"/>
    <s v="High"/>
  </r>
  <r>
    <s v="C1468"/>
    <s v="Male"/>
    <n v="42"/>
    <x v="1"/>
    <n v="11938.62"/>
    <n v="14853.89"/>
    <n v="10"/>
    <s v="Khobar"/>
    <d v="2022-11-14T00:00:00"/>
    <s v="Monday"/>
    <s v="Nov"/>
    <n v="2022"/>
    <n v="771"/>
    <n v="1"/>
    <s v="High"/>
  </r>
  <r>
    <s v="C1469"/>
    <s v="Female"/>
    <n v="54"/>
    <x v="1"/>
    <n v="12346.96"/>
    <n v="39637.620000000003"/>
    <n v="10"/>
    <s v="Dammam"/>
    <d v="2021-08-06T00:00:00"/>
    <s v="Friday"/>
    <s v="Aug"/>
    <n v="2021"/>
    <n v="701"/>
    <n v="5"/>
    <s v="High"/>
  </r>
  <r>
    <s v="C1470"/>
    <s v="Female"/>
    <n v="42"/>
    <x v="0"/>
    <n v="4259.95"/>
    <n v="27799.87"/>
    <n v="5"/>
    <s v="Riyadh"/>
    <d v="2020-09-10T00:00:00"/>
    <s v="Thursday"/>
    <s v="Sept"/>
    <n v="2020"/>
    <n v="738"/>
    <n v="2"/>
    <s v="High"/>
  </r>
  <r>
    <s v="C1471"/>
    <s v="Female"/>
    <n v="59"/>
    <x v="1"/>
    <n v="11938.62"/>
    <n v="30247.3"/>
    <n v="10"/>
    <s v="Dammam"/>
    <d v="2022-03-11T00:00:00"/>
    <s v="Friday"/>
    <s v="Mar"/>
    <n v="2022"/>
    <n v="701"/>
    <n v="1"/>
    <s v="High"/>
  </r>
  <r>
    <s v="C1472"/>
    <s v="Female"/>
    <n v="42"/>
    <x v="0"/>
    <n v="19158.13"/>
    <n v="28083.52"/>
    <n v="15"/>
    <s v="Riyadh"/>
    <d v="2024-08-16T00:00:00"/>
    <s v="Friday"/>
    <s v="Aug"/>
    <n v="2024"/>
    <n v="685"/>
    <n v="2"/>
    <s v="Medium"/>
  </r>
  <r>
    <s v="C1473"/>
    <s v="Female"/>
    <n v="42"/>
    <x v="1"/>
    <n v="10197.61"/>
    <n v="37133.24"/>
    <n v="10"/>
    <s v="Khobar"/>
    <d v="2022-02-05T00:00:00"/>
    <s v="Saturday"/>
    <s v="Feb"/>
    <n v="2022"/>
    <n v="771"/>
    <n v="1"/>
    <s v="High"/>
  </r>
  <r>
    <s v="C1474"/>
    <s v="Male"/>
    <n v="60"/>
    <x v="0"/>
    <n v="11938.62"/>
    <n v="30247.3"/>
    <n v="10"/>
    <s v="Dammam"/>
    <d v="2023-08-11T00:00:00"/>
    <s v="Friday"/>
    <s v="Aug"/>
    <n v="2023"/>
    <n v="619"/>
    <n v="2"/>
    <s v="Medium"/>
  </r>
  <r>
    <s v="C1475"/>
    <s v="Female"/>
    <n v="28"/>
    <x v="1"/>
    <n v="11938.62"/>
    <n v="18645.93"/>
    <n v="5"/>
    <s v="Riyadh"/>
    <d v="2021-02-14T00:00:00"/>
    <s v="Sunday"/>
    <s v="Feb"/>
    <n v="2021"/>
    <n v="791"/>
    <n v="2"/>
    <s v="High"/>
  </r>
  <r>
    <s v="C1476"/>
    <s v="Male"/>
    <n v="30"/>
    <x v="0"/>
    <n v="2426.6799999999998"/>
    <n v="32800.53"/>
    <n v="20"/>
    <s v="Khobar"/>
    <d v="2020-09-04T00:00:00"/>
    <s v="Friday"/>
    <s v="Sept"/>
    <n v="2020"/>
    <n v="701"/>
    <n v="2"/>
    <s v="High"/>
  </r>
  <r>
    <s v="C1477"/>
    <s v="Male"/>
    <n v="39"/>
    <x v="1"/>
    <n v="3819.28"/>
    <n v="29591.66"/>
    <n v="10"/>
    <s v="Khobar"/>
    <d v="2024-12-20T00:00:00"/>
    <s v="Friday"/>
    <s v="Dec"/>
    <n v="2024"/>
    <n v="701"/>
    <n v="4"/>
    <s v="High"/>
  </r>
  <r>
    <s v="C1478"/>
    <s v="Female"/>
    <n v="42"/>
    <x v="1"/>
    <n v="11938.62"/>
    <n v="30247.3"/>
    <n v="10"/>
    <s v="Dammam"/>
    <d v="2023-07-06T00:00:00"/>
    <s v="Thursday"/>
    <s v="Jul"/>
    <n v="2023"/>
    <n v="701"/>
    <n v="4"/>
    <s v="High"/>
  </r>
  <r>
    <s v="C1479"/>
    <s v="Male"/>
    <n v="42"/>
    <x v="1"/>
    <n v="11639.43"/>
    <n v="47468.9"/>
    <n v="10"/>
    <s v="Dammam"/>
    <d v="2023-07-18T00:00:00"/>
    <s v="Tuesday"/>
    <s v="Jul"/>
    <n v="2023"/>
    <n v="795"/>
    <n v="3"/>
    <s v="High"/>
  </r>
  <r>
    <s v="C1480"/>
    <s v="Female"/>
    <n v="34"/>
    <x v="1"/>
    <n v="8184.77"/>
    <n v="30247.3"/>
    <n v="10"/>
    <s v="Khobar"/>
    <d v="2021-05-15T00:00:00"/>
    <s v="Saturday"/>
    <s v="May"/>
    <n v="2021"/>
    <n v="701"/>
    <n v="3"/>
    <s v="High"/>
  </r>
  <r>
    <s v="C1481"/>
    <s v="Male"/>
    <n v="55"/>
    <x v="0"/>
    <n v="12227.43"/>
    <n v="30247.3"/>
    <n v="15"/>
    <s v="Khobar"/>
    <d v="2025-03-27T00:00:00"/>
    <s v="Thursday"/>
    <s v="Mar"/>
    <n v="2025"/>
    <n v="739"/>
    <n v="3"/>
    <s v="High"/>
  </r>
  <r>
    <s v="C1482"/>
    <s v="Female"/>
    <n v="31"/>
    <x v="0"/>
    <n v="11938.62"/>
    <n v="30247.3"/>
    <n v="10"/>
    <s v="Riyadh"/>
    <d v="2021-01-15T00:00:00"/>
    <s v="Friday"/>
    <s v="Jan"/>
    <n v="2021"/>
    <n v="617"/>
    <n v="3"/>
    <s v="Medium"/>
  </r>
  <r>
    <s v="C1483"/>
    <s v="Female"/>
    <n v="45"/>
    <x v="0"/>
    <n v="17223.93"/>
    <n v="30247.3"/>
    <n v="20"/>
    <s v="Jeddah"/>
    <d v="2021-06-03T00:00:00"/>
    <s v="Thursday"/>
    <s v="Jun"/>
    <n v="2021"/>
    <n v="701"/>
    <n v="4"/>
    <s v="High"/>
  </r>
  <r>
    <s v="C1484"/>
    <s v="Female"/>
    <n v="40"/>
    <x v="0"/>
    <n v="11938.62"/>
    <n v="30247.3"/>
    <n v="15"/>
    <s v="Khobar"/>
    <d v="2021-10-29T00:00:00"/>
    <s v="Friday"/>
    <s v="Oct"/>
    <n v="2021"/>
    <n v="701"/>
    <n v="4"/>
    <s v="High"/>
  </r>
  <r>
    <s v="C1485"/>
    <s v="Female"/>
    <n v="38"/>
    <x v="1"/>
    <n v="10393.280000000001"/>
    <n v="20051.330000000002"/>
    <n v="10"/>
    <s v="Jeddah"/>
    <d v="2023-09-04T00:00:00"/>
    <s v="Monday"/>
    <s v="Sept"/>
    <n v="2023"/>
    <n v="610"/>
    <n v="3"/>
    <s v="Medium"/>
  </r>
  <r>
    <s v="C1486"/>
    <s v="Female"/>
    <n v="30"/>
    <x v="0"/>
    <n v="19730.810000000001"/>
    <n v="30247.3"/>
    <n v="10"/>
    <s v="Khobar"/>
    <d v="2024-10-08T00:00:00"/>
    <s v="Tuesday"/>
    <s v="Oct"/>
    <n v="2024"/>
    <n v="701"/>
    <n v="3"/>
    <s v="High"/>
  </r>
  <r>
    <s v="C1487"/>
    <s v="Male"/>
    <n v="42"/>
    <x v="1"/>
    <n v="19968.939999999999"/>
    <n v="42070.559999999998"/>
    <n v="15"/>
    <s v="Jeddah"/>
    <d v="2024-07-28T00:00:00"/>
    <s v="Sunday"/>
    <s v="Jul"/>
    <n v="2024"/>
    <n v="701"/>
    <n v="3"/>
    <s v="High"/>
  </r>
  <r>
    <s v="C1488"/>
    <s v="Male"/>
    <n v="42"/>
    <x v="1"/>
    <n v="3960.89"/>
    <n v="27537.37"/>
    <n v="10"/>
    <s v="Dammam"/>
    <d v="2024-01-20T00:00:00"/>
    <s v="Saturday"/>
    <s v="Jan"/>
    <n v="2024"/>
    <n v="701"/>
    <n v="4"/>
    <s v="High"/>
  </r>
  <r>
    <s v="C1489"/>
    <s v="Female"/>
    <n v="50"/>
    <x v="0"/>
    <n v="17487.14"/>
    <n v="12576"/>
    <n v="10"/>
    <s v="Khobar"/>
    <d v="2022-10-25T00:00:00"/>
    <s v="Tuesday"/>
    <s v="Oct"/>
    <n v="2022"/>
    <n v="701"/>
    <n v="1"/>
    <s v="High"/>
  </r>
  <r>
    <s v="C1490"/>
    <s v="Female"/>
    <n v="42"/>
    <x v="1"/>
    <n v="5753.27"/>
    <n v="30247.3"/>
    <n v="15"/>
    <s v="Dammam"/>
    <d v="2022-01-05T00:00:00"/>
    <s v="Wednesday"/>
    <s v="Jan"/>
    <n v="2022"/>
    <n v="701"/>
    <n v="1"/>
    <s v="High"/>
  </r>
  <r>
    <s v="C1491"/>
    <s v="Female"/>
    <n v="42"/>
    <x v="1"/>
    <n v="15120.93"/>
    <n v="17828.95"/>
    <n v="15"/>
    <s v="Khobar"/>
    <d v="2022-11-07T00:00:00"/>
    <s v="Monday"/>
    <s v="Nov"/>
    <n v="2022"/>
    <n v="701"/>
    <n v="3"/>
    <s v="High"/>
  </r>
  <r>
    <s v="C1492"/>
    <s v="Female"/>
    <n v="34"/>
    <x v="1"/>
    <n v="9465.48"/>
    <n v="30247.3"/>
    <n v="5"/>
    <s v="Dammam"/>
    <d v="2022-05-09T00:00:00"/>
    <s v="Monday"/>
    <s v="May"/>
    <n v="2022"/>
    <n v="701"/>
    <n v="2"/>
    <s v="High"/>
  </r>
  <r>
    <s v="C1493"/>
    <s v="Male"/>
    <n v="38"/>
    <x v="1"/>
    <n v="11938.62"/>
    <n v="30247.3"/>
    <n v="5"/>
    <s v="Riyadh"/>
    <d v="2022-02-05T00:00:00"/>
    <s v="Saturday"/>
    <s v="Feb"/>
    <n v="2022"/>
    <n v="701"/>
    <n v="5"/>
    <s v="High"/>
  </r>
  <r>
    <s v="C1494"/>
    <s v="Female"/>
    <n v="42"/>
    <x v="0"/>
    <n v="11938.62"/>
    <n v="30247.3"/>
    <n v="10"/>
    <s v="Dammam"/>
    <d v="2021-11-13T00:00:00"/>
    <s v="Saturday"/>
    <s v="Nov"/>
    <n v="2021"/>
    <n v="701"/>
    <n v="1"/>
    <s v="High"/>
  </r>
  <r>
    <s v="C1495"/>
    <s v="Female"/>
    <n v="42"/>
    <x v="1"/>
    <n v="11938.62"/>
    <n v="30247.3"/>
    <n v="15"/>
    <s v="Jeddah"/>
    <d v="2022-02-12T00:00:00"/>
    <s v="Saturday"/>
    <s v="Feb"/>
    <n v="2022"/>
    <n v="797"/>
    <n v="1"/>
    <s v="High"/>
  </r>
  <r>
    <s v="C1496"/>
    <s v="Male"/>
    <n v="41"/>
    <x v="1"/>
    <n v="11938.62"/>
    <n v="31011.17"/>
    <n v="20"/>
    <s v="Khobar"/>
    <d v="2021-02-15T00:00:00"/>
    <s v="Monday"/>
    <s v="Feb"/>
    <n v="2021"/>
    <n v="639"/>
    <n v="3"/>
    <s v="Medium"/>
  </r>
  <r>
    <s v="C1497"/>
    <s v="Male"/>
    <n v="42"/>
    <x v="1"/>
    <n v="11938.62"/>
    <n v="30247.3"/>
    <n v="20"/>
    <s v="Khobar"/>
    <d v="2021-09-23T00:00:00"/>
    <s v="Thursday"/>
    <s v="Sept"/>
    <n v="2021"/>
    <n v="668"/>
    <n v="3"/>
    <s v="Medium"/>
  </r>
  <r>
    <s v="C1498"/>
    <s v="Female"/>
    <n v="42"/>
    <x v="1"/>
    <n v="11938.62"/>
    <n v="32072.400000000001"/>
    <n v="5"/>
    <s v="Riyadh"/>
    <d v="2024-04-16T00:00:00"/>
    <s v="Tuesday"/>
    <s v="Apr"/>
    <n v="2024"/>
    <n v="701"/>
    <n v="3"/>
    <s v="High"/>
  </r>
  <r>
    <s v="C1499"/>
    <s v="Female"/>
    <n v="44"/>
    <x v="0"/>
    <n v="11938.62"/>
    <n v="30247.3"/>
    <n v="20"/>
    <s v="Riyadh"/>
    <d v="2021-07-31T00:00:00"/>
    <s v="Saturday"/>
    <s v="Jul"/>
    <n v="2021"/>
    <n v="701"/>
    <n v="1"/>
    <s v="Hig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CBBA85-A736-4887-9605-CF7740A617E2}" name="PivotTable7" cacheId="5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P13:Q15" firstHeaderRow="1" firstDataRow="1" firstDataCol="1"/>
  <pivotFields count="15">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dataField="1" showAll="0"/>
    <pivotField axis="axisRow" showAll="0">
      <items count="3">
        <item x="0"/>
        <item x="1"/>
        <item t="default"/>
      </items>
    </pivotField>
  </pivotFields>
  <rowFields count="1">
    <field x="14"/>
  </rowFields>
  <rowItems count="2">
    <i>
      <x/>
    </i>
    <i>
      <x v="1"/>
    </i>
  </rowItems>
  <colItems count="1">
    <i/>
  </colItems>
  <dataFields count="1">
    <dataField name="Average of Review_Rating" fld="13" subtotal="average" baseField="0" baseItem="0"/>
  </dataFields>
  <formats count="1">
    <format dxfId="8">
      <pivotArea collapsedLevelsAreSubtotals="1" fieldPosition="0">
        <references count="1">
          <reference field="14"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BF6945-8FBA-40D9-A03E-E6BC25771C74}" name="PivotTable21" cacheId="4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4:B6" firstHeaderRow="1" firstDataRow="1" firstDataCol="1"/>
  <pivotFields count="1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sortType="ascending" defaultSubtotal="0">
      <items count="2">
        <item x="1"/>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2">
    <i>
      <x v="1"/>
    </i>
    <i>
      <x/>
    </i>
  </rowItems>
  <colItems count="1">
    <i/>
  </colItems>
  <dataFields count="1">
    <dataField name="Average of Age" fld="2" subtotal="average" baseField="3" baseItem="0" numFmtId="1"/>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1542C3C-1CAF-4551-97B1-82EAA49BDABB}" name="PivotTable25"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B15" firstHeaderRow="0" firstDataRow="1" firstDataCol="0"/>
  <pivotFields count="15">
    <pivotField showAll="0"/>
    <pivotField showAll="0"/>
    <pivotField showAll="0"/>
    <pivotField showAll="0"/>
    <pivotField dataField="1" showAll="0"/>
    <pivotField dataField="1" showAll="0"/>
    <pivotField showAll="0"/>
    <pivotField showAll="0"/>
    <pivotField numFmtId="164"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Average of Loan_Amount" fld="5" subtotal="average" baseField="0" baseItem="0"/>
    <dataField name="Sum of Account_Balance" fld="4" baseField="0" baseItem="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D2B541C-0FA2-45AB-802E-1B991D0A1F65}" name="PivotTable2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5">
    <pivotField showAll="0"/>
    <pivotField showAll="0"/>
    <pivotField showAll="0"/>
    <pivotField showAll="0"/>
    <pivotField showAll="0"/>
    <pivotField showAll="0"/>
    <pivotField showAll="0"/>
    <pivotField showAll="0"/>
    <pivotField numFmtId="164" showAll="0"/>
    <pivotField showAll="0"/>
    <pivotField showAll="0"/>
    <pivotField showAll="0"/>
    <pivotField dataField="1" showAll="0"/>
    <pivotField showAll="0"/>
    <pivotField showAll="0"/>
  </pivotFields>
  <rowItems count="1">
    <i/>
  </rowItems>
  <colItems count="1">
    <i/>
  </colItems>
  <dataFields count="1">
    <dataField name="Average of Credit_Score" fld="12" subtotal="average" baseField="0" baseItem="0" numFmtId="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EE634DB-C3E9-45D3-91C5-827EFBD7FB98}" name="PivotTable2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dataField="1"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s>
  <rowItems count="1">
    <i/>
  </rowItems>
  <colItems count="1">
    <i/>
  </colItems>
  <dataFields count="1">
    <dataField name="Count of Custom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74F7E4-A315-41E9-9D3A-27B274801283}" name="PivotTable10" cacheId="5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B170:C174" firstHeaderRow="1" firstDataRow="1" firstDataCol="1"/>
  <pivotFields count="17">
    <pivotField showAll="0"/>
    <pivotField showAll="0">
      <items count="3">
        <item x="0"/>
        <item x="1"/>
        <item t="default"/>
      </items>
    </pivotField>
    <pivotField showAll="0"/>
    <pivotField showAll="0"/>
    <pivotField showAll="0"/>
    <pivotField dataField="1" showAll="0"/>
    <pivotField showAll="0"/>
    <pivotField axis="axisRow"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numFmtId="164" showAll="0">
      <items count="434">
        <item x="118"/>
        <item x="247"/>
        <item x="302"/>
        <item x="74"/>
        <item x="155"/>
        <item x="378"/>
        <item x="282"/>
        <item x="225"/>
        <item x="86"/>
        <item x="415"/>
        <item x="178"/>
        <item x="410"/>
        <item x="297"/>
        <item x="394"/>
        <item x="374"/>
        <item x="256"/>
        <item x="49"/>
        <item x="344"/>
        <item x="243"/>
        <item x="61"/>
        <item x="149"/>
        <item x="124"/>
        <item x="246"/>
        <item x="197"/>
        <item x="108"/>
        <item x="331"/>
        <item x="349"/>
        <item x="356"/>
        <item x="401"/>
        <item x="405"/>
        <item x="181"/>
        <item x="162"/>
        <item x="230"/>
        <item x="42"/>
        <item x="296"/>
        <item x="21"/>
        <item x="376"/>
        <item x="11"/>
        <item x="208"/>
        <item x="51"/>
        <item x="153"/>
        <item x="98"/>
        <item x="406"/>
        <item x="255"/>
        <item x="419"/>
        <item x="195"/>
        <item x="73"/>
        <item x="28"/>
        <item x="275"/>
        <item x="414"/>
        <item x="326"/>
        <item x="90"/>
        <item x="280"/>
        <item x="368"/>
        <item x="25"/>
        <item x="319"/>
        <item x="122"/>
        <item x="265"/>
        <item x="128"/>
        <item x="72"/>
        <item x="323"/>
        <item x="13"/>
        <item x="360"/>
        <item x="244"/>
        <item x="224"/>
        <item x="336"/>
        <item x="418"/>
        <item x="115"/>
        <item x="342"/>
        <item x="332"/>
        <item x="110"/>
        <item x="420"/>
        <item x="363"/>
        <item x="17"/>
        <item x="34"/>
        <item x="109"/>
        <item x="79"/>
        <item x="351"/>
        <item x="258"/>
        <item x="372"/>
        <item x="400"/>
        <item x="194"/>
        <item x="44"/>
        <item x="31"/>
        <item x="353"/>
        <item x="432"/>
        <item x="101"/>
        <item x="407"/>
        <item x="334"/>
        <item x="59"/>
        <item x="316"/>
        <item x="207"/>
        <item x="75"/>
        <item x="305"/>
        <item x="304"/>
        <item x="229"/>
        <item x="317"/>
        <item x="215"/>
        <item x="40"/>
        <item x="274"/>
        <item x="183"/>
        <item x="430"/>
        <item x="313"/>
        <item x="144"/>
        <item x="18"/>
        <item x="300"/>
        <item x="206"/>
        <item x="65"/>
        <item x="277"/>
        <item x="428"/>
        <item x="341"/>
        <item x="7"/>
        <item x="214"/>
        <item x="36"/>
        <item x="103"/>
        <item x="252"/>
        <item x="213"/>
        <item x="235"/>
        <item x="1"/>
        <item x="403"/>
        <item x="19"/>
        <item x="58"/>
        <item x="169"/>
        <item x="425"/>
        <item x="167"/>
        <item x="9"/>
        <item x="408"/>
        <item x="412"/>
        <item x="138"/>
        <item x="429"/>
        <item x="236"/>
        <item x="164"/>
        <item x="39"/>
        <item x="226"/>
        <item x="27"/>
        <item x="337"/>
        <item x="306"/>
        <item x="193"/>
        <item x="157"/>
        <item x="129"/>
        <item x="168"/>
        <item x="71"/>
        <item x="370"/>
        <item x="276"/>
        <item x="211"/>
        <item x="266"/>
        <item x="312"/>
        <item x="388"/>
        <item x="259"/>
        <item x="8"/>
        <item x="142"/>
        <item x="239"/>
        <item x="427"/>
        <item x="177"/>
        <item x="346"/>
        <item x="133"/>
        <item x="233"/>
        <item x="283"/>
        <item x="175"/>
        <item x="329"/>
        <item x="257"/>
        <item x="107"/>
        <item x="359"/>
        <item x="217"/>
        <item x="241"/>
        <item x="392"/>
        <item x="227"/>
        <item x="182"/>
        <item x="78"/>
        <item x="261"/>
        <item x="196"/>
        <item x="141"/>
        <item x="94"/>
        <item x="171"/>
        <item x="158"/>
        <item x="80"/>
        <item x="114"/>
        <item x="156"/>
        <item x="35"/>
        <item x="6"/>
        <item x="338"/>
        <item x="41"/>
        <item x="322"/>
        <item x="139"/>
        <item x="339"/>
        <item x="315"/>
        <item x="311"/>
        <item x="267"/>
        <item x="309"/>
        <item x="253"/>
        <item x="190"/>
        <item x="3"/>
        <item x="82"/>
        <item x="23"/>
        <item x="147"/>
        <item x="385"/>
        <item x="116"/>
        <item x="371"/>
        <item x="55"/>
        <item x="395"/>
        <item x="424"/>
        <item x="318"/>
        <item x="381"/>
        <item x="184"/>
        <item x="426"/>
        <item x="186"/>
        <item x="228"/>
        <item x="409"/>
        <item x="145"/>
        <item x="262"/>
        <item x="77"/>
        <item x="321"/>
        <item x="0"/>
        <item x="136"/>
        <item x="97"/>
        <item x="188"/>
        <item x="117"/>
        <item x="219"/>
        <item x="132"/>
        <item x="271"/>
        <item x="127"/>
        <item x="152"/>
        <item x="303"/>
        <item x="260"/>
        <item x="15"/>
        <item x="52"/>
        <item x="387"/>
        <item x="93"/>
        <item x="84"/>
        <item x="22"/>
        <item x="348"/>
        <item x="362"/>
        <item x="83"/>
        <item x="384"/>
        <item x="185"/>
        <item x="232"/>
        <item x="179"/>
        <item x="189"/>
        <item x="237"/>
        <item x="291"/>
        <item x="69"/>
        <item x="333"/>
        <item x="221"/>
        <item x="350"/>
        <item x="146"/>
        <item x="32"/>
        <item x="398"/>
        <item x="310"/>
        <item x="278"/>
        <item x="393"/>
        <item x="264"/>
        <item x="14"/>
        <item x="26"/>
        <item x="4"/>
        <item x="320"/>
        <item x="76"/>
        <item x="416"/>
        <item x="24"/>
        <item x="187"/>
        <item x="204"/>
        <item x="53"/>
        <item x="180"/>
        <item x="417"/>
        <item x="288"/>
        <item x="165"/>
        <item x="172"/>
        <item x="340"/>
        <item x="301"/>
        <item x="404"/>
        <item x="413"/>
        <item x="389"/>
        <item x="66"/>
        <item x="148"/>
        <item x="2"/>
        <item x="137"/>
        <item x="143"/>
        <item x="45"/>
        <item x="176"/>
        <item x="202"/>
        <item x="56"/>
        <item x="248"/>
        <item x="96"/>
        <item x="201"/>
        <item x="5"/>
        <item x="377"/>
        <item x="251"/>
        <item x="324"/>
        <item x="269"/>
        <item x="270"/>
        <item x="298"/>
        <item x="209"/>
        <item x="343"/>
        <item x="347"/>
        <item x="12"/>
        <item x="119"/>
        <item x="33"/>
        <item x="198"/>
        <item x="120"/>
        <item x="354"/>
        <item x="335"/>
        <item x="382"/>
        <item x="104"/>
        <item x="48"/>
        <item x="106"/>
        <item x="295"/>
        <item x="112"/>
        <item x="423"/>
        <item x="222"/>
        <item x="379"/>
        <item x="355"/>
        <item x="191"/>
        <item x="38"/>
        <item x="325"/>
        <item x="64"/>
        <item x="352"/>
        <item x="402"/>
        <item x="47"/>
        <item x="88"/>
        <item x="287"/>
        <item x="91"/>
        <item x="81"/>
        <item x="397"/>
        <item x="20"/>
        <item x="396"/>
        <item x="37"/>
        <item x="30"/>
        <item x="383"/>
        <item x="218"/>
        <item x="216"/>
        <item x="250"/>
        <item x="431"/>
        <item x="399"/>
        <item x="330"/>
        <item x="67"/>
        <item x="113"/>
        <item x="380"/>
        <item x="272"/>
        <item x="111"/>
        <item x="328"/>
        <item x="364"/>
        <item x="46"/>
        <item x="391"/>
        <item x="286"/>
        <item x="361"/>
        <item x="135"/>
        <item x="273"/>
        <item x="281"/>
        <item x="220"/>
        <item x="268"/>
        <item x="134"/>
        <item x="289"/>
        <item x="290"/>
        <item x="173"/>
        <item x="422"/>
        <item x="123"/>
        <item x="242"/>
        <item x="254"/>
        <item x="166"/>
        <item x="411"/>
        <item x="345"/>
        <item x="285"/>
        <item x="102"/>
        <item x="131"/>
        <item x="369"/>
        <item x="57"/>
        <item x="16"/>
        <item x="130"/>
        <item x="170"/>
        <item x="421"/>
        <item x="85"/>
        <item x="105"/>
        <item x="203"/>
        <item x="294"/>
        <item x="10"/>
        <item x="366"/>
        <item x="54"/>
        <item x="358"/>
        <item x="192"/>
        <item x="245"/>
        <item x="390"/>
        <item x="126"/>
        <item x="29"/>
        <item x="365"/>
        <item x="263"/>
        <item x="140"/>
        <item x="284"/>
        <item x="174"/>
        <item x="210"/>
        <item x="68"/>
        <item x="151"/>
        <item x="199"/>
        <item x="212"/>
        <item x="308"/>
        <item x="150"/>
        <item x="292"/>
        <item x="367"/>
        <item x="327"/>
        <item x="386"/>
        <item x="43"/>
        <item x="87"/>
        <item x="238"/>
        <item x="100"/>
        <item x="299"/>
        <item x="249"/>
        <item x="50"/>
        <item x="62"/>
        <item x="200"/>
        <item x="161"/>
        <item x="89"/>
        <item x="95"/>
        <item x="205"/>
        <item x="293"/>
        <item x="70"/>
        <item x="99"/>
        <item x="279"/>
        <item x="125"/>
        <item x="121"/>
        <item x="234"/>
        <item x="375"/>
        <item x="373"/>
        <item x="240"/>
        <item x="163"/>
        <item x="307"/>
        <item x="314"/>
        <item x="231"/>
        <item x="357"/>
        <item x="154"/>
        <item x="223"/>
        <item x="159"/>
        <item x="92"/>
        <item x="63"/>
        <item x="160"/>
        <item x="60"/>
        <item t="default"/>
      </items>
    </pivotField>
    <pivotField showAll="0"/>
    <pivotField showAll="0"/>
    <pivotField showAll="0">
      <items count="7">
        <item x="5"/>
        <item x="3"/>
        <item x="2"/>
        <item x="0"/>
        <item x="1"/>
        <item x="4"/>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
        <item sd="0" x="0"/>
        <item sd="0" x="1"/>
        <item sd="0" x="2"/>
        <item sd="0" x="3"/>
        <item sd="0" x="4"/>
        <item sd="0" x="5"/>
        <item sd="0" x="6"/>
        <item sd="0" x="7"/>
        <item t="default"/>
      </items>
    </pivotField>
  </pivotFields>
  <rowFields count="1">
    <field x="7"/>
  </rowFields>
  <rowItems count="4">
    <i>
      <x v="1"/>
    </i>
    <i>
      <x v="3"/>
    </i>
    <i>
      <x v="2"/>
    </i>
    <i>
      <x/>
    </i>
  </rowItems>
  <colItems count="1">
    <i/>
  </colItems>
  <dataFields count="1">
    <dataField name="Sum of Loan_Amount" fld="5" baseField="0" baseItem="0"/>
  </dataFields>
  <formats count="1">
    <format dxfId="5">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0E5EDB-6B56-40D8-A3AD-B4B51563F759}" name="PivotTable9" cacheId="5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B152:C158" firstHeaderRow="1" firstDataRow="1" firstDataCol="1"/>
  <pivotFields count="17">
    <pivotField dataField="1" showAll="0"/>
    <pivotField showAll="0">
      <items count="3">
        <item x="0"/>
        <item x="1"/>
        <item t="default"/>
      </items>
    </pivotField>
    <pivotField showAll="0"/>
    <pivotField showAll="0"/>
    <pivotField showAll="0"/>
    <pivotField showAll="0"/>
    <pivotField showAll="0"/>
    <pivotField showAll="0">
      <items count="5">
        <item x="0"/>
        <item x="3"/>
        <item x="2"/>
        <item x="1"/>
        <item t="default"/>
      </items>
    </pivotField>
    <pivotField numFmtId="164" showAll="0">
      <items count="434">
        <item x="118"/>
        <item x="247"/>
        <item x="302"/>
        <item x="74"/>
        <item x="155"/>
        <item x="378"/>
        <item x="282"/>
        <item x="225"/>
        <item x="86"/>
        <item x="415"/>
        <item x="178"/>
        <item x="410"/>
        <item x="297"/>
        <item x="394"/>
        <item x="374"/>
        <item x="256"/>
        <item x="49"/>
        <item x="344"/>
        <item x="243"/>
        <item x="61"/>
        <item x="149"/>
        <item x="124"/>
        <item x="246"/>
        <item x="197"/>
        <item x="108"/>
        <item x="331"/>
        <item x="349"/>
        <item x="356"/>
        <item x="401"/>
        <item x="405"/>
        <item x="181"/>
        <item x="162"/>
        <item x="230"/>
        <item x="42"/>
        <item x="296"/>
        <item x="21"/>
        <item x="376"/>
        <item x="11"/>
        <item x="208"/>
        <item x="51"/>
        <item x="153"/>
        <item x="98"/>
        <item x="406"/>
        <item x="255"/>
        <item x="419"/>
        <item x="195"/>
        <item x="73"/>
        <item x="28"/>
        <item x="275"/>
        <item x="414"/>
        <item x="326"/>
        <item x="90"/>
        <item x="280"/>
        <item x="368"/>
        <item x="25"/>
        <item x="319"/>
        <item x="122"/>
        <item x="265"/>
        <item x="128"/>
        <item x="72"/>
        <item x="323"/>
        <item x="13"/>
        <item x="360"/>
        <item x="244"/>
        <item x="224"/>
        <item x="336"/>
        <item x="418"/>
        <item x="115"/>
        <item x="342"/>
        <item x="332"/>
        <item x="110"/>
        <item x="420"/>
        <item x="363"/>
        <item x="17"/>
        <item x="34"/>
        <item x="109"/>
        <item x="79"/>
        <item x="351"/>
        <item x="258"/>
        <item x="372"/>
        <item x="400"/>
        <item x="194"/>
        <item x="44"/>
        <item x="31"/>
        <item x="353"/>
        <item x="432"/>
        <item x="101"/>
        <item x="407"/>
        <item x="334"/>
        <item x="59"/>
        <item x="316"/>
        <item x="207"/>
        <item x="75"/>
        <item x="305"/>
        <item x="304"/>
        <item x="229"/>
        <item x="317"/>
        <item x="215"/>
        <item x="40"/>
        <item x="274"/>
        <item x="183"/>
        <item x="430"/>
        <item x="313"/>
        <item x="144"/>
        <item x="18"/>
        <item x="300"/>
        <item x="206"/>
        <item x="65"/>
        <item x="277"/>
        <item x="428"/>
        <item x="341"/>
        <item x="7"/>
        <item x="214"/>
        <item x="36"/>
        <item x="103"/>
        <item x="252"/>
        <item x="213"/>
        <item x="235"/>
        <item x="1"/>
        <item x="403"/>
        <item x="19"/>
        <item x="58"/>
        <item x="169"/>
        <item x="425"/>
        <item x="167"/>
        <item x="9"/>
        <item x="408"/>
        <item x="412"/>
        <item x="138"/>
        <item x="429"/>
        <item x="236"/>
        <item x="164"/>
        <item x="39"/>
        <item x="226"/>
        <item x="27"/>
        <item x="337"/>
        <item x="306"/>
        <item x="193"/>
        <item x="157"/>
        <item x="129"/>
        <item x="168"/>
        <item x="71"/>
        <item x="370"/>
        <item x="276"/>
        <item x="211"/>
        <item x="266"/>
        <item x="312"/>
        <item x="388"/>
        <item x="259"/>
        <item x="8"/>
        <item x="142"/>
        <item x="239"/>
        <item x="427"/>
        <item x="177"/>
        <item x="346"/>
        <item x="133"/>
        <item x="233"/>
        <item x="283"/>
        <item x="175"/>
        <item x="329"/>
        <item x="257"/>
        <item x="107"/>
        <item x="359"/>
        <item x="217"/>
        <item x="241"/>
        <item x="392"/>
        <item x="227"/>
        <item x="182"/>
        <item x="78"/>
        <item x="261"/>
        <item x="196"/>
        <item x="141"/>
        <item x="94"/>
        <item x="171"/>
        <item x="158"/>
        <item x="80"/>
        <item x="114"/>
        <item x="156"/>
        <item x="35"/>
        <item x="6"/>
        <item x="338"/>
        <item x="41"/>
        <item x="322"/>
        <item x="139"/>
        <item x="339"/>
        <item x="315"/>
        <item x="311"/>
        <item x="267"/>
        <item x="309"/>
        <item x="253"/>
        <item x="190"/>
        <item x="3"/>
        <item x="82"/>
        <item x="23"/>
        <item x="147"/>
        <item x="385"/>
        <item x="116"/>
        <item x="371"/>
        <item x="55"/>
        <item x="395"/>
        <item x="424"/>
        <item x="318"/>
        <item x="381"/>
        <item x="184"/>
        <item x="426"/>
        <item x="186"/>
        <item x="228"/>
        <item x="409"/>
        <item x="145"/>
        <item x="262"/>
        <item x="77"/>
        <item x="321"/>
        <item x="0"/>
        <item x="136"/>
        <item x="97"/>
        <item x="188"/>
        <item x="117"/>
        <item x="219"/>
        <item x="132"/>
        <item x="271"/>
        <item x="127"/>
        <item x="152"/>
        <item x="303"/>
        <item x="260"/>
        <item x="15"/>
        <item x="52"/>
        <item x="387"/>
        <item x="93"/>
        <item x="84"/>
        <item x="22"/>
        <item x="348"/>
        <item x="362"/>
        <item x="83"/>
        <item x="384"/>
        <item x="185"/>
        <item x="232"/>
        <item x="179"/>
        <item x="189"/>
        <item x="237"/>
        <item x="291"/>
        <item x="69"/>
        <item x="333"/>
        <item x="221"/>
        <item x="350"/>
        <item x="146"/>
        <item x="32"/>
        <item x="398"/>
        <item x="310"/>
        <item x="278"/>
        <item x="393"/>
        <item x="264"/>
        <item x="14"/>
        <item x="26"/>
        <item x="4"/>
        <item x="320"/>
        <item x="76"/>
        <item x="416"/>
        <item x="24"/>
        <item x="187"/>
        <item x="204"/>
        <item x="53"/>
        <item x="180"/>
        <item x="417"/>
        <item x="288"/>
        <item x="165"/>
        <item x="172"/>
        <item x="340"/>
        <item x="301"/>
        <item x="404"/>
        <item x="413"/>
        <item x="389"/>
        <item x="66"/>
        <item x="148"/>
        <item x="2"/>
        <item x="137"/>
        <item x="143"/>
        <item x="45"/>
        <item x="176"/>
        <item x="202"/>
        <item x="56"/>
        <item x="248"/>
        <item x="96"/>
        <item x="201"/>
        <item x="5"/>
        <item x="377"/>
        <item x="251"/>
        <item x="324"/>
        <item x="269"/>
        <item x="270"/>
        <item x="298"/>
        <item x="209"/>
        <item x="343"/>
        <item x="347"/>
        <item x="12"/>
        <item x="119"/>
        <item x="33"/>
        <item x="198"/>
        <item x="120"/>
        <item x="354"/>
        <item x="335"/>
        <item x="382"/>
        <item x="104"/>
        <item x="48"/>
        <item x="106"/>
        <item x="295"/>
        <item x="112"/>
        <item x="423"/>
        <item x="222"/>
        <item x="379"/>
        <item x="355"/>
        <item x="191"/>
        <item x="38"/>
        <item x="325"/>
        <item x="64"/>
        <item x="352"/>
        <item x="402"/>
        <item x="47"/>
        <item x="88"/>
        <item x="287"/>
        <item x="91"/>
        <item x="81"/>
        <item x="397"/>
        <item x="20"/>
        <item x="396"/>
        <item x="37"/>
        <item x="30"/>
        <item x="383"/>
        <item x="218"/>
        <item x="216"/>
        <item x="250"/>
        <item x="431"/>
        <item x="399"/>
        <item x="330"/>
        <item x="67"/>
        <item x="113"/>
        <item x="380"/>
        <item x="272"/>
        <item x="111"/>
        <item x="328"/>
        <item x="364"/>
        <item x="46"/>
        <item x="391"/>
        <item x="286"/>
        <item x="361"/>
        <item x="135"/>
        <item x="273"/>
        <item x="281"/>
        <item x="220"/>
        <item x="268"/>
        <item x="134"/>
        <item x="289"/>
        <item x="290"/>
        <item x="173"/>
        <item x="422"/>
        <item x="123"/>
        <item x="242"/>
        <item x="254"/>
        <item x="166"/>
        <item x="411"/>
        <item x="345"/>
        <item x="285"/>
        <item x="102"/>
        <item x="131"/>
        <item x="369"/>
        <item x="57"/>
        <item x="16"/>
        <item x="130"/>
        <item x="170"/>
        <item x="421"/>
        <item x="85"/>
        <item x="105"/>
        <item x="203"/>
        <item x="294"/>
        <item x="10"/>
        <item x="366"/>
        <item x="54"/>
        <item x="358"/>
        <item x="192"/>
        <item x="245"/>
        <item x="390"/>
        <item x="126"/>
        <item x="29"/>
        <item x="365"/>
        <item x="263"/>
        <item x="140"/>
        <item x="284"/>
        <item x="174"/>
        <item x="210"/>
        <item x="68"/>
        <item x="151"/>
        <item x="199"/>
        <item x="212"/>
        <item x="308"/>
        <item x="150"/>
        <item x="292"/>
        <item x="367"/>
        <item x="327"/>
        <item x="386"/>
        <item x="43"/>
        <item x="87"/>
        <item x="238"/>
        <item x="100"/>
        <item x="299"/>
        <item x="249"/>
        <item x="50"/>
        <item x="62"/>
        <item x="200"/>
        <item x="161"/>
        <item x="89"/>
        <item x="95"/>
        <item x="205"/>
        <item x="293"/>
        <item x="70"/>
        <item x="99"/>
        <item x="279"/>
        <item x="125"/>
        <item x="121"/>
        <item x="234"/>
        <item x="375"/>
        <item x="373"/>
        <item x="240"/>
        <item x="163"/>
        <item x="307"/>
        <item x="314"/>
        <item x="231"/>
        <item x="357"/>
        <item x="154"/>
        <item x="223"/>
        <item x="159"/>
        <item x="92"/>
        <item x="63"/>
        <item x="160"/>
        <item x="60"/>
        <item t="default"/>
      </items>
    </pivotField>
    <pivotField showAll="0"/>
    <pivotField showAll="0"/>
    <pivotField axis="axisRow" showAll="0" sortType="descending">
      <items count="7">
        <item x="5"/>
        <item x="3"/>
        <item x="2"/>
        <item x="0"/>
        <item x="1"/>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
        <item sd="0" x="0"/>
        <item sd="0" x="1"/>
        <item sd="0" x="2"/>
        <item sd="0" x="3"/>
        <item sd="0" x="4"/>
        <item sd="0" x="5"/>
        <item sd="0" x="6"/>
        <item sd="0" x="7"/>
        <item t="default"/>
      </items>
    </pivotField>
  </pivotFields>
  <rowFields count="1">
    <field x="11"/>
  </rowFields>
  <rowItems count="6">
    <i>
      <x v="3"/>
    </i>
    <i>
      <x v="2"/>
    </i>
    <i>
      <x v="1"/>
    </i>
    <i>
      <x v="4"/>
    </i>
    <i>
      <x/>
    </i>
    <i>
      <x v="5"/>
    </i>
  </rowItems>
  <colItems count="1">
    <i/>
  </colItems>
  <dataFields count="1">
    <dataField name="Count of Customer_ID" fld="0" subtotal="count" baseField="0" baseItem="0"/>
  </dataFields>
  <formats count="1">
    <format dxfId="6">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52819D-A80F-4FB8-B002-415019B09267}" name="PivotTable8" cacheId="5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B134:C136" firstHeaderRow="1" firstDataRow="1" firstDataCol="1"/>
  <pivotFields count="17">
    <pivotField showAll="0"/>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5">
        <item x="0"/>
        <item x="3"/>
        <item x="2"/>
        <item x="1"/>
        <item t="default"/>
      </items>
    </pivotField>
    <pivotField numFmtId="164" showAll="0">
      <items count="434">
        <item x="118"/>
        <item x="247"/>
        <item x="302"/>
        <item x="74"/>
        <item x="155"/>
        <item x="378"/>
        <item x="282"/>
        <item x="225"/>
        <item x="86"/>
        <item x="415"/>
        <item x="178"/>
        <item x="410"/>
        <item x="297"/>
        <item x="394"/>
        <item x="374"/>
        <item x="256"/>
        <item x="49"/>
        <item x="344"/>
        <item x="243"/>
        <item x="61"/>
        <item x="149"/>
        <item x="124"/>
        <item x="246"/>
        <item x="197"/>
        <item x="108"/>
        <item x="331"/>
        <item x="349"/>
        <item x="356"/>
        <item x="401"/>
        <item x="405"/>
        <item x="181"/>
        <item x="162"/>
        <item x="230"/>
        <item x="42"/>
        <item x="296"/>
        <item x="21"/>
        <item x="376"/>
        <item x="11"/>
        <item x="208"/>
        <item x="51"/>
        <item x="153"/>
        <item x="98"/>
        <item x="406"/>
        <item x="255"/>
        <item x="419"/>
        <item x="195"/>
        <item x="73"/>
        <item x="28"/>
        <item x="275"/>
        <item x="414"/>
        <item x="326"/>
        <item x="90"/>
        <item x="280"/>
        <item x="368"/>
        <item x="25"/>
        <item x="319"/>
        <item x="122"/>
        <item x="265"/>
        <item x="128"/>
        <item x="72"/>
        <item x="323"/>
        <item x="13"/>
        <item x="360"/>
        <item x="244"/>
        <item x="224"/>
        <item x="336"/>
        <item x="418"/>
        <item x="115"/>
        <item x="342"/>
        <item x="332"/>
        <item x="110"/>
        <item x="420"/>
        <item x="363"/>
        <item x="17"/>
        <item x="34"/>
        <item x="109"/>
        <item x="79"/>
        <item x="351"/>
        <item x="258"/>
        <item x="372"/>
        <item x="400"/>
        <item x="194"/>
        <item x="44"/>
        <item x="31"/>
        <item x="353"/>
        <item x="432"/>
        <item x="101"/>
        <item x="407"/>
        <item x="334"/>
        <item x="59"/>
        <item x="316"/>
        <item x="207"/>
        <item x="75"/>
        <item x="305"/>
        <item x="304"/>
        <item x="229"/>
        <item x="317"/>
        <item x="215"/>
        <item x="40"/>
        <item x="274"/>
        <item x="183"/>
        <item x="430"/>
        <item x="313"/>
        <item x="144"/>
        <item x="18"/>
        <item x="300"/>
        <item x="206"/>
        <item x="65"/>
        <item x="277"/>
        <item x="428"/>
        <item x="341"/>
        <item x="7"/>
        <item x="214"/>
        <item x="36"/>
        <item x="103"/>
        <item x="252"/>
        <item x="213"/>
        <item x="235"/>
        <item x="1"/>
        <item x="403"/>
        <item x="19"/>
        <item x="58"/>
        <item x="169"/>
        <item x="425"/>
        <item x="167"/>
        <item x="9"/>
        <item x="408"/>
        <item x="412"/>
        <item x="138"/>
        <item x="429"/>
        <item x="236"/>
        <item x="164"/>
        <item x="39"/>
        <item x="226"/>
        <item x="27"/>
        <item x="337"/>
        <item x="306"/>
        <item x="193"/>
        <item x="157"/>
        <item x="129"/>
        <item x="168"/>
        <item x="71"/>
        <item x="370"/>
        <item x="276"/>
        <item x="211"/>
        <item x="266"/>
        <item x="312"/>
        <item x="388"/>
        <item x="259"/>
        <item x="8"/>
        <item x="142"/>
        <item x="239"/>
        <item x="427"/>
        <item x="177"/>
        <item x="346"/>
        <item x="133"/>
        <item x="233"/>
        <item x="283"/>
        <item x="175"/>
        <item x="329"/>
        <item x="257"/>
        <item x="107"/>
        <item x="359"/>
        <item x="217"/>
        <item x="241"/>
        <item x="392"/>
        <item x="227"/>
        <item x="182"/>
        <item x="78"/>
        <item x="261"/>
        <item x="196"/>
        <item x="141"/>
        <item x="94"/>
        <item x="171"/>
        <item x="158"/>
        <item x="80"/>
        <item x="114"/>
        <item x="156"/>
        <item x="35"/>
        <item x="6"/>
        <item x="338"/>
        <item x="41"/>
        <item x="322"/>
        <item x="139"/>
        <item x="339"/>
        <item x="315"/>
        <item x="311"/>
        <item x="267"/>
        <item x="309"/>
        <item x="253"/>
        <item x="190"/>
        <item x="3"/>
        <item x="82"/>
        <item x="23"/>
        <item x="147"/>
        <item x="385"/>
        <item x="116"/>
        <item x="371"/>
        <item x="55"/>
        <item x="395"/>
        <item x="424"/>
        <item x="318"/>
        <item x="381"/>
        <item x="184"/>
        <item x="426"/>
        <item x="186"/>
        <item x="228"/>
        <item x="409"/>
        <item x="145"/>
        <item x="262"/>
        <item x="77"/>
        <item x="321"/>
        <item x="0"/>
        <item x="136"/>
        <item x="97"/>
        <item x="188"/>
        <item x="117"/>
        <item x="219"/>
        <item x="132"/>
        <item x="271"/>
        <item x="127"/>
        <item x="152"/>
        <item x="303"/>
        <item x="260"/>
        <item x="15"/>
        <item x="52"/>
        <item x="387"/>
        <item x="93"/>
        <item x="84"/>
        <item x="22"/>
        <item x="348"/>
        <item x="362"/>
        <item x="83"/>
        <item x="384"/>
        <item x="185"/>
        <item x="232"/>
        <item x="179"/>
        <item x="189"/>
        <item x="237"/>
        <item x="291"/>
        <item x="69"/>
        <item x="333"/>
        <item x="221"/>
        <item x="350"/>
        <item x="146"/>
        <item x="32"/>
        <item x="398"/>
        <item x="310"/>
        <item x="278"/>
        <item x="393"/>
        <item x="264"/>
        <item x="14"/>
        <item x="26"/>
        <item x="4"/>
        <item x="320"/>
        <item x="76"/>
        <item x="416"/>
        <item x="24"/>
        <item x="187"/>
        <item x="204"/>
        <item x="53"/>
        <item x="180"/>
        <item x="417"/>
        <item x="288"/>
        <item x="165"/>
        <item x="172"/>
        <item x="340"/>
        <item x="301"/>
        <item x="404"/>
        <item x="413"/>
        <item x="389"/>
        <item x="66"/>
        <item x="148"/>
        <item x="2"/>
        <item x="137"/>
        <item x="143"/>
        <item x="45"/>
        <item x="176"/>
        <item x="202"/>
        <item x="56"/>
        <item x="248"/>
        <item x="96"/>
        <item x="201"/>
        <item x="5"/>
        <item x="377"/>
        <item x="251"/>
        <item x="324"/>
        <item x="269"/>
        <item x="270"/>
        <item x="298"/>
        <item x="209"/>
        <item x="343"/>
        <item x="347"/>
        <item x="12"/>
        <item x="119"/>
        <item x="33"/>
        <item x="198"/>
        <item x="120"/>
        <item x="354"/>
        <item x="335"/>
        <item x="382"/>
        <item x="104"/>
        <item x="48"/>
        <item x="106"/>
        <item x="295"/>
        <item x="112"/>
        <item x="423"/>
        <item x="222"/>
        <item x="379"/>
        <item x="355"/>
        <item x="191"/>
        <item x="38"/>
        <item x="325"/>
        <item x="64"/>
        <item x="352"/>
        <item x="402"/>
        <item x="47"/>
        <item x="88"/>
        <item x="287"/>
        <item x="91"/>
        <item x="81"/>
        <item x="397"/>
        <item x="20"/>
        <item x="396"/>
        <item x="37"/>
        <item x="30"/>
        <item x="383"/>
        <item x="218"/>
        <item x="216"/>
        <item x="250"/>
        <item x="431"/>
        <item x="399"/>
        <item x="330"/>
        <item x="67"/>
        <item x="113"/>
        <item x="380"/>
        <item x="272"/>
        <item x="111"/>
        <item x="328"/>
        <item x="364"/>
        <item x="46"/>
        <item x="391"/>
        <item x="286"/>
        <item x="361"/>
        <item x="135"/>
        <item x="273"/>
        <item x="281"/>
        <item x="220"/>
        <item x="268"/>
        <item x="134"/>
        <item x="289"/>
        <item x="290"/>
        <item x="173"/>
        <item x="422"/>
        <item x="123"/>
        <item x="242"/>
        <item x="254"/>
        <item x="166"/>
        <item x="411"/>
        <item x="345"/>
        <item x="285"/>
        <item x="102"/>
        <item x="131"/>
        <item x="369"/>
        <item x="57"/>
        <item x="16"/>
        <item x="130"/>
        <item x="170"/>
        <item x="421"/>
        <item x="85"/>
        <item x="105"/>
        <item x="203"/>
        <item x="294"/>
        <item x="10"/>
        <item x="366"/>
        <item x="54"/>
        <item x="358"/>
        <item x="192"/>
        <item x="245"/>
        <item x="390"/>
        <item x="126"/>
        <item x="29"/>
        <item x="365"/>
        <item x="263"/>
        <item x="140"/>
        <item x="284"/>
        <item x="174"/>
        <item x="210"/>
        <item x="68"/>
        <item x="151"/>
        <item x="199"/>
        <item x="212"/>
        <item x="308"/>
        <item x="150"/>
        <item x="292"/>
        <item x="367"/>
        <item x="327"/>
        <item x="386"/>
        <item x="43"/>
        <item x="87"/>
        <item x="238"/>
        <item x="100"/>
        <item x="299"/>
        <item x="249"/>
        <item x="50"/>
        <item x="62"/>
        <item x="200"/>
        <item x="161"/>
        <item x="89"/>
        <item x="95"/>
        <item x="205"/>
        <item x="293"/>
        <item x="70"/>
        <item x="99"/>
        <item x="279"/>
        <item x="125"/>
        <item x="121"/>
        <item x="234"/>
        <item x="375"/>
        <item x="373"/>
        <item x="240"/>
        <item x="163"/>
        <item x="307"/>
        <item x="314"/>
        <item x="231"/>
        <item x="357"/>
        <item x="154"/>
        <item x="223"/>
        <item x="159"/>
        <item x="92"/>
        <item x="63"/>
        <item x="160"/>
        <item x="60"/>
        <item t="default"/>
      </items>
    </pivotField>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
        <item sd="0" x="0"/>
        <item sd="0" x="1"/>
        <item x="2"/>
        <item sd="0" x="3"/>
        <item sd="0" x="4"/>
        <item sd="0" x="5"/>
        <item sd="0" x="6"/>
        <item sd="0" x="7"/>
        <item t="default"/>
      </items>
    </pivotField>
  </pivotFields>
  <rowFields count="1">
    <field x="1"/>
  </rowFields>
  <rowItems count="2">
    <i>
      <x v="1"/>
    </i>
    <i>
      <x/>
    </i>
  </rowItems>
  <colItems count="1">
    <i/>
  </colItems>
  <dataFields count="1">
    <dataField name="Average of Credit_Score" fld="12" subtotal="average" baseField="1" baseItem="0"/>
  </dataFields>
  <formats count="1">
    <format dxfId="7">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D9ECED-5CA7-4B6A-85DE-A27597728A0D}" name="PivotTable6" cacheId="5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B115:C119" firstHeaderRow="1" firstDataRow="1" firstDataCol="1"/>
  <pivotFields count="17">
    <pivotField dataField="1" showAll="0"/>
    <pivotField showAll="0"/>
    <pivotField showAll="0"/>
    <pivotField showAll="0"/>
    <pivotField showAll="0"/>
    <pivotField showAll="0"/>
    <pivotField showAll="0"/>
    <pivotField axis="axisRow" showAll="0" sortType="ascending">
      <items count="5">
        <item x="0"/>
        <item x="3"/>
        <item x="2"/>
        <item x="1"/>
        <item t="default"/>
      </items>
      <autoSortScope>
        <pivotArea dataOnly="0" outline="0" fieldPosition="0">
          <references count="1">
            <reference field="4294967294" count="1" selected="0">
              <x v="0"/>
            </reference>
          </references>
        </pivotArea>
      </autoSortScope>
    </pivotField>
    <pivotField numFmtId="164" showAll="0">
      <items count="434">
        <item x="118"/>
        <item x="247"/>
        <item x="302"/>
        <item x="74"/>
        <item x="155"/>
        <item x="378"/>
        <item x="282"/>
        <item x="225"/>
        <item x="86"/>
        <item x="415"/>
        <item x="178"/>
        <item x="410"/>
        <item x="297"/>
        <item x="394"/>
        <item x="374"/>
        <item x="256"/>
        <item x="49"/>
        <item x="344"/>
        <item x="243"/>
        <item x="61"/>
        <item x="149"/>
        <item x="124"/>
        <item x="246"/>
        <item x="197"/>
        <item x="108"/>
        <item x="331"/>
        <item x="349"/>
        <item x="356"/>
        <item x="401"/>
        <item x="405"/>
        <item x="181"/>
        <item x="162"/>
        <item x="230"/>
        <item x="42"/>
        <item x="296"/>
        <item x="21"/>
        <item x="376"/>
        <item x="11"/>
        <item x="208"/>
        <item x="51"/>
        <item x="153"/>
        <item x="98"/>
        <item x="406"/>
        <item x="255"/>
        <item x="419"/>
        <item x="195"/>
        <item x="73"/>
        <item x="28"/>
        <item x="275"/>
        <item x="414"/>
        <item x="326"/>
        <item x="90"/>
        <item x="280"/>
        <item x="368"/>
        <item x="25"/>
        <item x="319"/>
        <item x="122"/>
        <item x="265"/>
        <item x="128"/>
        <item x="72"/>
        <item x="323"/>
        <item x="13"/>
        <item x="360"/>
        <item x="244"/>
        <item x="224"/>
        <item x="336"/>
        <item x="418"/>
        <item x="115"/>
        <item x="342"/>
        <item x="332"/>
        <item x="110"/>
        <item x="420"/>
        <item x="363"/>
        <item x="17"/>
        <item x="34"/>
        <item x="109"/>
        <item x="79"/>
        <item x="351"/>
        <item x="258"/>
        <item x="372"/>
        <item x="400"/>
        <item x="194"/>
        <item x="44"/>
        <item x="31"/>
        <item x="353"/>
        <item x="432"/>
        <item x="101"/>
        <item x="407"/>
        <item x="334"/>
        <item x="59"/>
        <item x="316"/>
        <item x="207"/>
        <item x="75"/>
        <item x="305"/>
        <item x="304"/>
        <item x="229"/>
        <item x="317"/>
        <item x="215"/>
        <item x="40"/>
        <item x="274"/>
        <item x="183"/>
        <item x="430"/>
        <item x="313"/>
        <item x="144"/>
        <item x="18"/>
        <item x="300"/>
        <item x="206"/>
        <item x="65"/>
        <item x="277"/>
        <item x="428"/>
        <item x="341"/>
        <item x="7"/>
        <item x="214"/>
        <item x="36"/>
        <item x="103"/>
        <item x="252"/>
        <item x="213"/>
        <item x="235"/>
        <item x="1"/>
        <item x="403"/>
        <item x="19"/>
        <item x="58"/>
        <item x="169"/>
        <item x="425"/>
        <item x="167"/>
        <item x="9"/>
        <item x="408"/>
        <item x="412"/>
        <item x="138"/>
        <item x="429"/>
        <item x="236"/>
        <item x="164"/>
        <item x="39"/>
        <item x="226"/>
        <item x="27"/>
        <item x="337"/>
        <item x="306"/>
        <item x="193"/>
        <item x="157"/>
        <item x="129"/>
        <item x="168"/>
        <item x="71"/>
        <item x="370"/>
        <item x="276"/>
        <item x="211"/>
        <item x="266"/>
        <item x="312"/>
        <item x="388"/>
        <item x="259"/>
        <item x="8"/>
        <item x="142"/>
        <item x="239"/>
        <item x="427"/>
        <item x="177"/>
        <item x="346"/>
        <item x="133"/>
        <item x="233"/>
        <item x="283"/>
        <item x="175"/>
        <item x="329"/>
        <item x="257"/>
        <item x="107"/>
        <item x="359"/>
        <item x="217"/>
        <item x="241"/>
        <item x="392"/>
        <item x="227"/>
        <item x="182"/>
        <item x="78"/>
        <item x="261"/>
        <item x="196"/>
        <item x="141"/>
        <item x="94"/>
        <item x="171"/>
        <item x="158"/>
        <item x="80"/>
        <item x="114"/>
        <item x="156"/>
        <item x="35"/>
        <item x="6"/>
        <item x="338"/>
        <item x="41"/>
        <item x="322"/>
        <item x="139"/>
        <item x="339"/>
        <item x="315"/>
        <item x="311"/>
        <item x="267"/>
        <item x="309"/>
        <item x="253"/>
        <item x="190"/>
        <item x="3"/>
        <item x="82"/>
        <item x="23"/>
        <item x="147"/>
        <item x="385"/>
        <item x="116"/>
        <item x="371"/>
        <item x="55"/>
        <item x="395"/>
        <item x="424"/>
        <item x="318"/>
        <item x="381"/>
        <item x="184"/>
        <item x="426"/>
        <item x="186"/>
        <item x="228"/>
        <item x="409"/>
        <item x="145"/>
        <item x="262"/>
        <item x="77"/>
        <item x="321"/>
        <item x="0"/>
        <item x="136"/>
        <item x="97"/>
        <item x="188"/>
        <item x="117"/>
        <item x="219"/>
        <item x="132"/>
        <item x="271"/>
        <item x="127"/>
        <item x="152"/>
        <item x="303"/>
        <item x="260"/>
        <item x="15"/>
        <item x="52"/>
        <item x="387"/>
        <item x="93"/>
        <item x="84"/>
        <item x="22"/>
        <item x="348"/>
        <item x="362"/>
        <item x="83"/>
        <item x="384"/>
        <item x="185"/>
        <item x="232"/>
        <item x="179"/>
        <item x="189"/>
        <item x="237"/>
        <item x="291"/>
        <item x="69"/>
        <item x="333"/>
        <item x="221"/>
        <item x="350"/>
        <item x="146"/>
        <item x="32"/>
        <item x="398"/>
        <item x="310"/>
        <item x="278"/>
        <item x="393"/>
        <item x="264"/>
        <item x="14"/>
        <item x="26"/>
        <item x="4"/>
        <item x="320"/>
        <item x="76"/>
        <item x="416"/>
        <item x="24"/>
        <item x="187"/>
        <item x="204"/>
        <item x="53"/>
        <item x="180"/>
        <item x="417"/>
        <item x="288"/>
        <item x="165"/>
        <item x="172"/>
        <item x="340"/>
        <item x="301"/>
        <item x="404"/>
        <item x="413"/>
        <item x="389"/>
        <item x="66"/>
        <item x="148"/>
        <item x="2"/>
        <item x="137"/>
        <item x="143"/>
        <item x="45"/>
        <item x="176"/>
        <item x="202"/>
        <item x="56"/>
        <item x="248"/>
        <item x="96"/>
        <item x="201"/>
        <item x="5"/>
        <item x="377"/>
        <item x="251"/>
        <item x="324"/>
        <item x="269"/>
        <item x="270"/>
        <item x="298"/>
        <item x="209"/>
        <item x="343"/>
        <item x="347"/>
        <item x="12"/>
        <item x="119"/>
        <item x="33"/>
        <item x="198"/>
        <item x="120"/>
        <item x="354"/>
        <item x="335"/>
        <item x="382"/>
        <item x="104"/>
        <item x="48"/>
        <item x="106"/>
        <item x="295"/>
        <item x="112"/>
        <item x="423"/>
        <item x="222"/>
        <item x="379"/>
        <item x="355"/>
        <item x="191"/>
        <item x="38"/>
        <item x="325"/>
        <item x="64"/>
        <item x="352"/>
        <item x="402"/>
        <item x="47"/>
        <item x="88"/>
        <item x="287"/>
        <item x="91"/>
        <item x="81"/>
        <item x="397"/>
        <item x="20"/>
        <item x="396"/>
        <item x="37"/>
        <item x="30"/>
        <item x="383"/>
        <item x="218"/>
        <item x="216"/>
        <item x="250"/>
        <item x="431"/>
        <item x="399"/>
        <item x="330"/>
        <item x="67"/>
        <item x="113"/>
        <item x="380"/>
        <item x="272"/>
        <item x="111"/>
        <item x="328"/>
        <item x="364"/>
        <item x="46"/>
        <item x="391"/>
        <item x="286"/>
        <item x="361"/>
        <item x="135"/>
        <item x="273"/>
        <item x="281"/>
        <item x="220"/>
        <item x="268"/>
        <item x="134"/>
        <item x="289"/>
        <item x="290"/>
        <item x="173"/>
        <item x="422"/>
        <item x="123"/>
        <item x="242"/>
        <item x="254"/>
        <item x="166"/>
        <item x="411"/>
        <item x="345"/>
        <item x="285"/>
        <item x="102"/>
        <item x="131"/>
        <item x="369"/>
        <item x="57"/>
        <item x="16"/>
        <item x="130"/>
        <item x="170"/>
        <item x="421"/>
        <item x="85"/>
        <item x="105"/>
        <item x="203"/>
        <item x="294"/>
        <item x="10"/>
        <item x="366"/>
        <item x="54"/>
        <item x="358"/>
        <item x="192"/>
        <item x="245"/>
        <item x="390"/>
        <item x="126"/>
        <item x="29"/>
        <item x="365"/>
        <item x="263"/>
        <item x="140"/>
        <item x="284"/>
        <item x="174"/>
        <item x="210"/>
        <item x="68"/>
        <item x="151"/>
        <item x="199"/>
        <item x="212"/>
        <item x="308"/>
        <item x="150"/>
        <item x="292"/>
        <item x="367"/>
        <item x="327"/>
        <item x="386"/>
        <item x="43"/>
        <item x="87"/>
        <item x="238"/>
        <item x="100"/>
        <item x="299"/>
        <item x="249"/>
        <item x="50"/>
        <item x="62"/>
        <item x="200"/>
        <item x="161"/>
        <item x="89"/>
        <item x="95"/>
        <item x="205"/>
        <item x="293"/>
        <item x="70"/>
        <item x="99"/>
        <item x="279"/>
        <item x="125"/>
        <item x="121"/>
        <item x="234"/>
        <item x="375"/>
        <item x="373"/>
        <item x="240"/>
        <item x="163"/>
        <item x="307"/>
        <item x="314"/>
        <item x="231"/>
        <item x="357"/>
        <item x="154"/>
        <item x="223"/>
        <item x="159"/>
        <item x="92"/>
        <item x="63"/>
        <item x="160"/>
        <item x="60"/>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
        <item sd="0" x="0"/>
        <item sd="0" x="1"/>
        <item x="2"/>
        <item sd="0" x="3"/>
        <item sd="0" x="4"/>
        <item sd="0" x="5"/>
        <item sd="0" x="6"/>
        <item sd="0" x="7"/>
        <item t="default"/>
      </items>
    </pivotField>
  </pivotFields>
  <rowFields count="1">
    <field x="7"/>
  </rowFields>
  <rowItems count="4">
    <i>
      <x/>
    </i>
    <i>
      <x v="2"/>
    </i>
    <i>
      <x v="3"/>
    </i>
    <i>
      <x v="1"/>
    </i>
  </rowItems>
  <colItems count="1">
    <i/>
  </colItems>
  <dataFields count="1">
    <dataField name="Count of Customer_ID" fld="0" subtotal="count" baseField="0" baseItem="0"/>
  </dataFields>
  <formats count="1">
    <format dxfId="9">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B39DA2-90B8-4F26-9FF9-5E18C6A04C81}" name="PivotTable4" cacheId="5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B78:C82" firstHeaderRow="1" firstDataRow="1" firstDataCol="1"/>
  <pivotFields count="17">
    <pivotField showAll="0"/>
    <pivotField showAll="0"/>
    <pivotField showAll="0"/>
    <pivotField showAll="0"/>
    <pivotField showAll="0"/>
    <pivotField showAll="0"/>
    <pivotField dataField="1" showAll="0"/>
    <pivotField axis="axisRow" showAll="0">
      <items count="5">
        <item x="1"/>
        <item x="2"/>
        <item x="3"/>
        <item x="0"/>
        <item t="default"/>
      </items>
    </pivotField>
    <pivotField numFmtId="164" showAll="0">
      <items count="434">
        <item x="118"/>
        <item x="247"/>
        <item x="302"/>
        <item x="74"/>
        <item x="155"/>
        <item x="378"/>
        <item x="282"/>
        <item x="225"/>
        <item x="86"/>
        <item x="415"/>
        <item x="178"/>
        <item x="410"/>
        <item x="297"/>
        <item x="394"/>
        <item x="374"/>
        <item x="256"/>
        <item x="49"/>
        <item x="344"/>
        <item x="243"/>
        <item x="61"/>
        <item x="149"/>
        <item x="124"/>
        <item x="246"/>
        <item x="197"/>
        <item x="108"/>
        <item x="331"/>
        <item x="349"/>
        <item x="356"/>
        <item x="401"/>
        <item x="405"/>
        <item x="181"/>
        <item x="162"/>
        <item x="230"/>
        <item x="42"/>
        <item x="296"/>
        <item x="21"/>
        <item x="376"/>
        <item x="11"/>
        <item x="208"/>
        <item x="51"/>
        <item x="153"/>
        <item x="98"/>
        <item x="406"/>
        <item x="255"/>
        <item x="419"/>
        <item x="195"/>
        <item x="73"/>
        <item x="28"/>
        <item x="275"/>
        <item x="414"/>
        <item x="326"/>
        <item x="90"/>
        <item x="280"/>
        <item x="368"/>
        <item x="25"/>
        <item x="319"/>
        <item x="122"/>
        <item x="265"/>
        <item x="128"/>
        <item x="72"/>
        <item x="323"/>
        <item x="13"/>
        <item x="360"/>
        <item x="244"/>
        <item x="224"/>
        <item x="336"/>
        <item x="418"/>
        <item x="115"/>
        <item x="342"/>
        <item x="332"/>
        <item x="110"/>
        <item x="420"/>
        <item x="363"/>
        <item x="17"/>
        <item x="34"/>
        <item x="109"/>
        <item x="79"/>
        <item x="351"/>
        <item x="258"/>
        <item x="372"/>
        <item x="400"/>
        <item x="194"/>
        <item x="44"/>
        <item x="31"/>
        <item x="353"/>
        <item x="432"/>
        <item x="101"/>
        <item x="407"/>
        <item x="334"/>
        <item x="59"/>
        <item x="316"/>
        <item x="207"/>
        <item x="75"/>
        <item x="305"/>
        <item x="304"/>
        <item x="229"/>
        <item x="317"/>
        <item x="215"/>
        <item x="40"/>
        <item x="274"/>
        <item x="183"/>
        <item x="430"/>
        <item x="313"/>
        <item x="144"/>
        <item x="18"/>
        <item x="300"/>
        <item x="206"/>
        <item x="65"/>
        <item x="277"/>
        <item x="428"/>
        <item x="341"/>
        <item x="7"/>
        <item x="214"/>
        <item x="36"/>
        <item x="103"/>
        <item x="252"/>
        <item x="213"/>
        <item x="235"/>
        <item x="1"/>
        <item x="403"/>
        <item x="19"/>
        <item x="58"/>
        <item x="169"/>
        <item x="425"/>
        <item x="167"/>
        <item x="9"/>
        <item x="408"/>
        <item x="412"/>
        <item x="138"/>
        <item x="429"/>
        <item x="236"/>
        <item x="164"/>
        <item x="39"/>
        <item x="226"/>
        <item x="27"/>
        <item x="337"/>
        <item x="306"/>
        <item x="193"/>
        <item x="157"/>
        <item x="129"/>
        <item x="168"/>
        <item x="71"/>
        <item x="370"/>
        <item x="276"/>
        <item x="211"/>
        <item x="266"/>
        <item x="312"/>
        <item x="388"/>
        <item x="259"/>
        <item x="8"/>
        <item x="142"/>
        <item x="239"/>
        <item x="427"/>
        <item x="177"/>
        <item x="346"/>
        <item x="133"/>
        <item x="233"/>
        <item x="283"/>
        <item x="175"/>
        <item x="329"/>
        <item x="257"/>
        <item x="107"/>
        <item x="359"/>
        <item x="217"/>
        <item x="241"/>
        <item x="392"/>
        <item x="227"/>
        <item x="182"/>
        <item x="78"/>
        <item x="261"/>
        <item x="196"/>
        <item x="141"/>
        <item x="94"/>
        <item x="171"/>
        <item x="158"/>
        <item x="80"/>
        <item x="114"/>
        <item x="156"/>
        <item x="35"/>
        <item x="6"/>
        <item x="338"/>
        <item x="41"/>
        <item x="322"/>
        <item x="139"/>
        <item x="339"/>
        <item x="315"/>
        <item x="311"/>
        <item x="267"/>
        <item x="309"/>
        <item x="253"/>
        <item x="190"/>
        <item x="3"/>
        <item x="82"/>
        <item x="23"/>
        <item x="147"/>
        <item x="385"/>
        <item x="116"/>
        <item x="371"/>
        <item x="55"/>
        <item x="395"/>
        <item x="424"/>
        <item x="318"/>
        <item x="381"/>
        <item x="184"/>
        <item x="426"/>
        <item x="186"/>
        <item x="228"/>
        <item x="409"/>
        <item x="145"/>
        <item x="262"/>
        <item x="77"/>
        <item x="321"/>
        <item x="0"/>
        <item x="136"/>
        <item x="97"/>
        <item x="188"/>
        <item x="117"/>
        <item x="219"/>
        <item x="132"/>
        <item x="271"/>
        <item x="127"/>
        <item x="152"/>
        <item x="303"/>
        <item x="260"/>
        <item x="15"/>
        <item x="52"/>
        <item x="387"/>
        <item x="93"/>
        <item x="84"/>
        <item x="22"/>
        <item x="348"/>
        <item x="362"/>
        <item x="83"/>
        <item x="384"/>
        <item x="185"/>
        <item x="232"/>
        <item x="179"/>
        <item x="189"/>
        <item x="237"/>
        <item x="291"/>
        <item x="69"/>
        <item x="333"/>
        <item x="221"/>
        <item x="350"/>
        <item x="146"/>
        <item x="32"/>
        <item x="398"/>
        <item x="310"/>
        <item x="278"/>
        <item x="393"/>
        <item x="264"/>
        <item x="14"/>
        <item x="26"/>
        <item x="4"/>
        <item x="320"/>
        <item x="76"/>
        <item x="416"/>
        <item x="24"/>
        <item x="187"/>
        <item x="204"/>
        <item x="53"/>
        <item x="180"/>
        <item x="417"/>
        <item x="288"/>
        <item x="165"/>
        <item x="172"/>
        <item x="340"/>
        <item x="301"/>
        <item x="404"/>
        <item x="413"/>
        <item x="389"/>
        <item x="66"/>
        <item x="148"/>
        <item x="2"/>
        <item x="137"/>
        <item x="143"/>
        <item x="45"/>
        <item x="176"/>
        <item x="202"/>
        <item x="56"/>
        <item x="248"/>
        <item x="96"/>
        <item x="201"/>
        <item x="5"/>
        <item x="377"/>
        <item x="251"/>
        <item x="324"/>
        <item x="269"/>
        <item x="270"/>
        <item x="298"/>
        <item x="209"/>
        <item x="343"/>
        <item x="347"/>
        <item x="12"/>
        <item x="119"/>
        <item x="33"/>
        <item x="198"/>
        <item x="120"/>
        <item x="354"/>
        <item x="335"/>
        <item x="382"/>
        <item x="104"/>
        <item x="48"/>
        <item x="106"/>
        <item x="295"/>
        <item x="112"/>
        <item x="423"/>
        <item x="222"/>
        <item x="379"/>
        <item x="355"/>
        <item x="191"/>
        <item x="38"/>
        <item x="325"/>
        <item x="64"/>
        <item x="352"/>
        <item x="402"/>
        <item x="47"/>
        <item x="88"/>
        <item x="287"/>
        <item x="91"/>
        <item x="81"/>
        <item x="397"/>
        <item x="20"/>
        <item x="396"/>
        <item x="37"/>
        <item x="30"/>
        <item x="383"/>
        <item x="218"/>
        <item x="216"/>
        <item x="250"/>
        <item x="431"/>
        <item x="399"/>
        <item x="330"/>
        <item x="67"/>
        <item x="113"/>
        <item x="380"/>
        <item x="272"/>
        <item x="111"/>
        <item x="328"/>
        <item x="364"/>
        <item x="46"/>
        <item x="391"/>
        <item x="286"/>
        <item x="361"/>
        <item x="135"/>
        <item x="273"/>
        <item x="281"/>
        <item x="220"/>
        <item x="268"/>
        <item x="134"/>
        <item x="289"/>
        <item x="290"/>
        <item x="173"/>
        <item x="422"/>
        <item x="123"/>
        <item x="242"/>
        <item x="254"/>
        <item x="166"/>
        <item x="411"/>
        <item x="345"/>
        <item x="285"/>
        <item x="102"/>
        <item x="131"/>
        <item x="369"/>
        <item x="57"/>
        <item x="16"/>
        <item x="130"/>
        <item x="170"/>
        <item x="421"/>
        <item x="85"/>
        <item x="105"/>
        <item x="203"/>
        <item x="294"/>
        <item x="10"/>
        <item x="366"/>
        <item x="54"/>
        <item x="358"/>
        <item x="192"/>
        <item x="245"/>
        <item x="390"/>
        <item x="126"/>
        <item x="29"/>
        <item x="365"/>
        <item x="263"/>
        <item x="140"/>
        <item x="284"/>
        <item x="174"/>
        <item x="210"/>
        <item x="68"/>
        <item x="151"/>
        <item x="199"/>
        <item x="212"/>
        <item x="308"/>
        <item x="150"/>
        <item x="292"/>
        <item x="367"/>
        <item x="327"/>
        <item x="386"/>
        <item x="43"/>
        <item x="87"/>
        <item x="238"/>
        <item x="100"/>
        <item x="299"/>
        <item x="249"/>
        <item x="50"/>
        <item x="62"/>
        <item x="200"/>
        <item x="161"/>
        <item x="89"/>
        <item x="95"/>
        <item x="205"/>
        <item x="293"/>
        <item x="70"/>
        <item x="99"/>
        <item x="279"/>
        <item x="125"/>
        <item x="121"/>
        <item x="234"/>
        <item x="375"/>
        <item x="373"/>
        <item x="240"/>
        <item x="163"/>
        <item x="307"/>
        <item x="314"/>
        <item x="231"/>
        <item x="357"/>
        <item x="154"/>
        <item x="223"/>
        <item x="159"/>
        <item x="92"/>
        <item x="63"/>
        <item x="160"/>
        <item x="60"/>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
        <item sd="0" x="0"/>
        <item sd="0" x="1"/>
        <item x="2"/>
        <item sd="0" x="3"/>
        <item sd="0" x="4"/>
        <item sd="0" x="5"/>
        <item sd="0" x="6"/>
        <item sd="0" x="7"/>
        <item t="default"/>
      </items>
    </pivotField>
  </pivotFields>
  <rowFields count="1">
    <field x="7"/>
  </rowFields>
  <rowItems count="4">
    <i>
      <x/>
    </i>
    <i>
      <x v="1"/>
    </i>
    <i>
      <x v="2"/>
    </i>
    <i>
      <x v="3"/>
    </i>
  </rowItems>
  <colItems count="1">
    <i/>
  </colItems>
  <dataFields count="1">
    <dataField name="Average of Transaction_Frequency" fld="6" subtotal="average" baseField="7" baseItem="0"/>
  </dataFields>
  <formats count="1">
    <format dxfId="10">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855CEA-BEAB-476A-BFA5-C0295C60AA97}" name="PivotTable3" cacheId="5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B57:C69" firstHeaderRow="1" firstDataRow="1" firstDataCol="1"/>
  <pivotFields count="17">
    <pivotField dataField="1" showAll="0"/>
    <pivotField showAll="0">
      <items count="3">
        <item x="0"/>
        <item x="1"/>
        <item t="default"/>
      </items>
    </pivotField>
    <pivotField showAll="0"/>
    <pivotField showAll="0"/>
    <pivotField showAll="0"/>
    <pivotField showAll="0"/>
    <pivotField showAll="0"/>
    <pivotField showAll="0">
      <items count="5">
        <item x="1"/>
        <item x="2"/>
        <item x="3"/>
        <item x="0"/>
        <item t="default"/>
      </items>
    </pivotField>
    <pivotField numFmtId="164" showAll="0">
      <items count="434">
        <item x="118"/>
        <item x="247"/>
        <item x="302"/>
        <item x="74"/>
        <item x="155"/>
        <item x="378"/>
        <item x="282"/>
        <item x="225"/>
        <item x="86"/>
        <item x="415"/>
        <item x="178"/>
        <item x="410"/>
        <item x="297"/>
        <item x="394"/>
        <item x="374"/>
        <item x="256"/>
        <item x="49"/>
        <item x="344"/>
        <item x="243"/>
        <item x="61"/>
        <item x="149"/>
        <item x="124"/>
        <item x="246"/>
        <item x="197"/>
        <item x="108"/>
        <item x="331"/>
        <item x="349"/>
        <item x="356"/>
        <item x="401"/>
        <item x="405"/>
        <item x="181"/>
        <item x="162"/>
        <item x="230"/>
        <item x="42"/>
        <item x="296"/>
        <item x="21"/>
        <item x="376"/>
        <item x="11"/>
        <item x="208"/>
        <item x="51"/>
        <item x="153"/>
        <item x="98"/>
        <item x="406"/>
        <item x="255"/>
        <item x="419"/>
        <item x="195"/>
        <item x="73"/>
        <item x="28"/>
        <item x="275"/>
        <item x="414"/>
        <item x="326"/>
        <item x="90"/>
        <item x="280"/>
        <item x="368"/>
        <item x="25"/>
        <item x="319"/>
        <item x="122"/>
        <item x="265"/>
        <item x="128"/>
        <item x="72"/>
        <item x="323"/>
        <item x="13"/>
        <item x="360"/>
        <item x="244"/>
        <item x="224"/>
        <item x="336"/>
        <item x="418"/>
        <item x="115"/>
        <item x="342"/>
        <item x="332"/>
        <item x="110"/>
        <item x="420"/>
        <item x="363"/>
        <item x="17"/>
        <item x="34"/>
        <item x="109"/>
        <item x="79"/>
        <item x="351"/>
        <item x="258"/>
        <item x="372"/>
        <item x="400"/>
        <item x="194"/>
        <item x="44"/>
        <item x="31"/>
        <item x="353"/>
        <item x="432"/>
        <item x="101"/>
        <item x="407"/>
        <item x="334"/>
        <item x="59"/>
        <item x="316"/>
        <item x="207"/>
        <item x="75"/>
        <item x="305"/>
        <item x="304"/>
        <item x="229"/>
        <item x="317"/>
        <item x="215"/>
        <item x="40"/>
        <item x="274"/>
        <item x="183"/>
        <item x="430"/>
        <item x="313"/>
        <item x="144"/>
        <item x="18"/>
        <item x="300"/>
        <item x="206"/>
        <item x="65"/>
        <item x="277"/>
        <item x="428"/>
        <item x="341"/>
        <item x="7"/>
        <item x="214"/>
        <item x="36"/>
        <item x="103"/>
        <item x="252"/>
        <item x="213"/>
        <item x="235"/>
        <item x="1"/>
        <item x="403"/>
        <item x="19"/>
        <item x="58"/>
        <item x="169"/>
        <item x="425"/>
        <item x="167"/>
        <item x="9"/>
        <item x="408"/>
        <item x="412"/>
        <item x="138"/>
        <item x="429"/>
        <item x="236"/>
        <item x="164"/>
        <item x="39"/>
        <item x="226"/>
        <item x="27"/>
        <item x="337"/>
        <item x="306"/>
        <item x="193"/>
        <item x="157"/>
        <item x="129"/>
        <item x="168"/>
        <item x="71"/>
        <item x="370"/>
        <item x="276"/>
        <item x="211"/>
        <item x="266"/>
        <item x="312"/>
        <item x="388"/>
        <item x="259"/>
        <item x="8"/>
        <item x="142"/>
        <item x="239"/>
        <item x="427"/>
        <item x="177"/>
        <item x="346"/>
        <item x="133"/>
        <item x="233"/>
        <item x="283"/>
        <item x="175"/>
        <item x="329"/>
        <item x="257"/>
        <item x="107"/>
        <item x="359"/>
        <item x="217"/>
        <item x="241"/>
        <item x="392"/>
        <item x="227"/>
        <item x="182"/>
        <item x="78"/>
        <item x="261"/>
        <item x="196"/>
        <item x="141"/>
        <item x="94"/>
        <item x="171"/>
        <item x="158"/>
        <item x="80"/>
        <item x="114"/>
        <item x="156"/>
        <item x="35"/>
        <item x="6"/>
        <item x="338"/>
        <item x="41"/>
        <item x="322"/>
        <item x="139"/>
        <item x="339"/>
        <item x="315"/>
        <item x="311"/>
        <item x="267"/>
        <item x="309"/>
        <item x="253"/>
        <item x="190"/>
        <item x="3"/>
        <item x="82"/>
        <item x="23"/>
        <item x="147"/>
        <item x="385"/>
        <item x="116"/>
        <item x="371"/>
        <item x="55"/>
        <item x="395"/>
        <item x="424"/>
        <item x="318"/>
        <item x="381"/>
        <item x="184"/>
        <item x="426"/>
        <item x="186"/>
        <item x="228"/>
        <item x="409"/>
        <item x="145"/>
        <item x="262"/>
        <item x="77"/>
        <item x="321"/>
        <item x="0"/>
        <item x="136"/>
        <item x="97"/>
        <item x="188"/>
        <item x="117"/>
        <item x="219"/>
        <item x="132"/>
        <item x="271"/>
        <item x="127"/>
        <item x="152"/>
        <item x="303"/>
        <item x="260"/>
        <item x="15"/>
        <item x="52"/>
        <item x="387"/>
        <item x="93"/>
        <item x="84"/>
        <item x="22"/>
        <item x="348"/>
        <item x="362"/>
        <item x="83"/>
        <item x="384"/>
        <item x="185"/>
        <item x="232"/>
        <item x="179"/>
        <item x="189"/>
        <item x="237"/>
        <item x="291"/>
        <item x="69"/>
        <item x="333"/>
        <item x="221"/>
        <item x="350"/>
        <item x="146"/>
        <item x="32"/>
        <item x="398"/>
        <item x="310"/>
        <item x="278"/>
        <item x="393"/>
        <item x="264"/>
        <item x="14"/>
        <item x="26"/>
        <item x="4"/>
        <item x="320"/>
        <item x="76"/>
        <item x="416"/>
        <item x="24"/>
        <item x="187"/>
        <item x="204"/>
        <item x="53"/>
        <item x="180"/>
        <item x="417"/>
        <item x="288"/>
        <item x="165"/>
        <item x="172"/>
        <item x="340"/>
        <item x="301"/>
        <item x="404"/>
        <item x="413"/>
        <item x="389"/>
        <item x="66"/>
        <item x="148"/>
        <item x="2"/>
        <item x="137"/>
        <item x="143"/>
        <item x="45"/>
        <item x="176"/>
        <item x="202"/>
        <item x="56"/>
        <item x="248"/>
        <item x="96"/>
        <item x="201"/>
        <item x="5"/>
        <item x="377"/>
        <item x="251"/>
        <item x="324"/>
        <item x="269"/>
        <item x="270"/>
        <item x="298"/>
        <item x="209"/>
        <item x="343"/>
        <item x="347"/>
        <item x="12"/>
        <item x="119"/>
        <item x="33"/>
        <item x="198"/>
        <item x="120"/>
        <item x="354"/>
        <item x="335"/>
        <item x="382"/>
        <item x="104"/>
        <item x="48"/>
        <item x="106"/>
        <item x="295"/>
        <item x="112"/>
        <item x="423"/>
        <item x="222"/>
        <item x="379"/>
        <item x="355"/>
        <item x="191"/>
        <item x="38"/>
        <item x="325"/>
        <item x="64"/>
        <item x="352"/>
        <item x="402"/>
        <item x="47"/>
        <item x="88"/>
        <item x="287"/>
        <item x="91"/>
        <item x="81"/>
        <item x="397"/>
        <item x="20"/>
        <item x="396"/>
        <item x="37"/>
        <item x="30"/>
        <item x="383"/>
        <item x="218"/>
        <item x="216"/>
        <item x="250"/>
        <item x="431"/>
        <item x="399"/>
        <item x="330"/>
        <item x="67"/>
        <item x="113"/>
        <item x="380"/>
        <item x="272"/>
        <item x="111"/>
        <item x="328"/>
        <item x="364"/>
        <item x="46"/>
        <item x="391"/>
        <item x="286"/>
        <item x="361"/>
        <item x="135"/>
        <item x="273"/>
        <item x="281"/>
        <item x="220"/>
        <item x="268"/>
        <item x="134"/>
        <item x="289"/>
        <item x="290"/>
        <item x="173"/>
        <item x="422"/>
        <item x="123"/>
        <item x="242"/>
        <item x="254"/>
        <item x="166"/>
        <item x="411"/>
        <item x="345"/>
        <item x="285"/>
        <item x="102"/>
        <item x="131"/>
        <item x="369"/>
        <item x="57"/>
        <item x="16"/>
        <item x="130"/>
        <item x="170"/>
        <item x="421"/>
        <item x="85"/>
        <item x="105"/>
        <item x="203"/>
        <item x="294"/>
        <item x="10"/>
        <item x="366"/>
        <item x="54"/>
        <item x="358"/>
        <item x="192"/>
        <item x="245"/>
        <item x="390"/>
        <item x="126"/>
        <item x="29"/>
        <item x="365"/>
        <item x="263"/>
        <item x="140"/>
        <item x="284"/>
        <item x="174"/>
        <item x="210"/>
        <item x="68"/>
        <item x="151"/>
        <item x="199"/>
        <item x="212"/>
        <item x="308"/>
        <item x="150"/>
        <item x="292"/>
        <item x="367"/>
        <item x="327"/>
        <item x="386"/>
        <item x="43"/>
        <item x="87"/>
        <item x="238"/>
        <item x="100"/>
        <item x="299"/>
        <item x="249"/>
        <item x="50"/>
        <item x="62"/>
        <item x="200"/>
        <item x="161"/>
        <item x="89"/>
        <item x="95"/>
        <item x="205"/>
        <item x="293"/>
        <item x="70"/>
        <item x="99"/>
        <item x="279"/>
        <item x="125"/>
        <item x="121"/>
        <item x="234"/>
        <item x="375"/>
        <item x="373"/>
        <item x="240"/>
        <item x="163"/>
        <item x="307"/>
        <item x="314"/>
        <item x="231"/>
        <item x="357"/>
        <item x="154"/>
        <item x="223"/>
        <item x="159"/>
        <item x="92"/>
        <item x="63"/>
        <item x="160"/>
        <item x="60"/>
        <item t="default"/>
      </items>
    </pivotField>
    <pivotField showAll="0"/>
    <pivotField axis="axisRow" showAll="0" sortType="ascending">
      <items count="13">
        <item x="0"/>
        <item x="5"/>
        <item x="8"/>
        <item x="2"/>
        <item x="1"/>
        <item x="4"/>
        <item x="3"/>
        <item x="6"/>
        <item x="9"/>
        <item x="11"/>
        <item x="10"/>
        <item x="7"/>
        <item t="default"/>
      </items>
      <autoSortScope>
        <pivotArea dataOnly="0" outline="0" fieldPosition="0">
          <references count="1">
            <reference field="4294967294" count="1" selected="0">
              <x v="0"/>
            </reference>
          </references>
        </pivotArea>
      </autoSortScope>
    </pivotField>
    <pivotField showAll="0">
      <items count="7">
        <item x="4"/>
        <item x="1"/>
        <item x="0"/>
        <item x="2"/>
        <item x="3"/>
        <item x="5"/>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
        <item sd="0" x="0"/>
        <item sd="0" x="1"/>
        <item x="2"/>
        <item sd="0" x="3"/>
        <item sd="0" x="4"/>
        <item sd="0" x="5"/>
        <item sd="0" x="6"/>
        <item sd="0" x="7"/>
        <item t="default"/>
      </items>
    </pivotField>
  </pivotFields>
  <rowFields count="1">
    <field x="10"/>
  </rowFields>
  <rowItems count="12">
    <i>
      <x v="10"/>
    </i>
    <i>
      <x v="2"/>
    </i>
    <i>
      <x v="3"/>
    </i>
    <i>
      <x v="6"/>
    </i>
    <i>
      <x v="11"/>
    </i>
    <i>
      <x v="8"/>
    </i>
    <i>
      <x/>
    </i>
    <i>
      <x v="7"/>
    </i>
    <i>
      <x v="1"/>
    </i>
    <i>
      <x v="4"/>
    </i>
    <i>
      <x v="9"/>
    </i>
    <i>
      <x v="5"/>
    </i>
  </rowItems>
  <colItems count="1">
    <i/>
  </colItems>
  <dataFields count="1">
    <dataField name="Count of Customer_ID" fld="0" subtotal="count" baseField="0" baseItem="0"/>
  </dataFields>
  <formats count="1">
    <format dxfId="2">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B06AA9-7B9F-4D38-A581-7FCF9AC5E51D}" name="PivotTable2" cacheId="5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B37:C39" firstHeaderRow="1" firstDataRow="1" firstDataCol="1"/>
  <pivotFields count="17">
    <pivotField showAll="0"/>
    <pivotField showAll="0"/>
    <pivotField showAll="0"/>
    <pivotField axis="axisRow" showAll="0">
      <items count="3">
        <item x="1"/>
        <item x="0"/>
        <item t="default"/>
      </items>
    </pivotField>
    <pivotField showAll="0"/>
    <pivotField dataField="1" showAll="0"/>
    <pivotField showAll="0"/>
    <pivotField showAll="0"/>
    <pivotField numFmtId="164" showAll="0">
      <items count="434">
        <item x="118"/>
        <item x="247"/>
        <item x="302"/>
        <item x="74"/>
        <item x="155"/>
        <item x="378"/>
        <item x="282"/>
        <item x="225"/>
        <item x="86"/>
        <item x="415"/>
        <item x="178"/>
        <item x="410"/>
        <item x="297"/>
        <item x="394"/>
        <item x="374"/>
        <item x="256"/>
        <item x="49"/>
        <item x="344"/>
        <item x="243"/>
        <item x="61"/>
        <item x="149"/>
        <item x="124"/>
        <item x="246"/>
        <item x="197"/>
        <item x="108"/>
        <item x="331"/>
        <item x="349"/>
        <item x="356"/>
        <item x="401"/>
        <item x="405"/>
        <item x="181"/>
        <item x="162"/>
        <item x="230"/>
        <item x="42"/>
        <item x="296"/>
        <item x="21"/>
        <item x="376"/>
        <item x="11"/>
        <item x="208"/>
        <item x="51"/>
        <item x="153"/>
        <item x="98"/>
        <item x="406"/>
        <item x="255"/>
        <item x="419"/>
        <item x="195"/>
        <item x="73"/>
        <item x="28"/>
        <item x="275"/>
        <item x="414"/>
        <item x="326"/>
        <item x="90"/>
        <item x="280"/>
        <item x="368"/>
        <item x="25"/>
        <item x="319"/>
        <item x="122"/>
        <item x="265"/>
        <item x="128"/>
        <item x="72"/>
        <item x="323"/>
        <item x="13"/>
        <item x="360"/>
        <item x="244"/>
        <item x="224"/>
        <item x="336"/>
        <item x="418"/>
        <item x="115"/>
        <item x="342"/>
        <item x="332"/>
        <item x="110"/>
        <item x="420"/>
        <item x="363"/>
        <item x="17"/>
        <item x="34"/>
        <item x="109"/>
        <item x="79"/>
        <item x="351"/>
        <item x="258"/>
        <item x="372"/>
        <item x="400"/>
        <item x="194"/>
        <item x="44"/>
        <item x="31"/>
        <item x="353"/>
        <item x="432"/>
        <item x="101"/>
        <item x="407"/>
        <item x="334"/>
        <item x="59"/>
        <item x="316"/>
        <item x="207"/>
        <item x="75"/>
        <item x="305"/>
        <item x="304"/>
        <item x="229"/>
        <item x="317"/>
        <item x="215"/>
        <item x="40"/>
        <item x="274"/>
        <item x="183"/>
        <item x="430"/>
        <item x="313"/>
        <item x="144"/>
        <item x="18"/>
        <item x="300"/>
        <item x="206"/>
        <item x="65"/>
        <item x="277"/>
        <item x="428"/>
        <item x="341"/>
        <item x="7"/>
        <item x="214"/>
        <item x="36"/>
        <item x="103"/>
        <item x="252"/>
        <item x="213"/>
        <item x="235"/>
        <item x="1"/>
        <item x="403"/>
        <item x="19"/>
        <item x="58"/>
        <item x="169"/>
        <item x="425"/>
        <item x="167"/>
        <item x="9"/>
        <item x="408"/>
        <item x="412"/>
        <item x="138"/>
        <item x="429"/>
        <item x="236"/>
        <item x="164"/>
        <item x="39"/>
        <item x="226"/>
        <item x="27"/>
        <item x="337"/>
        <item x="306"/>
        <item x="193"/>
        <item x="157"/>
        <item x="129"/>
        <item x="168"/>
        <item x="71"/>
        <item x="370"/>
        <item x="276"/>
        <item x="211"/>
        <item x="266"/>
        <item x="312"/>
        <item x="388"/>
        <item x="259"/>
        <item x="8"/>
        <item x="142"/>
        <item x="239"/>
        <item x="427"/>
        <item x="177"/>
        <item x="346"/>
        <item x="133"/>
        <item x="233"/>
        <item x="283"/>
        <item x="175"/>
        <item x="329"/>
        <item x="257"/>
        <item x="107"/>
        <item x="359"/>
        <item x="217"/>
        <item x="241"/>
        <item x="392"/>
        <item x="227"/>
        <item x="182"/>
        <item x="78"/>
        <item x="261"/>
        <item x="196"/>
        <item x="141"/>
        <item x="94"/>
        <item x="171"/>
        <item x="158"/>
        <item x="80"/>
        <item x="114"/>
        <item x="156"/>
        <item x="35"/>
        <item x="6"/>
        <item x="338"/>
        <item x="41"/>
        <item x="322"/>
        <item x="139"/>
        <item x="339"/>
        <item x="315"/>
        <item x="311"/>
        <item x="267"/>
        <item x="309"/>
        <item x="253"/>
        <item x="190"/>
        <item x="3"/>
        <item x="82"/>
        <item x="23"/>
        <item x="147"/>
        <item x="385"/>
        <item x="116"/>
        <item x="371"/>
        <item x="55"/>
        <item x="395"/>
        <item x="424"/>
        <item x="318"/>
        <item x="381"/>
        <item x="184"/>
        <item x="426"/>
        <item x="186"/>
        <item x="228"/>
        <item x="409"/>
        <item x="145"/>
        <item x="262"/>
        <item x="77"/>
        <item x="321"/>
        <item x="0"/>
        <item x="136"/>
        <item x="97"/>
        <item x="188"/>
        <item x="117"/>
        <item x="219"/>
        <item x="132"/>
        <item x="271"/>
        <item x="127"/>
        <item x="152"/>
        <item x="303"/>
        <item x="260"/>
        <item x="15"/>
        <item x="52"/>
        <item x="387"/>
        <item x="93"/>
        <item x="84"/>
        <item x="22"/>
        <item x="348"/>
        <item x="362"/>
        <item x="83"/>
        <item x="384"/>
        <item x="185"/>
        <item x="232"/>
        <item x="179"/>
        <item x="189"/>
        <item x="237"/>
        <item x="291"/>
        <item x="69"/>
        <item x="333"/>
        <item x="221"/>
        <item x="350"/>
        <item x="146"/>
        <item x="32"/>
        <item x="398"/>
        <item x="310"/>
        <item x="278"/>
        <item x="393"/>
        <item x="264"/>
        <item x="14"/>
        <item x="26"/>
        <item x="4"/>
        <item x="320"/>
        <item x="76"/>
        <item x="416"/>
        <item x="24"/>
        <item x="187"/>
        <item x="204"/>
        <item x="53"/>
        <item x="180"/>
        <item x="417"/>
        <item x="288"/>
        <item x="165"/>
        <item x="172"/>
        <item x="340"/>
        <item x="301"/>
        <item x="404"/>
        <item x="413"/>
        <item x="389"/>
        <item x="66"/>
        <item x="148"/>
        <item x="2"/>
        <item x="137"/>
        <item x="143"/>
        <item x="45"/>
        <item x="176"/>
        <item x="202"/>
        <item x="56"/>
        <item x="248"/>
        <item x="96"/>
        <item x="201"/>
        <item x="5"/>
        <item x="377"/>
        <item x="251"/>
        <item x="324"/>
        <item x="269"/>
        <item x="270"/>
        <item x="298"/>
        <item x="209"/>
        <item x="343"/>
        <item x="347"/>
        <item x="12"/>
        <item x="119"/>
        <item x="33"/>
        <item x="198"/>
        <item x="120"/>
        <item x="354"/>
        <item x="335"/>
        <item x="382"/>
        <item x="104"/>
        <item x="48"/>
        <item x="106"/>
        <item x="295"/>
        <item x="112"/>
        <item x="423"/>
        <item x="222"/>
        <item x="379"/>
        <item x="355"/>
        <item x="191"/>
        <item x="38"/>
        <item x="325"/>
        <item x="64"/>
        <item x="352"/>
        <item x="402"/>
        <item x="47"/>
        <item x="88"/>
        <item x="287"/>
        <item x="91"/>
        <item x="81"/>
        <item x="397"/>
        <item x="20"/>
        <item x="396"/>
        <item x="37"/>
        <item x="30"/>
        <item x="383"/>
        <item x="218"/>
        <item x="216"/>
        <item x="250"/>
        <item x="431"/>
        <item x="399"/>
        <item x="330"/>
        <item x="67"/>
        <item x="113"/>
        <item x="380"/>
        <item x="272"/>
        <item x="111"/>
        <item x="328"/>
        <item x="364"/>
        <item x="46"/>
        <item x="391"/>
        <item x="286"/>
        <item x="361"/>
        <item x="135"/>
        <item x="273"/>
        <item x="281"/>
        <item x="220"/>
        <item x="268"/>
        <item x="134"/>
        <item x="289"/>
        <item x="290"/>
        <item x="173"/>
        <item x="422"/>
        <item x="123"/>
        <item x="242"/>
        <item x="254"/>
        <item x="166"/>
        <item x="411"/>
        <item x="345"/>
        <item x="285"/>
        <item x="102"/>
        <item x="131"/>
        <item x="369"/>
        <item x="57"/>
        <item x="16"/>
        <item x="130"/>
        <item x="170"/>
        <item x="421"/>
        <item x="85"/>
        <item x="105"/>
        <item x="203"/>
        <item x="294"/>
        <item x="10"/>
        <item x="366"/>
        <item x="54"/>
        <item x="358"/>
        <item x="192"/>
        <item x="245"/>
        <item x="390"/>
        <item x="126"/>
        <item x="29"/>
        <item x="365"/>
        <item x="263"/>
        <item x="140"/>
        <item x="284"/>
        <item x="174"/>
        <item x="210"/>
        <item x="68"/>
        <item x="151"/>
        <item x="199"/>
        <item x="212"/>
        <item x="308"/>
        <item x="150"/>
        <item x="292"/>
        <item x="367"/>
        <item x="327"/>
        <item x="386"/>
        <item x="43"/>
        <item x="87"/>
        <item x="238"/>
        <item x="100"/>
        <item x="299"/>
        <item x="249"/>
        <item x="50"/>
        <item x="62"/>
        <item x="200"/>
        <item x="161"/>
        <item x="89"/>
        <item x="95"/>
        <item x="205"/>
        <item x="293"/>
        <item x="70"/>
        <item x="99"/>
        <item x="279"/>
        <item x="125"/>
        <item x="121"/>
        <item x="234"/>
        <item x="375"/>
        <item x="373"/>
        <item x="240"/>
        <item x="163"/>
        <item x="307"/>
        <item x="314"/>
        <item x="231"/>
        <item x="357"/>
        <item x="154"/>
        <item x="223"/>
        <item x="159"/>
        <item x="92"/>
        <item x="63"/>
        <item x="160"/>
        <item x="60"/>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3"/>
  </rowFields>
  <rowItems count="2">
    <i>
      <x/>
    </i>
    <i>
      <x v="1"/>
    </i>
  </rowItems>
  <colItems count="1">
    <i/>
  </colItems>
  <dataFields count="1">
    <dataField name="Sum of Loan_Amount" fld="5" baseField="0" baseItem="0"/>
  </dataFields>
  <formats count="1">
    <format dxfId="11">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D297CE6-1BF0-4044-8F7E-5BED7D0E0B0A}" name="PivotTable1" cacheId="5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1:B13" firstHeaderRow="1" firstDataRow="1" firstDataCol="1"/>
  <pivotFields count="17">
    <pivotField showAll="0"/>
    <pivotField axis="axisRow" showAll="0">
      <items count="3">
        <item x="0"/>
        <item x="1"/>
        <item t="default"/>
      </items>
    </pivotField>
    <pivotField showAll="0"/>
    <pivotField showAll="0"/>
    <pivotField dataField="1" showAll="0"/>
    <pivotField showAll="0"/>
    <pivotField showAll="0"/>
    <pivotField showAll="0"/>
    <pivotField numFmtId="164" showAll="0">
      <items count="434">
        <item x="118"/>
        <item x="247"/>
        <item x="302"/>
        <item x="74"/>
        <item x="155"/>
        <item x="378"/>
        <item x="282"/>
        <item x="225"/>
        <item x="86"/>
        <item x="415"/>
        <item x="178"/>
        <item x="410"/>
        <item x="297"/>
        <item x="394"/>
        <item x="374"/>
        <item x="256"/>
        <item x="49"/>
        <item x="344"/>
        <item x="243"/>
        <item x="61"/>
        <item x="149"/>
        <item x="124"/>
        <item x="246"/>
        <item x="197"/>
        <item x="108"/>
        <item x="331"/>
        <item x="349"/>
        <item x="356"/>
        <item x="401"/>
        <item x="405"/>
        <item x="181"/>
        <item x="162"/>
        <item x="230"/>
        <item x="42"/>
        <item x="296"/>
        <item x="21"/>
        <item x="376"/>
        <item x="11"/>
        <item x="208"/>
        <item x="51"/>
        <item x="153"/>
        <item x="98"/>
        <item x="406"/>
        <item x="255"/>
        <item x="419"/>
        <item x="195"/>
        <item x="73"/>
        <item x="28"/>
        <item x="275"/>
        <item x="414"/>
        <item x="326"/>
        <item x="90"/>
        <item x="280"/>
        <item x="368"/>
        <item x="25"/>
        <item x="319"/>
        <item x="122"/>
        <item x="265"/>
        <item x="128"/>
        <item x="72"/>
        <item x="323"/>
        <item x="13"/>
        <item x="360"/>
        <item x="244"/>
        <item x="224"/>
        <item x="336"/>
        <item x="418"/>
        <item x="115"/>
        <item x="342"/>
        <item x="332"/>
        <item x="110"/>
        <item x="420"/>
        <item x="363"/>
        <item x="17"/>
        <item x="34"/>
        <item x="109"/>
        <item x="79"/>
        <item x="351"/>
        <item x="258"/>
        <item x="372"/>
        <item x="400"/>
        <item x="194"/>
        <item x="44"/>
        <item x="31"/>
        <item x="353"/>
        <item x="432"/>
        <item x="101"/>
        <item x="407"/>
        <item x="334"/>
        <item x="59"/>
        <item x="316"/>
        <item x="207"/>
        <item x="75"/>
        <item x="305"/>
        <item x="304"/>
        <item x="229"/>
        <item x="317"/>
        <item x="215"/>
        <item x="40"/>
        <item x="274"/>
        <item x="183"/>
        <item x="430"/>
        <item x="313"/>
        <item x="144"/>
        <item x="18"/>
        <item x="300"/>
        <item x="206"/>
        <item x="65"/>
        <item x="277"/>
        <item x="428"/>
        <item x="341"/>
        <item x="7"/>
        <item x="214"/>
        <item x="36"/>
        <item x="103"/>
        <item x="252"/>
        <item x="213"/>
        <item x="235"/>
        <item x="1"/>
        <item x="403"/>
        <item x="19"/>
        <item x="58"/>
        <item x="169"/>
        <item x="425"/>
        <item x="167"/>
        <item x="9"/>
        <item x="408"/>
        <item x="412"/>
        <item x="138"/>
        <item x="429"/>
        <item x="236"/>
        <item x="164"/>
        <item x="39"/>
        <item x="226"/>
        <item x="27"/>
        <item x="337"/>
        <item x="306"/>
        <item x="193"/>
        <item x="157"/>
        <item x="129"/>
        <item x="168"/>
        <item x="71"/>
        <item x="370"/>
        <item x="276"/>
        <item x="211"/>
        <item x="266"/>
        <item x="312"/>
        <item x="388"/>
        <item x="259"/>
        <item x="8"/>
        <item x="142"/>
        <item x="239"/>
        <item x="427"/>
        <item x="177"/>
        <item x="346"/>
        <item x="133"/>
        <item x="233"/>
        <item x="283"/>
        <item x="175"/>
        <item x="329"/>
        <item x="257"/>
        <item x="107"/>
        <item x="359"/>
        <item x="217"/>
        <item x="241"/>
        <item x="392"/>
        <item x="227"/>
        <item x="182"/>
        <item x="78"/>
        <item x="261"/>
        <item x="196"/>
        <item x="141"/>
        <item x="94"/>
        <item x="171"/>
        <item x="158"/>
        <item x="80"/>
        <item x="114"/>
        <item x="156"/>
        <item x="35"/>
        <item x="6"/>
        <item x="338"/>
        <item x="41"/>
        <item x="322"/>
        <item x="139"/>
        <item x="339"/>
        <item x="315"/>
        <item x="311"/>
        <item x="267"/>
        <item x="309"/>
        <item x="253"/>
        <item x="190"/>
        <item x="3"/>
        <item x="82"/>
        <item x="23"/>
        <item x="147"/>
        <item x="385"/>
        <item x="116"/>
        <item x="371"/>
        <item x="55"/>
        <item x="395"/>
        <item x="424"/>
        <item x="318"/>
        <item x="381"/>
        <item x="184"/>
        <item x="426"/>
        <item x="186"/>
        <item x="228"/>
        <item x="409"/>
        <item x="145"/>
        <item x="262"/>
        <item x="77"/>
        <item x="321"/>
        <item x="0"/>
        <item x="136"/>
        <item x="97"/>
        <item x="188"/>
        <item x="117"/>
        <item x="219"/>
        <item x="132"/>
        <item x="271"/>
        <item x="127"/>
        <item x="152"/>
        <item x="303"/>
        <item x="260"/>
        <item x="15"/>
        <item x="52"/>
        <item x="387"/>
        <item x="93"/>
        <item x="84"/>
        <item x="22"/>
        <item x="348"/>
        <item x="362"/>
        <item x="83"/>
        <item x="384"/>
        <item x="185"/>
        <item x="232"/>
        <item x="179"/>
        <item x="189"/>
        <item x="237"/>
        <item x="291"/>
        <item x="69"/>
        <item x="333"/>
        <item x="221"/>
        <item x="350"/>
        <item x="146"/>
        <item x="32"/>
        <item x="398"/>
        <item x="310"/>
        <item x="278"/>
        <item x="393"/>
        <item x="264"/>
        <item x="14"/>
        <item x="26"/>
        <item x="4"/>
        <item x="320"/>
        <item x="76"/>
        <item x="416"/>
        <item x="24"/>
        <item x="187"/>
        <item x="204"/>
        <item x="53"/>
        <item x="180"/>
        <item x="417"/>
        <item x="288"/>
        <item x="165"/>
        <item x="172"/>
        <item x="340"/>
        <item x="301"/>
        <item x="404"/>
        <item x="413"/>
        <item x="389"/>
        <item x="66"/>
        <item x="148"/>
        <item x="2"/>
        <item x="137"/>
        <item x="143"/>
        <item x="45"/>
        <item x="176"/>
        <item x="202"/>
        <item x="56"/>
        <item x="248"/>
        <item x="96"/>
        <item x="201"/>
        <item x="5"/>
        <item x="377"/>
        <item x="251"/>
        <item x="324"/>
        <item x="269"/>
        <item x="270"/>
        <item x="298"/>
        <item x="209"/>
        <item x="343"/>
        <item x="347"/>
        <item x="12"/>
        <item x="119"/>
        <item x="33"/>
        <item x="198"/>
        <item x="120"/>
        <item x="354"/>
        <item x="335"/>
        <item x="382"/>
        <item x="104"/>
        <item x="48"/>
        <item x="106"/>
        <item x="295"/>
        <item x="112"/>
        <item x="423"/>
        <item x="222"/>
        <item x="379"/>
        <item x="355"/>
        <item x="191"/>
        <item x="38"/>
        <item x="325"/>
        <item x="64"/>
        <item x="352"/>
        <item x="402"/>
        <item x="47"/>
        <item x="88"/>
        <item x="287"/>
        <item x="91"/>
        <item x="81"/>
        <item x="397"/>
        <item x="20"/>
        <item x="396"/>
        <item x="37"/>
        <item x="30"/>
        <item x="383"/>
        <item x="218"/>
        <item x="216"/>
        <item x="250"/>
        <item x="431"/>
        <item x="399"/>
        <item x="330"/>
        <item x="67"/>
        <item x="113"/>
        <item x="380"/>
        <item x="272"/>
        <item x="111"/>
        <item x="328"/>
        <item x="364"/>
        <item x="46"/>
        <item x="391"/>
        <item x="286"/>
        <item x="361"/>
        <item x="135"/>
        <item x="273"/>
        <item x="281"/>
        <item x="220"/>
        <item x="268"/>
        <item x="134"/>
        <item x="289"/>
        <item x="290"/>
        <item x="173"/>
        <item x="422"/>
        <item x="123"/>
        <item x="242"/>
        <item x="254"/>
        <item x="166"/>
        <item x="411"/>
        <item x="345"/>
        <item x="285"/>
        <item x="102"/>
        <item x="131"/>
        <item x="369"/>
        <item x="57"/>
        <item x="16"/>
        <item x="130"/>
        <item x="170"/>
        <item x="421"/>
        <item x="85"/>
        <item x="105"/>
        <item x="203"/>
        <item x="294"/>
        <item x="10"/>
        <item x="366"/>
        <item x="54"/>
        <item x="358"/>
        <item x="192"/>
        <item x="245"/>
        <item x="390"/>
        <item x="126"/>
        <item x="29"/>
        <item x="365"/>
        <item x="263"/>
        <item x="140"/>
        <item x="284"/>
        <item x="174"/>
        <item x="210"/>
        <item x="68"/>
        <item x="151"/>
        <item x="199"/>
        <item x="212"/>
        <item x="308"/>
        <item x="150"/>
        <item x="292"/>
        <item x="367"/>
        <item x="327"/>
        <item x="386"/>
        <item x="43"/>
        <item x="87"/>
        <item x="238"/>
        <item x="100"/>
        <item x="299"/>
        <item x="249"/>
        <item x="50"/>
        <item x="62"/>
        <item x="200"/>
        <item x="161"/>
        <item x="89"/>
        <item x="95"/>
        <item x="205"/>
        <item x="293"/>
        <item x="70"/>
        <item x="99"/>
        <item x="279"/>
        <item x="125"/>
        <item x="121"/>
        <item x="234"/>
        <item x="375"/>
        <item x="373"/>
        <item x="240"/>
        <item x="163"/>
        <item x="307"/>
        <item x="314"/>
        <item x="231"/>
        <item x="357"/>
        <item x="154"/>
        <item x="223"/>
        <item x="159"/>
        <item x="92"/>
        <item x="63"/>
        <item x="160"/>
        <item x="60"/>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2">
    <i>
      <x/>
    </i>
    <i>
      <x v="1"/>
    </i>
  </rowItems>
  <colItems count="1">
    <i/>
  </colItems>
  <dataFields count="1">
    <dataField name="Average of Account_Balance" fld="4" subtotal="average" baseField="1" baseItem="1" numFmtId="173"/>
  </dataFields>
  <formats count="1">
    <format dxfId="4">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0"/>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C9963D5-FA55-4A06-82D2-3EEB90386A9D}" sourceName="Year">
  <pivotTables>
    <pivotTable tabId="2" name="PivotTable3"/>
  </pivotTables>
  <data>
    <tabular pivotCacheId="953791543">
      <items count="6">
        <i x="4" s="1"/>
        <i x="1" s="1"/>
        <i x="0" s="1"/>
        <i x="2" s="1"/>
        <i x="3"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AD3DA578-A0C0-4B95-B476-3A71E40545D6}" sourceName="Branch">
  <pivotTables>
    <pivotTable tabId="2" name="PivotTable3"/>
  </pivotTables>
  <data>
    <tabular pivotCacheId="953791543">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25F5B84-6FEA-4058-94C5-95BB56123A72}" sourceName="Gender">
  <pivotTables>
    <pivotTable tabId="2" name="PivotTable3"/>
  </pivotTables>
  <data>
    <tabular pivotCacheId="95379154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594C174-689E-4CEE-B61D-4C6FC6C9854E}" cache="Slicer_Year" caption="Year" rowHeight="234950"/>
  <slicer name="Branch" xr10:uid="{F248D3F5-F545-452C-973A-AD4747D47D88}" cache="Slicer_Branch" caption="Branch" rowHeight="234950"/>
  <slicer name="Gender" xr10:uid="{4910BEA4-CD87-4A1D-BF5F-45CE1A5F6851}" cache="Slicer_Gender" caption="Gender"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01"/>
  <sheetViews>
    <sheetView topLeftCell="G1" workbookViewId="0">
      <selection activeCell="L7" sqref="L7"/>
    </sheetView>
  </sheetViews>
  <sheetFormatPr defaultRowHeight="14.4" x14ac:dyDescent="0.3"/>
  <cols>
    <col min="1" max="1" width="11.88671875" bestFit="1" customWidth="1"/>
    <col min="2" max="2" width="7.109375" bestFit="1" customWidth="1"/>
    <col min="3" max="3" width="6.109375" customWidth="1"/>
    <col min="4" max="4" width="13.21875" bestFit="1" customWidth="1"/>
    <col min="5" max="5" width="15.6640625" bestFit="1" customWidth="1"/>
    <col min="6" max="6" width="17" customWidth="1"/>
    <col min="7" max="7" width="20.77734375" customWidth="1"/>
    <col min="8" max="8" width="11" customWidth="1"/>
    <col min="9" max="9" width="18.109375" style="3" bestFit="1" customWidth="1"/>
    <col min="10" max="12" width="18.109375" style="3" customWidth="1"/>
    <col min="13" max="13" width="11.6640625" bestFit="1" customWidth="1"/>
    <col min="14" max="14" width="13.44140625" bestFit="1" customWidth="1"/>
    <col min="15" max="15" width="13.77734375" customWidth="1"/>
    <col min="16" max="16" width="12.5546875" bestFit="1" customWidth="1"/>
    <col min="17" max="17" width="23.21875" bestFit="1" customWidth="1"/>
    <col min="18" max="18" width="15" bestFit="1" customWidth="1"/>
  </cols>
  <sheetData>
    <row r="1" spans="1:20" x14ac:dyDescent="0.3">
      <c r="A1" s="1" t="s">
        <v>0</v>
      </c>
      <c r="B1" s="1" t="s">
        <v>1</v>
      </c>
      <c r="C1" s="1" t="s">
        <v>2</v>
      </c>
      <c r="D1" s="1" t="s">
        <v>3</v>
      </c>
      <c r="E1" s="1" t="s">
        <v>4</v>
      </c>
      <c r="F1" s="1" t="s">
        <v>5</v>
      </c>
      <c r="G1" s="1" t="s">
        <v>6</v>
      </c>
      <c r="H1" s="1" t="s">
        <v>7</v>
      </c>
      <c r="I1" s="2" t="s">
        <v>8</v>
      </c>
      <c r="J1" s="2" t="s">
        <v>521</v>
      </c>
      <c r="K1" s="2" t="s">
        <v>520</v>
      </c>
      <c r="L1" s="2" t="s">
        <v>519</v>
      </c>
      <c r="M1" s="1" t="s">
        <v>9</v>
      </c>
      <c r="N1" s="1" t="s">
        <v>10</v>
      </c>
      <c r="O1" s="15" t="s">
        <v>545</v>
      </c>
    </row>
    <row r="2" spans="1:20" x14ac:dyDescent="0.3">
      <c r="A2" t="s">
        <v>11</v>
      </c>
      <c r="B2" t="s">
        <v>511</v>
      </c>
      <c r="C2">
        <v>42</v>
      </c>
      <c r="D2" t="s">
        <v>513</v>
      </c>
      <c r="E2">
        <v>2308.09</v>
      </c>
      <c r="F2">
        <v>30247.3</v>
      </c>
      <c r="G2">
        <v>10</v>
      </c>
      <c r="H2" t="s">
        <v>515</v>
      </c>
      <c r="I2" s="3">
        <v>44909</v>
      </c>
      <c r="J2" s="3" t="str">
        <f>TEXT(I2,"DDDD")</f>
        <v>Wednesday</v>
      </c>
      <c r="K2" s="3" t="str">
        <f>TEXT(I2,"Mmm")</f>
        <v>Dec</v>
      </c>
      <c r="L2">
        <f t="shared" ref="L2:L65" si="0">(TEXT(I2,"YYYY"))*1</f>
        <v>2022</v>
      </c>
      <c r="M2">
        <v>701</v>
      </c>
      <c r="N2">
        <v>1</v>
      </c>
      <c r="O2" t="str">
        <f>IF(M2&lt;600,"Low",IF(M2&lt;700,"Medium","High"))</f>
        <v>High</v>
      </c>
    </row>
    <row r="3" spans="1:20" x14ac:dyDescent="0.3">
      <c r="A3" t="s">
        <v>12</v>
      </c>
      <c r="B3" t="s">
        <v>511</v>
      </c>
      <c r="C3">
        <v>42</v>
      </c>
      <c r="D3" t="s">
        <v>513</v>
      </c>
      <c r="E3">
        <v>10357.83</v>
      </c>
      <c r="F3">
        <v>30247.3</v>
      </c>
      <c r="G3">
        <v>10</v>
      </c>
      <c r="H3" t="s">
        <v>515</v>
      </c>
      <c r="I3" s="3">
        <v>44544</v>
      </c>
      <c r="J3" s="3" t="str">
        <f t="shared" ref="J3:J66" si="1">TEXT(I3,"DDDD")</f>
        <v>Tuesday</v>
      </c>
      <c r="K3" s="3" t="str">
        <f t="shared" ref="K3:K66" si="2">TEXT(I3,"Mmm")</f>
        <v>Dec</v>
      </c>
      <c r="L3">
        <f t="shared" si="0"/>
        <v>2021</v>
      </c>
      <c r="M3">
        <v>623</v>
      </c>
      <c r="N3">
        <v>3</v>
      </c>
      <c r="O3" t="str">
        <f t="shared" ref="O3:O66" si="3">IF(M3&lt;600,"Low",IF(M3&lt;700,"Medium","High"))</f>
        <v>Medium</v>
      </c>
    </row>
    <row r="4" spans="1:20" x14ac:dyDescent="0.3">
      <c r="A4" t="s">
        <v>13</v>
      </c>
      <c r="B4" t="s">
        <v>511</v>
      </c>
      <c r="C4">
        <v>45</v>
      </c>
      <c r="D4" t="s">
        <v>513</v>
      </c>
      <c r="E4">
        <v>11938.62</v>
      </c>
      <c r="F4">
        <v>35566.949999999997</v>
      </c>
      <c r="G4">
        <v>20</v>
      </c>
      <c r="H4" t="s">
        <v>515</v>
      </c>
      <c r="I4" s="3">
        <v>45157</v>
      </c>
      <c r="J4" s="3" t="str">
        <f t="shared" si="1"/>
        <v>Saturday</v>
      </c>
      <c r="K4" s="3" t="str">
        <f t="shared" si="2"/>
        <v>Aug</v>
      </c>
      <c r="L4">
        <f t="shared" si="0"/>
        <v>2023</v>
      </c>
      <c r="M4">
        <v>701</v>
      </c>
      <c r="N4">
        <v>3</v>
      </c>
      <c r="O4" t="str">
        <f t="shared" si="3"/>
        <v>High</v>
      </c>
    </row>
    <row r="5" spans="1:20" ht="15" thickBot="1" x14ac:dyDescent="0.35">
      <c r="A5" t="s">
        <v>14</v>
      </c>
      <c r="B5" t="s">
        <v>511</v>
      </c>
      <c r="C5">
        <v>51</v>
      </c>
      <c r="D5" t="s">
        <v>514</v>
      </c>
      <c r="E5">
        <v>4060.32</v>
      </c>
      <c r="F5">
        <v>30247.3</v>
      </c>
      <c r="G5">
        <v>5</v>
      </c>
      <c r="H5" t="s">
        <v>516</v>
      </c>
      <c r="I5" s="3">
        <v>44813</v>
      </c>
      <c r="J5" s="3" t="str">
        <f t="shared" si="1"/>
        <v>Friday</v>
      </c>
      <c r="K5" s="3" t="str">
        <f t="shared" si="2"/>
        <v>Sept</v>
      </c>
      <c r="L5">
        <f t="shared" si="0"/>
        <v>2022</v>
      </c>
      <c r="M5">
        <v>701</v>
      </c>
      <c r="N5">
        <v>2</v>
      </c>
      <c r="O5" t="str">
        <f t="shared" si="3"/>
        <v>High</v>
      </c>
    </row>
    <row r="6" spans="1:20" ht="16.2" thickBot="1" x14ac:dyDescent="0.35">
      <c r="A6" t="s">
        <v>15</v>
      </c>
      <c r="B6" t="s">
        <v>511</v>
      </c>
      <c r="C6">
        <v>42</v>
      </c>
      <c r="D6" t="s">
        <v>513</v>
      </c>
      <c r="E6">
        <v>9813.99</v>
      </c>
      <c r="F6">
        <v>30247.3</v>
      </c>
      <c r="G6">
        <v>10</v>
      </c>
      <c r="H6" t="s">
        <v>517</v>
      </c>
      <c r="I6" s="3">
        <v>45101</v>
      </c>
      <c r="J6" s="3" t="str">
        <f t="shared" si="1"/>
        <v>Saturday</v>
      </c>
      <c r="K6" s="3" t="str">
        <f t="shared" si="2"/>
        <v>Jun</v>
      </c>
      <c r="L6">
        <f t="shared" si="0"/>
        <v>2023</v>
      </c>
      <c r="M6">
        <v>701</v>
      </c>
      <c r="N6">
        <v>1</v>
      </c>
      <c r="O6" t="str">
        <f t="shared" si="3"/>
        <v>High</v>
      </c>
      <c r="P6" s="12" t="s">
        <v>543</v>
      </c>
      <c r="Q6" s="13"/>
      <c r="R6" s="13"/>
      <c r="S6" s="13"/>
      <c r="T6" s="14"/>
    </row>
    <row r="7" spans="1:20" x14ac:dyDescent="0.3">
      <c r="A7" t="s">
        <v>16</v>
      </c>
      <c r="B7" t="s">
        <v>512</v>
      </c>
      <c r="C7">
        <v>47</v>
      </c>
      <c r="D7" t="s">
        <v>514</v>
      </c>
      <c r="E7">
        <v>12271.47</v>
      </c>
      <c r="F7">
        <v>30247.3</v>
      </c>
      <c r="G7">
        <v>10</v>
      </c>
      <c r="H7" t="s">
        <v>517</v>
      </c>
      <c r="I7" s="3">
        <v>45199</v>
      </c>
      <c r="J7" s="3" t="str">
        <f t="shared" si="1"/>
        <v>Saturday</v>
      </c>
      <c r="K7" s="3" t="str">
        <f t="shared" si="2"/>
        <v>Sept</v>
      </c>
      <c r="L7">
        <f t="shared" si="0"/>
        <v>2023</v>
      </c>
      <c r="M7">
        <v>778</v>
      </c>
      <c r="N7">
        <v>2</v>
      </c>
      <c r="O7" t="str">
        <f t="shared" si="3"/>
        <v>High</v>
      </c>
    </row>
    <row r="8" spans="1:20" x14ac:dyDescent="0.3">
      <c r="A8" t="s">
        <v>17</v>
      </c>
      <c r="B8" t="s">
        <v>511</v>
      </c>
      <c r="C8">
        <v>46</v>
      </c>
      <c r="D8" t="s">
        <v>514</v>
      </c>
      <c r="E8">
        <v>7068.3</v>
      </c>
      <c r="F8">
        <v>46482.46</v>
      </c>
      <c r="G8">
        <v>5</v>
      </c>
      <c r="H8" t="s">
        <v>518</v>
      </c>
      <c r="I8" s="3">
        <v>44766</v>
      </c>
      <c r="J8" s="3" t="str">
        <f t="shared" si="1"/>
        <v>Sunday</v>
      </c>
      <c r="K8" s="3" t="str">
        <f t="shared" si="2"/>
        <v>Jul</v>
      </c>
      <c r="L8">
        <f t="shared" si="0"/>
        <v>2022</v>
      </c>
      <c r="M8">
        <v>701</v>
      </c>
      <c r="N8">
        <v>3</v>
      </c>
      <c r="O8" t="str">
        <f t="shared" si="3"/>
        <v>High</v>
      </c>
    </row>
    <row r="9" spans="1:20" x14ac:dyDescent="0.3">
      <c r="A9" t="s">
        <v>18</v>
      </c>
      <c r="B9" t="s">
        <v>511</v>
      </c>
      <c r="C9">
        <v>42</v>
      </c>
      <c r="D9" t="s">
        <v>513</v>
      </c>
      <c r="E9">
        <v>12539.52</v>
      </c>
      <c r="F9">
        <v>15554.59</v>
      </c>
      <c r="G9">
        <v>10</v>
      </c>
      <c r="H9" t="s">
        <v>517</v>
      </c>
      <c r="I9" s="3">
        <v>44515</v>
      </c>
      <c r="J9" s="3" t="str">
        <f t="shared" si="1"/>
        <v>Monday</v>
      </c>
      <c r="K9" s="3" t="str">
        <f t="shared" si="2"/>
        <v>Nov</v>
      </c>
      <c r="L9">
        <f t="shared" si="0"/>
        <v>2021</v>
      </c>
      <c r="M9">
        <v>736</v>
      </c>
      <c r="N9">
        <v>3</v>
      </c>
      <c r="O9" t="str">
        <f t="shared" si="3"/>
        <v>High</v>
      </c>
    </row>
    <row r="10" spans="1:20" x14ac:dyDescent="0.3">
      <c r="A10" t="s">
        <v>19</v>
      </c>
      <c r="B10" t="s">
        <v>512</v>
      </c>
      <c r="C10">
        <v>42</v>
      </c>
      <c r="D10" t="s">
        <v>514</v>
      </c>
      <c r="E10">
        <v>11938.62</v>
      </c>
      <c r="F10">
        <v>30247.3</v>
      </c>
      <c r="G10">
        <v>10</v>
      </c>
      <c r="H10" t="s">
        <v>515</v>
      </c>
      <c r="I10" s="3">
        <v>44682</v>
      </c>
      <c r="J10" s="3" t="str">
        <f t="shared" si="1"/>
        <v>Sunday</v>
      </c>
      <c r="K10" s="3" t="str">
        <f t="shared" si="2"/>
        <v>May</v>
      </c>
      <c r="L10">
        <f t="shared" si="0"/>
        <v>2022</v>
      </c>
      <c r="M10">
        <v>694</v>
      </c>
      <c r="N10">
        <v>3</v>
      </c>
      <c r="O10" t="str">
        <f t="shared" si="3"/>
        <v>Medium</v>
      </c>
    </row>
    <row r="11" spans="1:20" x14ac:dyDescent="0.3">
      <c r="A11" t="s">
        <v>20</v>
      </c>
      <c r="B11" t="s">
        <v>511</v>
      </c>
      <c r="C11">
        <v>42</v>
      </c>
      <c r="D11" t="s">
        <v>513</v>
      </c>
      <c r="E11">
        <v>19053.900000000001</v>
      </c>
      <c r="F11">
        <v>30247.3</v>
      </c>
      <c r="G11">
        <v>10</v>
      </c>
      <c r="H11" t="s">
        <v>517</v>
      </c>
      <c r="I11" s="3">
        <v>44578</v>
      </c>
      <c r="J11" s="3" t="str">
        <f t="shared" si="1"/>
        <v>Monday</v>
      </c>
      <c r="K11" s="3" t="str">
        <f t="shared" si="2"/>
        <v>Jan</v>
      </c>
      <c r="L11">
        <f t="shared" si="0"/>
        <v>2022</v>
      </c>
      <c r="M11">
        <v>608</v>
      </c>
      <c r="N11">
        <v>1</v>
      </c>
      <c r="O11" t="str">
        <f t="shared" si="3"/>
        <v>Medium</v>
      </c>
    </row>
    <row r="12" spans="1:20" x14ac:dyDescent="0.3">
      <c r="A12" t="s">
        <v>21</v>
      </c>
      <c r="B12" t="s">
        <v>511</v>
      </c>
      <c r="C12">
        <v>56</v>
      </c>
      <c r="D12" t="s">
        <v>514</v>
      </c>
      <c r="E12">
        <v>11938.62</v>
      </c>
      <c r="F12">
        <v>30247.3</v>
      </c>
      <c r="G12">
        <v>10</v>
      </c>
      <c r="H12" t="s">
        <v>518</v>
      </c>
      <c r="I12" s="3">
        <v>45596</v>
      </c>
      <c r="J12" s="3" t="str">
        <f t="shared" si="1"/>
        <v>Thursday</v>
      </c>
      <c r="K12" s="3" t="str">
        <f t="shared" si="2"/>
        <v>Oct</v>
      </c>
      <c r="L12">
        <f t="shared" si="0"/>
        <v>2024</v>
      </c>
      <c r="M12">
        <v>657</v>
      </c>
      <c r="N12">
        <v>1</v>
      </c>
      <c r="O12" t="str">
        <f t="shared" si="3"/>
        <v>Medium</v>
      </c>
    </row>
    <row r="13" spans="1:20" x14ac:dyDescent="0.3">
      <c r="A13" t="s">
        <v>22</v>
      </c>
      <c r="B13" t="s">
        <v>511</v>
      </c>
      <c r="C13">
        <v>59</v>
      </c>
      <c r="D13" t="s">
        <v>514</v>
      </c>
      <c r="E13">
        <v>2332.0700000000002</v>
      </c>
      <c r="F13">
        <v>35202.39</v>
      </c>
      <c r="G13">
        <v>20</v>
      </c>
      <c r="H13" t="s">
        <v>515</v>
      </c>
      <c r="I13" s="3">
        <v>44179</v>
      </c>
      <c r="J13" s="3" t="str">
        <f t="shared" si="1"/>
        <v>Monday</v>
      </c>
      <c r="K13" s="3" t="str">
        <f t="shared" si="2"/>
        <v>Dec</v>
      </c>
      <c r="L13">
        <f t="shared" si="0"/>
        <v>2020</v>
      </c>
      <c r="M13">
        <v>745</v>
      </c>
      <c r="N13">
        <v>4</v>
      </c>
      <c r="O13" t="str">
        <f t="shared" si="3"/>
        <v>High</v>
      </c>
      <c r="P13" s="4" t="s">
        <v>522</v>
      </c>
      <c r="Q13" t="s">
        <v>544</v>
      </c>
    </row>
    <row r="14" spans="1:20" x14ac:dyDescent="0.3">
      <c r="A14" t="s">
        <v>23</v>
      </c>
      <c r="B14" t="s">
        <v>511</v>
      </c>
      <c r="C14">
        <v>42</v>
      </c>
      <c r="D14" t="s">
        <v>514</v>
      </c>
      <c r="E14">
        <v>11938.62</v>
      </c>
      <c r="F14">
        <v>30247.3</v>
      </c>
      <c r="G14">
        <v>15</v>
      </c>
      <c r="H14" t="s">
        <v>517</v>
      </c>
      <c r="I14" s="3">
        <v>45251</v>
      </c>
      <c r="J14" s="3" t="str">
        <f t="shared" si="1"/>
        <v>Tuesday</v>
      </c>
      <c r="K14" s="3" t="str">
        <f t="shared" si="2"/>
        <v>Nov</v>
      </c>
      <c r="L14">
        <f t="shared" si="0"/>
        <v>2023</v>
      </c>
      <c r="M14">
        <v>701</v>
      </c>
      <c r="N14">
        <v>5</v>
      </c>
      <c r="O14" t="str">
        <f t="shared" si="3"/>
        <v>High</v>
      </c>
      <c r="P14" s="5" t="s">
        <v>546</v>
      </c>
      <c r="Q14" s="10">
        <v>2.9190600522193213</v>
      </c>
    </row>
    <row r="15" spans="1:20" x14ac:dyDescent="0.3">
      <c r="A15" t="s">
        <v>24</v>
      </c>
      <c r="B15" t="s">
        <v>511</v>
      </c>
      <c r="C15">
        <v>39</v>
      </c>
      <c r="D15" t="s">
        <v>514</v>
      </c>
      <c r="E15">
        <v>2811.04</v>
      </c>
      <c r="F15">
        <v>49754.93</v>
      </c>
      <c r="G15">
        <v>15</v>
      </c>
      <c r="H15" t="s">
        <v>516</v>
      </c>
      <c r="I15" s="3">
        <v>44309</v>
      </c>
      <c r="J15" s="3" t="str">
        <f t="shared" si="1"/>
        <v>Friday</v>
      </c>
      <c r="K15" s="3" t="str">
        <f t="shared" si="2"/>
        <v>Apr</v>
      </c>
      <c r="L15">
        <f t="shared" si="0"/>
        <v>2021</v>
      </c>
      <c r="M15">
        <v>701</v>
      </c>
      <c r="N15">
        <v>2</v>
      </c>
      <c r="O15" t="str">
        <f t="shared" si="3"/>
        <v>High</v>
      </c>
      <c r="P15" s="5" t="s">
        <v>547</v>
      </c>
      <c r="Q15" s="10">
        <v>2.9401709401709404</v>
      </c>
    </row>
    <row r="16" spans="1:20" x14ac:dyDescent="0.3">
      <c r="A16" t="s">
        <v>25</v>
      </c>
      <c r="B16" t="s">
        <v>511</v>
      </c>
      <c r="C16">
        <v>42</v>
      </c>
      <c r="D16" t="s">
        <v>513</v>
      </c>
      <c r="E16">
        <v>4587.2</v>
      </c>
      <c r="F16">
        <v>30247.3</v>
      </c>
      <c r="G16">
        <v>10</v>
      </c>
      <c r="H16" t="s">
        <v>518</v>
      </c>
      <c r="I16" s="3">
        <v>45098</v>
      </c>
      <c r="J16" s="3" t="str">
        <f t="shared" si="1"/>
        <v>Wednesday</v>
      </c>
      <c r="K16" s="3" t="str">
        <f t="shared" si="2"/>
        <v>Jun</v>
      </c>
      <c r="L16">
        <f t="shared" si="0"/>
        <v>2023</v>
      </c>
      <c r="M16">
        <v>687</v>
      </c>
      <c r="N16">
        <v>3</v>
      </c>
      <c r="O16" t="str">
        <f t="shared" si="3"/>
        <v>Medium</v>
      </c>
    </row>
    <row r="17" spans="1:15" x14ac:dyDescent="0.3">
      <c r="A17" t="s">
        <v>26</v>
      </c>
      <c r="B17" t="s">
        <v>511</v>
      </c>
      <c r="C17">
        <v>37</v>
      </c>
      <c r="D17" t="s">
        <v>513</v>
      </c>
      <c r="E17">
        <v>15072.38</v>
      </c>
      <c r="F17">
        <v>30247.3</v>
      </c>
      <c r="G17">
        <v>10</v>
      </c>
      <c r="H17" t="s">
        <v>518</v>
      </c>
      <c r="I17" s="3">
        <v>44966</v>
      </c>
      <c r="J17" s="3" t="str">
        <f t="shared" si="1"/>
        <v>Thursday</v>
      </c>
      <c r="K17" s="3" t="str">
        <f t="shared" si="2"/>
        <v>Feb</v>
      </c>
      <c r="L17">
        <f t="shared" si="0"/>
        <v>2023</v>
      </c>
      <c r="M17">
        <v>701</v>
      </c>
      <c r="N17">
        <v>5</v>
      </c>
      <c r="O17" t="str">
        <f t="shared" si="3"/>
        <v>High</v>
      </c>
    </row>
    <row r="18" spans="1:15" x14ac:dyDescent="0.3">
      <c r="A18" t="s">
        <v>27</v>
      </c>
      <c r="B18" t="s">
        <v>512</v>
      </c>
      <c r="C18">
        <v>42</v>
      </c>
      <c r="D18" t="s">
        <v>514</v>
      </c>
      <c r="E18">
        <v>11938.62</v>
      </c>
      <c r="F18">
        <v>39741.72</v>
      </c>
      <c r="G18">
        <v>5</v>
      </c>
      <c r="H18" t="s">
        <v>515</v>
      </c>
      <c r="I18" s="3">
        <v>45541</v>
      </c>
      <c r="J18" s="3" t="str">
        <f t="shared" si="1"/>
        <v>Friday</v>
      </c>
      <c r="K18" s="3" t="str">
        <f t="shared" si="2"/>
        <v>Sept</v>
      </c>
      <c r="L18">
        <f t="shared" si="0"/>
        <v>2024</v>
      </c>
      <c r="M18">
        <v>701</v>
      </c>
      <c r="N18">
        <v>4</v>
      </c>
      <c r="O18" t="str">
        <f t="shared" si="3"/>
        <v>High</v>
      </c>
    </row>
    <row r="19" spans="1:15" x14ac:dyDescent="0.3">
      <c r="A19" t="s">
        <v>28</v>
      </c>
      <c r="B19" t="s">
        <v>512</v>
      </c>
      <c r="C19">
        <v>42</v>
      </c>
      <c r="D19" t="s">
        <v>514</v>
      </c>
      <c r="E19">
        <v>11938.62</v>
      </c>
      <c r="F19">
        <v>30247.3</v>
      </c>
      <c r="G19">
        <v>10</v>
      </c>
      <c r="H19" t="s">
        <v>516</v>
      </c>
      <c r="I19" s="3">
        <v>44357</v>
      </c>
      <c r="J19" s="3" t="str">
        <f t="shared" si="1"/>
        <v>Thursday</v>
      </c>
      <c r="K19" s="3" t="str">
        <f t="shared" si="2"/>
        <v>Jun</v>
      </c>
      <c r="L19">
        <f t="shared" si="0"/>
        <v>2021</v>
      </c>
      <c r="M19">
        <v>701</v>
      </c>
      <c r="N19">
        <v>3</v>
      </c>
      <c r="O19" t="str">
        <f t="shared" si="3"/>
        <v>High</v>
      </c>
    </row>
    <row r="20" spans="1:15" x14ac:dyDescent="0.3">
      <c r="A20" t="s">
        <v>29</v>
      </c>
      <c r="B20" t="s">
        <v>511</v>
      </c>
      <c r="C20">
        <v>32</v>
      </c>
      <c r="D20" t="s">
        <v>514</v>
      </c>
      <c r="E20">
        <v>11938.62</v>
      </c>
      <c r="F20">
        <v>35762.68</v>
      </c>
      <c r="G20">
        <v>10</v>
      </c>
      <c r="H20" t="s">
        <v>516</v>
      </c>
      <c r="I20" s="3">
        <v>44481</v>
      </c>
      <c r="J20" s="3" t="str">
        <f t="shared" si="1"/>
        <v>Tuesday</v>
      </c>
      <c r="K20" s="3" t="str">
        <f t="shared" si="2"/>
        <v>Oct</v>
      </c>
      <c r="L20">
        <f t="shared" si="0"/>
        <v>2021</v>
      </c>
      <c r="M20">
        <v>701</v>
      </c>
      <c r="N20">
        <v>1</v>
      </c>
      <c r="O20" t="str">
        <f t="shared" si="3"/>
        <v>High</v>
      </c>
    </row>
    <row r="21" spans="1:15" x14ac:dyDescent="0.3">
      <c r="A21" t="s">
        <v>30</v>
      </c>
      <c r="B21" t="s">
        <v>511</v>
      </c>
      <c r="C21">
        <v>31</v>
      </c>
      <c r="D21" t="s">
        <v>513</v>
      </c>
      <c r="E21">
        <v>11938.62</v>
      </c>
      <c r="F21">
        <v>30247.3</v>
      </c>
      <c r="G21">
        <v>15</v>
      </c>
      <c r="H21" t="s">
        <v>518</v>
      </c>
      <c r="I21" s="3">
        <v>44553</v>
      </c>
      <c r="J21" s="3" t="str">
        <f t="shared" si="1"/>
        <v>Thursday</v>
      </c>
      <c r="K21" s="3" t="str">
        <f t="shared" si="2"/>
        <v>Dec</v>
      </c>
      <c r="L21">
        <f t="shared" si="0"/>
        <v>2021</v>
      </c>
      <c r="M21">
        <v>710</v>
      </c>
      <c r="N21">
        <v>2</v>
      </c>
      <c r="O21" t="str">
        <f t="shared" si="3"/>
        <v>High</v>
      </c>
    </row>
    <row r="22" spans="1:15" x14ac:dyDescent="0.3">
      <c r="A22" t="s">
        <v>31</v>
      </c>
      <c r="B22" t="s">
        <v>512</v>
      </c>
      <c r="C22">
        <v>55</v>
      </c>
      <c r="D22" t="s">
        <v>514</v>
      </c>
      <c r="E22">
        <v>18583.66</v>
      </c>
      <c r="F22">
        <v>35256.050000000003</v>
      </c>
      <c r="G22">
        <v>5</v>
      </c>
      <c r="H22" t="s">
        <v>516</v>
      </c>
      <c r="I22" s="3">
        <v>45366</v>
      </c>
      <c r="J22" s="3" t="str">
        <f t="shared" si="1"/>
        <v>Friday</v>
      </c>
      <c r="K22" s="3" t="str">
        <f t="shared" si="2"/>
        <v>Mar</v>
      </c>
      <c r="L22">
        <f t="shared" si="0"/>
        <v>2024</v>
      </c>
      <c r="M22">
        <v>754</v>
      </c>
      <c r="N22">
        <v>3</v>
      </c>
      <c r="O22" t="str">
        <f t="shared" si="3"/>
        <v>High</v>
      </c>
    </row>
    <row r="23" spans="1:15" x14ac:dyDescent="0.3">
      <c r="A23" t="s">
        <v>32</v>
      </c>
      <c r="B23" t="s">
        <v>512</v>
      </c>
      <c r="C23">
        <v>42</v>
      </c>
      <c r="D23" t="s">
        <v>514</v>
      </c>
      <c r="E23">
        <v>8971.68</v>
      </c>
      <c r="F23">
        <v>35257.51</v>
      </c>
      <c r="G23">
        <v>10</v>
      </c>
      <c r="H23" t="s">
        <v>516</v>
      </c>
      <c r="I23" s="3">
        <v>44169</v>
      </c>
      <c r="J23" s="3" t="str">
        <f t="shared" si="1"/>
        <v>Friday</v>
      </c>
      <c r="K23" s="3" t="str">
        <f t="shared" si="2"/>
        <v>Dec</v>
      </c>
      <c r="L23">
        <f t="shared" si="0"/>
        <v>2020</v>
      </c>
      <c r="M23">
        <v>752</v>
      </c>
      <c r="N23">
        <v>2</v>
      </c>
      <c r="O23" t="str">
        <f t="shared" si="3"/>
        <v>High</v>
      </c>
    </row>
    <row r="24" spans="1:15" x14ac:dyDescent="0.3">
      <c r="A24" t="s">
        <v>33</v>
      </c>
      <c r="B24" t="s">
        <v>511</v>
      </c>
      <c r="C24">
        <v>58</v>
      </c>
      <c r="D24" t="s">
        <v>514</v>
      </c>
      <c r="E24">
        <v>8779.19</v>
      </c>
      <c r="F24">
        <v>30247.3</v>
      </c>
      <c r="G24">
        <v>10</v>
      </c>
      <c r="H24" t="s">
        <v>517</v>
      </c>
      <c r="I24" s="3">
        <v>44995</v>
      </c>
      <c r="J24" s="3" t="str">
        <f t="shared" si="1"/>
        <v>Friday</v>
      </c>
      <c r="K24" s="3" t="str">
        <f t="shared" si="2"/>
        <v>Mar</v>
      </c>
      <c r="L24">
        <f t="shared" si="0"/>
        <v>2023</v>
      </c>
      <c r="M24">
        <v>701</v>
      </c>
      <c r="N24">
        <v>3</v>
      </c>
      <c r="O24" t="str">
        <f t="shared" si="3"/>
        <v>High</v>
      </c>
    </row>
    <row r="25" spans="1:15" x14ac:dyDescent="0.3">
      <c r="A25" t="s">
        <v>34</v>
      </c>
      <c r="B25" t="s">
        <v>512</v>
      </c>
      <c r="C25">
        <v>47</v>
      </c>
      <c r="D25" t="s">
        <v>514</v>
      </c>
      <c r="E25">
        <v>11938.62</v>
      </c>
      <c r="F25">
        <v>30247.3</v>
      </c>
      <c r="G25">
        <v>10</v>
      </c>
      <c r="H25" t="s">
        <v>515</v>
      </c>
      <c r="I25" s="3">
        <v>44820</v>
      </c>
      <c r="J25" s="3" t="str">
        <f t="shared" si="1"/>
        <v>Friday</v>
      </c>
      <c r="K25" s="3" t="str">
        <f t="shared" si="2"/>
        <v>Sept</v>
      </c>
      <c r="L25">
        <f t="shared" si="0"/>
        <v>2022</v>
      </c>
      <c r="M25">
        <v>701</v>
      </c>
      <c r="N25">
        <v>3</v>
      </c>
      <c r="O25" t="str">
        <f t="shared" si="3"/>
        <v>High</v>
      </c>
    </row>
    <row r="26" spans="1:15" x14ac:dyDescent="0.3">
      <c r="A26" t="s">
        <v>35</v>
      </c>
      <c r="B26" t="s">
        <v>511</v>
      </c>
      <c r="C26">
        <v>35</v>
      </c>
      <c r="D26" t="s">
        <v>514</v>
      </c>
      <c r="E26">
        <v>11935.11</v>
      </c>
      <c r="F26">
        <v>30247.3</v>
      </c>
      <c r="G26">
        <v>15</v>
      </c>
      <c r="H26" t="s">
        <v>518</v>
      </c>
      <c r="I26" s="3">
        <v>45114</v>
      </c>
      <c r="J26" s="3" t="str">
        <f t="shared" si="1"/>
        <v>Friday</v>
      </c>
      <c r="K26" s="3" t="str">
        <f t="shared" si="2"/>
        <v>Jul</v>
      </c>
      <c r="L26">
        <f t="shared" si="0"/>
        <v>2023</v>
      </c>
      <c r="M26">
        <v>701</v>
      </c>
      <c r="N26">
        <v>3</v>
      </c>
      <c r="O26" t="str">
        <f t="shared" si="3"/>
        <v>High</v>
      </c>
    </row>
    <row r="27" spans="1:15" x14ac:dyDescent="0.3">
      <c r="A27" t="s">
        <v>36</v>
      </c>
      <c r="B27" t="s">
        <v>511</v>
      </c>
      <c r="C27">
        <v>49</v>
      </c>
      <c r="D27" t="s">
        <v>513</v>
      </c>
      <c r="E27">
        <v>8250.32</v>
      </c>
      <c r="F27">
        <v>30854.77</v>
      </c>
      <c r="G27">
        <v>10</v>
      </c>
      <c r="H27" t="s">
        <v>516</v>
      </c>
      <c r="I27" s="3">
        <v>44262</v>
      </c>
      <c r="J27" s="3" t="str">
        <f t="shared" si="1"/>
        <v>Sunday</v>
      </c>
      <c r="K27" s="3" t="str">
        <f t="shared" si="2"/>
        <v>Mar</v>
      </c>
      <c r="L27">
        <f t="shared" si="0"/>
        <v>2021</v>
      </c>
      <c r="M27">
        <v>688</v>
      </c>
      <c r="N27">
        <v>3</v>
      </c>
      <c r="O27" t="str">
        <f t="shared" si="3"/>
        <v>Medium</v>
      </c>
    </row>
    <row r="28" spans="1:15" x14ac:dyDescent="0.3">
      <c r="A28" t="s">
        <v>37</v>
      </c>
      <c r="B28" t="s">
        <v>512</v>
      </c>
      <c r="C28">
        <v>54</v>
      </c>
      <c r="D28" t="s">
        <v>513</v>
      </c>
      <c r="E28">
        <v>12183.8</v>
      </c>
      <c r="F28">
        <v>30247.3</v>
      </c>
      <c r="G28">
        <v>10</v>
      </c>
      <c r="H28" t="s">
        <v>515</v>
      </c>
      <c r="I28" s="3">
        <v>45100</v>
      </c>
      <c r="J28" s="3" t="str">
        <f t="shared" si="1"/>
        <v>Friday</v>
      </c>
      <c r="K28" s="3" t="str">
        <f t="shared" si="2"/>
        <v>Jun</v>
      </c>
      <c r="L28">
        <f t="shared" si="0"/>
        <v>2023</v>
      </c>
      <c r="M28">
        <v>701</v>
      </c>
      <c r="N28">
        <v>2</v>
      </c>
      <c r="O28" t="str">
        <f t="shared" si="3"/>
        <v>High</v>
      </c>
    </row>
    <row r="29" spans="1:15" x14ac:dyDescent="0.3">
      <c r="A29" t="s">
        <v>38</v>
      </c>
      <c r="B29" t="s">
        <v>511</v>
      </c>
      <c r="C29">
        <v>32</v>
      </c>
      <c r="D29" t="s">
        <v>513</v>
      </c>
      <c r="E29">
        <v>12002.27</v>
      </c>
      <c r="F29">
        <v>30247.3</v>
      </c>
      <c r="G29">
        <v>15</v>
      </c>
      <c r="H29" t="s">
        <v>517</v>
      </c>
      <c r="I29" s="3">
        <v>44629</v>
      </c>
      <c r="J29" s="3" t="str">
        <f t="shared" si="1"/>
        <v>Wednesday</v>
      </c>
      <c r="K29" s="3" t="str">
        <f t="shared" si="2"/>
        <v>Mar</v>
      </c>
      <c r="L29">
        <f t="shared" si="0"/>
        <v>2022</v>
      </c>
      <c r="M29">
        <v>701</v>
      </c>
      <c r="N29">
        <v>1</v>
      </c>
      <c r="O29" t="str">
        <f t="shared" si="3"/>
        <v>High</v>
      </c>
    </row>
    <row r="30" spans="1:15" x14ac:dyDescent="0.3">
      <c r="A30" t="s">
        <v>39</v>
      </c>
      <c r="B30" t="s">
        <v>512</v>
      </c>
      <c r="C30">
        <v>38</v>
      </c>
      <c r="D30" t="s">
        <v>514</v>
      </c>
      <c r="E30">
        <v>11938.62</v>
      </c>
      <c r="F30">
        <v>48747.38</v>
      </c>
      <c r="G30">
        <v>10</v>
      </c>
      <c r="H30" t="s">
        <v>516</v>
      </c>
      <c r="I30" s="3">
        <v>44226</v>
      </c>
      <c r="J30" s="3" t="str">
        <f t="shared" si="1"/>
        <v>Saturday</v>
      </c>
      <c r="K30" s="3" t="str">
        <f t="shared" si="2"/>
        <v>Jan</v>
      </c>
      <c r="L30">
        <f t="shared" si="0"/>
        <v>2021</v>
      </c>
      <c r="M30">
        <v>715</v>
      </c>
      <c r="N30">
        <v>3</v>
      </c>
      <c r="O30" t="str">
        <f t="shared" si="3"/>
        <v>High</v>
      </c>
    </row>
    <row r="31" spans="1:15" x14ac:dyDescent="0.3">
      <c r="A31" t="s">
        <v>40</v>
      </c>
      <c r="B31" t="s">
        <v>512</v>
      </c>
      <c r="C31">
        <v>42</v>
      </c>
      <c r="D31" t="s">
        <v>513</v>
      </c>
      <c r="E31">
        <v>11938.62</v>
      </c>
      <c r="F31">
        <v>30247.3</v>
      </c>
      <c r="G31">
        <v>10</v>
      </c>
      <c r="H31" t="s">
        <v>518</v>
      </c>
      <c r="I31" s="3">
        <v>45625</v>
      </c>
      <c r="J31" s="3" t="str">
        <f t="shared" si="1"/>
        <v>Friday</v>
      </c>
      <c r="K31" s="3" t="str">
        <f t="shared" si="2"/>
        <v>Nov</v>
      </c>
      <c r="L31">
        <f t="shared" si="0"/>
        <v>2024</v>
      </c>
      <c r="M31">
        <v>696</v>
      </c>
      <c r="N31">
        <v>3</v>
      </c>
      <c r="O31" t="str">
        <f t="shared" si="3"/>
        <v>Medium</v>
      </c>
    </row>
    <row r="32" spans="1:15" x14ac:dyDescent="0.3">
      <c r="A32" t="s">
        <v>41</v>
      </c>
      <c r="B32" t="s">
        <v>511</v>
      </c>
      <c r="C32">
        <v>42</v>
      </c>
      <c r="D32" t="s">
        <v>514</v>
      </c>
      <c r="E32">
        <v>18563.580000000002</v>
      </c>
      <c r="F32">
        <v>30247.3</v>
      </c>
      <c r="G32">
        <v>15</v>
      </c>
      <c r="H32" t="s">
        <v>517</v>
      </c>
      <c r="I32" s="3">
        <v>45386</v>
      </c>
      <c r="J32" s="3" t="str">
        <f t="shared" si="1"/>
        <v>Thursday</v>
      </c>
      <c r="K32" s="3" t="str">
        <f t="shared" si="2"/>
        <v>Apr</v>
      </c>
      <c r="L32">
        <f t="shared" si="0"/>
        <v>2024</v>
      </c>
      <c r="M32">
        <v>643</v>
      </c>
      <c r="N32">
        <v>1</v>
      </c>
      <c r="O32" t="str">
        <f t="shared" si="3"/>
        <v>Medium</v>
      </c>
    </row>
    <row r="33" spans="1:15" x14ac:dyDescent="0.3">
      <c r="A33" t="s">
        <v>42</v>
      </c>
      <c r="B33" t="s">
        <v>511</v>
      </c>
      <c r="C33">
        <v>58</v>
      </c>
      <c r="D33" t="s">
        <v>514</v>
      </c>
      <c r="E33">
        <v>6742.06</v>
      </c>
      <c r="F33">
        <v>31139.32</v>
      </c>
      <c r="G33">
        <v>5</v>
      </c>
      <c r="H33" t="s">
        <v>515</v>
      </c>
      <c r="I33" s="3">
        <v>44400</v>
      </c>
      <c r="J33" s="3" t="str">
        <f t="shared" si="1"/>
        <v>Friday</v>
      </c>
      <c r="K33" s="3" t="str">
        <f t="shared" si="2"/>
        <v>Jul</v>
      </c>
      <c r="L33">
        <f t="shared" si="0"/>
        <v>2021</v>
      </c>
      <c r="M33">
        <v>701</v>
      </c>
      <c r="N33">
        <v>3</v>
      </c>
      <c r="O33" t="str">
        <f t="shared" si="3"/>
        <v>High</v>
      </c>
    </row>
    <row r="34" spans="1:15" x14ac:dyDescent="0.3">
      <c r="A34" t="s">
        <v>43</v>
      </c>
      <c r="B34" t="s">
        <v>512</v>
      </c>
      <c r="C34">
        <v>42</v>
      </c>
      <c r="D34" t="s">
        <v>514</v>
      </c>
      <c r="E34">
        <v>11512.76</v>
      </c>
      <c r="F34">
        <v>30247.3</v>
      </c>
      <c r="G34">
        <v>10</v>
      </c>
      <c r="H34" t="s">
        <v>517</v>
      </c>
      <c r="I34" s="3">
        <v>45056</v>
      </c>
      <c r="J34" s="3" t="str">
        <f t="shared" si="1"/>
        <v>Wednesday</v>
      </c>
      <c r="K34" s="3" t="str">
        <f t="shared" si="2"/>
        <v>May</v>
      </c>
      <c r="L34">
        <f t="shared" si="0"/>
        <v>2023</v>
      </c>
      <c r="M34">
        <v>701</v>
      </c>
      <c r="N34">
        <v>2</v>
      </c>
      <c r="O34" t="str">
        <f t="shared" si="3"/>
        <v>High</v>
      </c>
    </row>
    <row r="35" spans="1:15" x14ac:dyDescent="0.3">
      <c r="A35" t="s">
        <v>44</v>
      </c>
      <c r="B35" t="s">
        <v>511</v>
      </c>
      <c r="C35">
        <v>34</v>
      </c>
      <c r="D35" t="s">
        <v>514</v>
      </c>
      <c r="E35">
        <v>11938.62</v>
      </c>
      <c r="F35">
        <v>30247.3</v>
      </c>
      <c r="G35">
        <v>10</v>
      </c>
      <c r="H35" t="s">
        <v>515</v>
      </c>
      <c r="I35" s="3">
        <v>45257</v>
      </c>
      <c r="J35" s="3" t="str">
        <f t="shared" si="1"/>
        <v>Monday</v>
      </c>
      <c r="K35" s="3" t="str">
        <f t="shared" si="2"/>
        <v>Nov</v>
      </c>
      <c r="L35">
        <f t="shared" si="0"/>
        <v>2023</v>
      </c>
      <c r="M35">
        <v>701</v>
      </c>
      <c r="N35">
        <v>2</v>
      </c>
      <c r="O35" t="str">
        <f t="shared" si="3"/>
        <v>High</v>
      </c>
    </row>
    <row r="36" spans="1:15" x14ac:dyDescent="0.3">
      <c r="A36" t="s">
        <v>45</v>
      </c>
      <c r="B36" t="s">
        <v>511</v>
      </c>
      <c r="C36">
        <v>42</v>
      </c>
      <c r="D36" t="s">
        <v>514</v>
      </c>
      <c r="E36">
        <v>11938.62</v>
      </c>
      <c r="F36">
        <v>30247.3</v>
      </c>
      <c r="G36">
        <v>5</v>
      </c>
      <c r="H36" t="s">
        <v>518</v>
      </c>
      <c r="I36" s="3">
        <v>44365</v>
      </c>
      <c r="J36" s="3" t="str">
        <f t="shared" si="1"/>
        <v>Friday</v>
      </c>
      <c r="K36" s="3" t="str">
        <f t="shared" si="2"/>
        <v>Jun</v>
      </c>
      <c r="L36">
        <f t="shared" si="0"/>
        <v>2021</v>
      </c>
      <c r="M36">
        <v>701</v>
      </c>
      <c r="N36">
        <v>1</v>
      </c>
      <c r="O36" t="str">
        <f t="shared" si="3"/>
        <v>High</v>
      </c>
    </row>
    <row r="37" spans="1:15" x14ac:dyDescent="0.3">
      <c r="A37" t="s">
        <v>46</v>
      </c>
      <c r="B37" t="s">
        <v>511</v>
      </c>
      <c r="C37">
        <v>42</v>
      </c>
      <c r="D37" t="s">
        <v>513</v>
      </c>
      <c r="E37">
        <v>11938.62</v>
      </c>
      <c r="F37">
        <v>30247.3</v>
      </c>
      <c r="G37">
        <v>5</v>
      </c>
      <c r="H37" t="s">
        <v>517</v>
      </c>
      <c r="I37" s="3">
        <v>44763</v>
      </c>
      <c r="J37" s="3" t="str">
        <f t="shared" si="1"/>
        <v>Thursday</v>
      </c>
      <c r="K37" s="3" t="str">
        <f t="shared" si="2"/>
        <v>Jul</v>
      </c>
      <c r="L37">
        <f t="shared" si="0"/>
        <v>2022</v>
      </c>
      <c r="M37">
        <v>701</v>
      </c>
      <c r="N37">
        <v>5</v>
      </c>
      <c r="O37" t="str">
        <f t="shared" si="3"/>
        <v>High</v>
      </c>
    </row>
    <row r="38" spans="1:15" x14ac:dyDescent="0.3">
      <c r="A38" t="s">
        <v>47</v>
      </c>
      <c r="B38" t="s">
        <v>512</v>
      </c>
      <c r="C38">
        <v>42</v>
      </c>
      <c r="D38" t="s">
        <v>513</v>
      </c>
      <c r="E38">
        <v>11938.62</v>
      </c>
      <c r="F38">
        <v>21354.53</v>
      </c>
      <c r="G38">
        <v>5</v>
      </c>
      <c r="H38" t="s">
        <v>518</v>
      </c>
      <c r="I38" s="3">
        <v>44524</v>
      </c>
      <c r="J38" s="3" t="str">
        <f t="shared" si="1"/>
        <v>Wednesday</v>
      </c>
      <c r="K38" s="3" t="str">
        <f t="shared" si="2"/>
        <v>Nov</v>
      </c>
      <c r="L38">
        <f t="shared" si="0"/>
        <v>2021</v>
      </c>
      <c r="M38">
        <v>613</v>
      </c>
      <c r="N38">
        <v>2</v>
      </c>
      <c r="O38" t="str">
        <f t="shared" si="3"/>
        <v>Medium</v>
      </c>
    </row>
    <row r="39" spans="1:15" x14ac:dyDescent="0.3">
      <c r="A39" t="s">
        <v>48</v>
      </c>
      <c r="B39" t="s">
        <v>511</v>
      </c>
      <c r="C39">
        <v>42</v>
      </c>
      <c r="D39" t="s">
        <v>514</v>
      </c>
      <c r="E39">
        <v>19552.5</v>
      </c>
      <c r="F39">
        <v>30247.3</v>
      </c>
      <c r="G39">
        <v>5</v>
      </c>
      <c r="H39" t="s">
        <v>516</v>
      </c>
      <c r="I39" s="3">
        <v>45383</v>
      </c>
      <c r="J39" s="3" t="str">
        <f t="shared" si="1"/>
        <v>Monday</v>
      </c>
      <c r="K39" s="3" t="str">
        <f t="shared" si="2"/>
        <v>Apr</v>
      </c>
      <c r="L39">
        <f t="shared" si="0"/>
        <v>2024</v>
      </c>
      <c r="M39">
        <v>653</v>
      </c>
      <c r="N39">
        <v>2</v>
      </c>
      <c r="O39" t="str">
        <f t="shared" si="3"/>
        <v>Medium</v>
      </c>
    </row>
    <row r="40" spans="1:15" x14ac:dyDescent="0.3">
      <c r="A40" t="s">
        <v>49</v>
      </c>
      <c r="B40" t="s">
        <v>511</v>
      </c>
      <c r="C40">
        <v>35</v>
      </c>
      <c r="D40" t="s">
        <v>514</v>
      </c>
      <c r="E40">
        <v>14949.77</v>
      </c>
      <c r="F40">
        <v>30247.3</v>
      </c>
      <c r="G40">
        <v>20</v>
      </c>
      <c r="H40" t="s">
        <v>515</v>
      </c>
      <c r="I40" s="3">
        <v>45330</v>
      </c>
      <c r="J40" s="3" t="str">
        <f t="shared" si="1"/>
        <v>Thursday</v>
      </c>
      <c r="K40" s="3" t="str">
        <f t="shared" si="2"/>
        <v>Feb</v>
      </c>
      <c r="L40">
        <f t="shared" si="0"/>
        <v>2024</v>
      </c>
      <c r="M40">
        <v>621</v>
      </c>
      <c r="N40">
        <v>3</v>
      </c>
      <c r="O40" t="str">
        <f t="shared" si="3"/>
        <v>Medium</v>
      </c>
    </row>
    <row r="41" spans="1:15" x14ac:dyDescent="0.3">
      <c r="A41" t="s">
        <v>50</v>
      </c>
      <c r="B41" t="s">
        <v>511</v>
      </c>
      <c r="C41">
        <v>42</v>
      </c>
      <c r="D41" t="s">
        <v>514</v>
      </c>
      <c r="E41">
        <v>11938.62</v>
      </c>
      <c r="F41">
        <v>30247.3</v>
      </c>
      <c r="G41">
        <v>10</v>
      </c>
      <c r="H41" t="s">
        <v>517</v>
      </c>
      <c r="I41" s="3">
        <v>44615</v>
      </c>
      <c r="J41" s="3" t="str">
        <f t="shared" si="1"/>
        <v>Wednesday</v>
      </c>
      <c r="K41" s="3" t="str">
        <f t="shared" si="2"/>
        <v>Feb</v>
      </c>
      <c r="L41">
        <f t="shared" si="0"/>
        <v>2022</v>
      </c>
      <c r="M41">
        <v>701</v>
      </c>
      <c r="N41">
        <v>3</v>
      </c>
      <c r="O41" t="str">
        <f t="shared" si="3"/>
        <v>High</v>
      </c>
    </row>
    <row r="42" spans="1:15" x14ac:dyDescent="0.3">
      <c r="A42" t="s">
        <v>51</v>
      </c>
      <c r="B42" t="s">
        <v>511</v>
      </c>
      <c r="C42">
        <v>44</v>
      </c>
      <c r="D42" t="s">
        <v>513</v>
      </c>
      <c r="E42">
        <v>11938.62</v>
      </c>
      <c r="F42">
        <v>43872.29</v>
      </c>
      <c r="G42">
        <v>10</v>
      </c>
      <c r="H42" t="s">
        <v>516</v>
      </c>
      <c r="I42" s="3">
        <v>44451</v>
      </c>
      <c r="J42" s="3" t="str">
        <f t="shared" si="1"/>
        <v>Sunday</v>
      </c>
      <c r="K42" s="3" t="str">
        <f t="shared" si="2"/>
        <v>Sept</v>
      </c>
      <c r="L42">
        <f t="shared" si="0"/>
        <v>2021</v>
      </c>
      <c r="M42">
        <v>745</v>
      </c>
      <c r="N42">
        <v>2</v>
      </c>
      <c r="O42" t="str">
        <f t="shared" si="3"/>
        <v>High</v>
      </c>
    </row>
    <row r="43" spans="1:15" x14ac:dyDescent="0.3">
      <c r="A43" t="s">
        <v>52</v>
      </c>
      <c r="B43" t="s">
        <v>511</v>
      </c>
      <c r="C43">
        <v>26</v>
      </c>
      <c r="D43" t="s">
        <v>513</v>
      </c>
      <c r="E43">
        <v>11938.62</v>
      </c>
      <c r="F43">
        <v>30247.3</v>
      </c>
      <c r="G43">
        <v>10</v>
      </c>
      <c r="H43" t="s">
        <v>516</v>
      </c>
      <c r="I43" s="3">
        <v>44777</v>
      </c>
      <c r="J43" s="3" t="str">
        <f t="shared" si="1"/>
        <v>Thursday</v>
      </c>
      <c r="K43" s="3" t="str">
        <f t="shared" si="2"/>
        <v>Aug</v>
      </c>
      <c r="L43">
        <f t="shared" si="0"/>
        <v>2022</v>
      </c>
      <c r="M43">
        <v>701</v>
      </c>
      <c r="N43">
        <v>2</v>
      </c>
      <c r="O43" t="str">
        <f t="shared" si="3"/>
        <v>High</v>
      </c>
    </row>
    <row r="44" spans="1:15" x14ac:dyDescent="0.3">
      <c r="A44" t="s">
        <v>53</v>
      </c>
      <c r="B44" t="s">
        <v>512</v>
      </c>
      <c r="C44">
        <v>42</v>
      </c>
      <c r="D44" t="s">
        <v>514</v>
      </c>
      <c r="E44">
        <v>3212.57</v>
      </c>
      <c r="F44">
        <v>48494.64</v>
      </c>
      <c r="G44">
        <v>5</v>
      </c>
      <c r="H44" t="s">
        <v>517</v>
      </c>
      <c r="I44" s="3">
        <v>44167</v>
      </c>
      <c r="J44" s="3" t="str">
        <f t="shared" si="1"/>
        <v>Wednesday</v>
      </c>
      <c r="K44" s="3" t="str">
        <f t="shared" si="2"/>
        <v>Dec</v>
      </c>
      <c r="L44">
        <f t="shared" si="0"/>
        <v>2020</v>
      </c>
      <c r="M44">
        <v>720</v>
      </c>
      <c r="N44">
        <v>3</v>
      </c>
      <c r="O44" t="str">
        <f t="shared" si="3"/>
        <v>High</v>
      </c>
    </row>
    <row r="45" spans="1:15" x14ac:dyDescent="0.3">
      <c r="A45" t="s">
        <v>54</v>
      </c>
      <c r="B45" t="s">
        <v>511</v>
      </c>
      <c r="C45">
        <v>42</v>
      </c>
      <c r="D45" t="s">
        <v>514</v>
      </c>
      <c r="E45">
        <v>11938.62</v>
      </c>
      <c r="F45">
        <v>30247.3</v>
      </c>
      <c r="G45">
        <v>15</v>
      </c>
      <c r="H45" t="s">
        <v>515</v>
      </c>
      <c r="I45" s="3">
        <v>45689</v>
      </c>
      <c r="J45" s="3" t="str">
        <f t="shared" si="1"/>
        <v>Saturday</v>
      </c>
      <c r="K45" s="3" t="str">
        <f t="shared" si="2"/>
        <v>Feb</v>
      </c>
      <c r="L45">
        <f t="shared" si="0"/>
        <v>2025</v>
      </c>
      <c r="M45">
        <v>701</v>
      </c>
      <c r="N45">
        <v>4</v>
      </c>
      <c r="O45" t="str">
        <f t="shared" si="3"/>
        <v>High</v>
      </c>
    </row>
    <row r="46" spans="1:15" x14ac:dyDescent="0.3">
      <c r="A46" t="s">
        <v>55</v>
      </c>
      <c r="B46" t="s">
        <v>512</v>
      </c>
      <c r="C46">
        <v>42</v>
      </c>
      <c r="D46" t="s">
        <v>514</v>
      </c>
      <c r="E46">
        <v>11938.62</v>
      </c>
      <c r="F46">
        <v>18004.36</v>
      </c>
      <c r="G46">
        <v>5</v>
      </c>
      <c r="H46" t="s">
        <v>515</v>
      </c>
      <c r="I46" s="3">
        <v>44399</v>
      </c>
      <c r="J46" s="3" t="str">
        <f t="shared" si="1"/>
        <v>Thursday</v>
      </c>
      <c r="K46" s="3" t="str">
        <f t="shared" si="2"/>
        <v>Jul</v>
      </c>
      <c r="L46">
        <f t="shared" si="0"/>
        <v>2021</v>
      </c>
      <c r="M46">
        <v>701</v>
      </c>
      <c r="N46">
        <v>5</v>
      </c>
      <c r="O46" t="str">
        <f t="shared" si="3"/>
        <v>High</v>
      </c>
    </row>
    <row r="47" spans="1:15" x14ac:dyDescent="0.3">
      <c r="A47" t="s">
        <v>56</v>
      </c>
      <c r="B47" t="s">
        <v>511</v>
      </c>
      <c r="C47">
        <v>42</v>
      </c>
      <c r="D47" t="s">
        <v>514</v>
      </c>
      <c r="E47">
        <v>3980.58</v>
      </c>
      <c r="F47">
        <v>30247.3</v>
      </c>
      <c r="G47">
        <v>5</v>
      </c>
      <c r="H47" t="s">
        <v>518</v>
      </c>
      <c r="I47" s="3">
        <v>45165</v>
      </c>
      <c r="J47" s="3" t="str">
        <f t="shared" si="1"/>
        <v>Sunday</v>
      </c>
      <c r="K47" s="3" t="str">
        <f t="shared" si="2"/>
        <v>Aug</v>
      </c>
      <c r="L47">
        <f t="shared" si="0"/>
        <v>2023</v>
      </c>
      <c r="M47">
        <v>701</v>
      </c>
      <c r="N47">
        <v>2</v>
      </c>
      <c r="O47" t="str">
        <f t="shared" si="3"/>
        <v>High</v>
      </c>
    </row>
    <row r="48" spans="1:15" x14ac:dyDescent="0.3">
      <c r="A48" t="s">
        <v>57</v>
      </c>
      <c r="B48" t="s">
        <v>511</v>
      </c>
      <c r="C48">
        <v>42</v>
      </c>
      <c r="D48" t="s">
        <v>514</v>
      </c>
      <c r="E48">
        <v>2658.59</v>
      </c>
      <c r="F48">
        <v>30247.3</v>
      </c>
      <c r="G48">
        <v>10</v>
      </c>
      <c r="H48" t="s">
        <v>516</v>
      </c>
      <c r="I48" s="3">
        <v>45444</v>
      </c>
      <c r="J48" s="3" t="str">
        <f t="shared" si="1"/>
        <v>Saturday</v>
      </c>
      <c r="K48" s="3" t="str">
        <f t="shared" si="2"/>
        <v>Jun</v>
      </c>
      <c r="L48">
        <f t="shared" si="0"/>
        <v>2024</v>
      </c>
      <c r="M48">
        <v>766</v>
      </c>
      <c r="N48">
        <v>3</v>
      </c>
      <c r="O48" t="str">
        <f t="shared" si="3"/>
        <v>High</v>
      </c>
    </row>
    <row r="49" spans="1:15" x14ac:dyDescent="0.3">
      <c r="A49" t="s">
        <v>58</v>
      </c>
      <c r="B49" t="s">
        <v>512</v>
      </c>
      <c r="C49">
        <v>51</v>
      </c>
      <c r="D49" t="s">
        <v>514</v>
      </c>
      <c r="E49">
        <v>11938.62</v>
      </c>
      <c r="F49">
        <v>45463.17</v>
      </c>
      <c r="G49">
        <v>10</v>
      </c>
      <c r="H49" t="s">
        <v>517</v>
      </c>
      <c r="I49" s="3">
        <v>45347</v>
      </c>
      <c r="J49" s="3" t="str">
        <f t="shared" si="1"/>
        <v>Sunday</v>
      </c>
      <c r="K49" s="3" t="str">
        <f t="shared" si="2"/>
        <v>Feb</v>
      </c>
      <c r="L49">
        <f t="shared" si="0"/>
        <v>2024</v>
      </c>
      <c r="M49">
        <v>701</v>
      </c>
      <c r="N49">
        <v>4</v>
      </c>
      <c r="O49" t="str">
        <f t="shared" si="3"/>
        <v>High</v>
      </c>
    </row>
    <row r="50" spans="1:15" x14ac:dyDescent="0.3">
      <c r="A50" t="s">
        <v>59</v>
      </c>
      <c r="B50" t="s">
        <v>511</v>
      </c>
      <c r="C50">
        <v>42</v>
      </c>
      <c r="D50" t="s">
        <v>513</v>
      </c>
      <c r="E50">
        <v>12326.9</v>
      </c>
      <c r="F50">
        <v>30247.3</v>
      </c>
      <c r="G50">
        <v>10</v>
      </c>
      <c r="H50" t="s">
        <v>517</v>
      </c>
      <c r="I50" s="3">
        <v>45293</v>
      </c>
      <c r="J50" s="3" t="str">
        <f t="shared" si="1"/>
        <v>Tuesday</v>
      </c>
      <c r="K50" s="3" t="str">
        <f t="shared" si="2"/>
        <v>Jan</v>
      </c>
      <c r="L50">
        <f t="shared" si="0"/>
        <v>2024</v>
      </c>
      <c r="M50">
        <v>701</v>
      </c>
      <c r="N50">
        <v>1</v>
      </c>
      <c r="O50" t="str">
        <f t="shared" si="3"/>
        <v>High</v>
      </c>
    </row>
    <row r="51" spans="1:15" x14ac:dyDescent="0.3">
      <c r="A51" t="s">
        <v>60</v>
      </c>
      <c r="B51" t="s">
        <v>511</v>
      </c>
      <c r="C51">
        <v>42</v>
      </c>
      <c r="D51" t="s">
        <v>514</v>
      </c>
      <c r="E51">
        <v>11938.62</v>
      </c>
      <c r="F51">
        <v>29667.84</v>
      </c>
      <c r="G51">
        <v>15</v>
      </c>
      <c r="H51" t="s">
        <v>515</v>
      </c>
      <c r="I51" s="3">
        <v>44098</v>
      </c>
      <c r="J51" s="3" t="str">
        <f t="shared" si="1"/>
        <v>Thursday</v>
      </c>
      <c r="K51" s="3" t="str">
        <f t="shared" si="2"/>
        <v>Sept</v>
      </c>
      <c r="L51">
        <f t="shared" si="0"/>
        <v>2020</v>
      </c>
      <c r="M51">
        <v>798</v>
      </c>
      <c r="N51">
        <v>1</v>
      </c>
      <c r="O51" t="str">
        <f t="shared" si="3"/>
        <v>High</v>
      </c>
    </row>
    <row r="52" spans="1:15" x14ac:dyDescent="0.3">
      <c r="A52" t="s">
        <v>61</v>
      </c>
      <c r="B52" t="s">
        <v>512</v>
      </c>
      <c r="C52">
        <v>42</v>
      </c>
      <c r="D52" t="s">
        <v>514</v>
      </c>
      <c r="E52">
        <v>13572.63</v>
      </c>
      <c r="F52">
        <v>30247.3</v>
      </c>
      <c r="G52">
        <v>10</v>
      </c>
      <c r="H52" t="s">
        <v>517</v>
      </c>
      <c r="I52" s="3">
        <v>45717</v>
      </c>
      <c r="J52" s="3" t="str">
        <f t="shared" si="1"/>
        <v>Saturday</v>
      </c>
      <c r="K52" s="3" t="str">
        <f t="shared" si="2"/>
        <v>Mar</v>
      </c>
      <c r="L52">
        <f t="shared" si="0"/>
        <v>2025</v>
      </c>
      <c r="M52">
        <v>701</v>
      </c>
      <c r="N52">
        <v>5</v>
      </c>
      <c r="O52" t="str">
        <f t="shared" si="3"/>
        <v>High</v>
      </c>
    </row>
    <row r="53" spans="1:15" x14ac:dyDescent="0.3">
      <c r="A53" t="s">
        <v>62</v>
      </c>
      <c r="B53" t="s">
        <v>512</v>
      </c>
      <c r="C53">
        <v>42</v>
      </c>
      <c r="D53" t="s">
        <v>514</v>
      </c>
      <c r="E53">
        <v>13130.06</v>
      </c>
      <c r="F53">
        <v>30959.11</v>
      </c>
      <c r="G53">
        <v>10</v>
      </c>
      <c r="H53" t="s">
        <v>518</v>
      </c>
      <c r="I53" s="3">
        <v>44192</v>
      </c>
      <c r="J53" s="3" t="str">
        <f t="shared" si="1"/>
        <v>Sunday</v>
      </c>
      <c r="K53" s="3" t="str">
        <f t="shared" si="2"/>
        <v>Dec</v>
      </c>
      <c r="L53">
        <f t="shared" si="0"/>
        <v>2020</v>
      </c>
      <c r="M53">
        <v>798</v>
      </c>
      <c r="N53">
        <v>3</v>
      </c>
      <c r="O53" t="str">
        <f t="shared" si="3"/>
        <v>High</v>
      </c>
    </row>
    <row r="54" spans="1:15" x14ac:dyDescent="0.3">
      <c r="A54" t="s">
        <v>63</v>
      </c>
      <c r="B54" t="s">
        <v>512</v>
      </c>
      <c r="C54">
        <v>26</v>
      </c>
      <c r="D54" t="s">
        <v>513</v>
      </c>
      <c r="E54">
        <v>12709.34</v>
      </c>
      <c r="F54">
        <v>30247.3</v>
      </c>
      <c r="G54">
        <v>10</v>
      </c>
      <c r="H54" t="s">
        <v>515</v>
      </c>
      <c r="I54" s="3">
        <v>44973</v>
      </c>
      <c r="J54" s="3" t="str">
        <f t="shared" si="1"/>
        <v>Thursday</v>
      </c>
      <c r="K54" s="3" t="str">
        <f t="shared" si="2"/>
        <v>Feb</v>
      </c>
      <c r="L54">
        <f t="shared" si="0"/>
        <v>2023</v>
      </c>
      <c r="M54">
        <v>738</v>
      </c>
      <c r="N54">
        <v>1</v>
      </c>
      <c r="O54" t="str">
        <f t="shared" si="3"/>
        <v>High</v>
      </c>
    </row>
    <row r="55" spans="1:15" x14ac:dyDescent="0.3">
      <c r="A55" t="s">
        <v>64</v>
      </c>
      <c r="B55" t="s">
        <v>512</v>
      </c>
      <c r="C55">
        <v>42</v>
      </c>
      <c r="D55" t="s">
        <v>514</v>
      </c>
      <c r="E55">
        <v>11938.62</v>
      </c>
      <c r="F55">
        <v>30247.3</v>
      </c>
      <c r="G55">
        <v>15</v>
      </c>
      <c r="H55" t="s">
        <v>518</v>
      </c>
      <c r="I55" s="3">
        <v>45123</v>
      </c>
      <c r="J55" s="3" t="str">
        <f t="shared" si="1"/>
        <v>Sunday</v>
      </c>
      <c r="K55" s="3" t="str">
        <f t="shared" si="2"/>
        <v>Jul</v>
      </c>
      <c r="L55">
        <f t="shared" si="0"/>
        <v>2023</v>
      </c>
      <c r="M55">
        <v>701</v>
      </c>
      <c r="N55">
        <v>1</v>
      </c>
      <c r="O55" t="str">
        <f t="shared" si="3"/>
        <v>High</v>
      </c>
    </row>
    <row r="56" spans="1:15" x14ac:dyDescent="0.3">
      <c r="A56" t="s">
        <v>65</v>
      </c>
      <c r="B56" t="s">
        <v>511</v>
      </c>
      <c r="C56">
        <v>38</v>
      </c>
      <c r="D56" t="s">
        <v>513</v>
      </c>
      <c r="E56">
        <v>11938.62</v>
      </c>
      <c r="F56">
        <v>37152.300000000003</v>
      </c>
      <c r="G56">
        <v>15</v>
      </c>
      <c r="H56" t="s">
        <v>516</v>
      </c>
      <c r="I56" s="3">
        <v>45599</v>
      </c>
      <c r="J56" s="3" t="str">
        <f t="shared" si="1"/>
        <v>Sunday</v>
      </c>
      <c r="K56" s="3" t="str">
        <f t="shared" si="2"/>
        <v>Nov</v>
      </c>
      <c r="L56">
        <f t="shared" si="0"/>
        <v>2024</v>
      </c>
      <c r="M56">
        <v>701</v>
      </c>
      <c r="N56">
        <v>3</v>
      </c>
      <c r="O56" t="str">
        <f t="shared" si="3"/>
        <v>High</v>
      </c>
    </row>
    <row r="57" spans="1:15" x14ac:dyDescent="0.3">
      <c r="A57" t="s">
        <v>66</v>
      </c>
      <c r="B57" t="s">
        <v>511</v>
      </c>
      <c r="C57">
        <v>42</v>
      </c>
      <c r="D57" t="s">
        <v>513</v>
      </c>
      <c r="E57">
        <v>15985.86</v>
      </c>
      <c r="F57">
        <v>40247.919999999998</v>
      </c>
      <c r="G57">
        <v>10</v>
      </c>
      <c r="H57" t="s">
        <v>518</v>
      </c>
      <c r="I57" s="3">
        <v>44848</v>
      </c>
      <c r="J57" s="3" t="str">
        <f t="shared" si="1"/>
        <v>Friday</v>
      </c>
      <c r="K57" s="3" t="str">
        <f t="shared" si="2"/>
        <v>Oct</v>
      </c>
      <c r="L57">
        <f t="shared" si="0"/>
        <v>2022</v>
      </c>
      <c r="M57">
        <v>701</v>
      </c>
      <c r="N57">
        <v>3</v>
      </c>
      <c r="O57" t="str">
        <f t="shared" si="3"/>
        <v>High</v>
      </c>
    </row>
    <row r="58" spans="1:15" x14ac:dyDescent="0.3">
      <c r="A58" t="s">
        <v>67</v>
      </c>
      <c r="B58" t="s">
        <v>512</v>
      </c>
      <c r="C58">
        <v>42</v>
      </c>
      <c r="D58" t="s">
        <v>513</v>
      </c>
      <c r="E58">
        <v>11938.62</v>
      </c>
      <c r="F58">
        <v>10903.76</v>
      </c>
      <c r="G58">
        <v>10</v>
      </c>
      <c r="H58" t="s">
        <v>517</v>
      </c>
      <c r="I58" s="3">
        <v>45180</v>
      </c>
      <c r="J58" s="3" t="str">
        <f t="shared" si="1"/>
        <v>Monday</v>
      </c>
      <c r="K58" s="3" t="str">
        <f t="shared" si="2"/>
        <v>Sept</v>
      </c>
      <c r="L58">
        <f t="shared" si="0"/>
        <v>2023</v>
      </c>
      <c r="M58">
        <v>701</v>
      </c>
      <c r="N58">
        <v>1</v>
      </c>
      <c r="O58" t="str">
        <f t="shared" si="3"/>
        <v>High</v>
      </c>
    </row>
    <row r="59" spans="1:15" x14ac:dyDescent="0.3">
      <c r="A59" t="s">
        <v>68</v>
      </c>
      <c r="B59" t="s">
        <v>512</v>
      </c>
      <c r="C59">
        <v>39</v>
      </c>
      <c r="D59" t="s">
        <v>513</v>
      </c>
      <c r="E59">
        <v>11938.62</v>
      </c>
      <c r="F59">
        <v>30247.3</v>
      </c>
      <c r="G59">
        <v>10</v>
      </c>
      <c r="H59" t="s">
        <v>518</v>
      </c>
      <c r="I59" s="3">
        <v>45540</v>
      </c>
      <c r="J59" s="3" t="str">
        <f t="shared" si="1"/>
        <v>Thursday</v>
      </c>
      <c r="K59" s="3" t="str">
        <f t="shared" si="2"/>
        <v>Sept</v>
      </c>
      <c r="L59">
        <f t="shared" si="0"/>
        <v>2024</v>
      </c>
      <c r="M59">
        <v>701</v>
      </c>
      <c r="N59">
        <v>1</v>
      </c>
      <c r="O59" t="str">
        <f t="shared" si="3"/>
        <v>High</v>
      </c>
    </row>
    <row r="60" spans="1:15" x14ac:dyDescent="0.3">
      <c r="A60" t="s">
        <v>69</v>
      </c>
      <c r="B60" t="s">
        <v>511</v>
      </c>
      <c r="C60">
        <v>42</v>
      </c>
      <c r="D60" t="s">
        <v>513</v>
      </c>
      <c r="E60">
        <v>11938.62</v>
      </c>
      <c r="F60">
        <v>24996.11</v>
      </c>
      <c r="G60">
        <v>10</v>
      </c>
      <c r="H60" t="s">
        <v>518</v>
      </c>
      <c r="I60" s="3">
        <v>44559</v>
      </c>
      <c r="J60" s="3" t="str">
        <f t="shared" si="1"/>
        <v>Wednesday</v>
      </c>
      <c r="K60" s="3" t="str">
        <f t="shared" si="2"/>
        <v>Dec</v>
      </c>
      <c r="L60">
        <f t="shared" si="0"/>
        <v>2021</v>
      </c>
      <c r="M60">
        <v>699</v>
      </c>
      <c r="N60">
        <v>3</v>
      </c>
      <c r="O60" t="str">
        <f t="shared" si="3"/>
        <v>Medium</v>
      </c>
    </row>
    <row r="61" spans="1:15" x14ac:dyDescent="0.3">
      <c r="A61" t="s">
        <v>70</v>
      </c>
      <c r="B61" t="s">
        <v>511</v>
      </c>
      <c r="C61">
        <v>42</v>
      </c>
      <c r="D61" t="s">
        <v>514</v>
      </c>
      <c r="E61">
        <v>11938.62</v>
      </c>
      <c r="F61">
        <v>37161.449999999997</v>
      </c>
      <c r="G61">
        <v>20</v>
      </c>
      <c r="H61" t="s">
        <v>516</v>
      </c>
      <c r="I61" s="3">
        <v>44418</v>
      </c>
      <c r="J61" s="3" t="str">
        <f t="shared" si="1"/>
        <v>Tuesday</v>
      </c>
      <c r="K61" s="3" t="str">
        <f t="shared" si="2"/>
        <v>Aug</v>
      </c>
      <c r="L61">
        <f t="shared" si="0"/>
        <v>2021</v>
      </c>
      <c r="M61">
        <v>621</v>
      </c>
      <c r="N61">
        <v>5</v>
      </c>
      <c r="O61" t="str">
        <f t="shared" si="3"/>
        <v>Medium</v>
      </c>
    </row>
    <row r="62" spans="1:15" x14ac:dyDescent="0.3">
      <c r="A62" t="s">
        <v>71</v>
      </c>
      <c r="B62" t="s">
        <v>511</v>
      </c>
      <c r="C62">
        <v>41</v>
      </c>
      <c r="D62" t="s">
        <v>514</v>
      </c>
      <c r="E62">
        <v>11938.62</v>
      </c>
      <c r="F62">
        <v>42044.3</v>
      </c>
      <c r="G62">
        <v>10</v>
      </c>
      <c r="H62" t="s">
        <v>517</v>
      </c>
      <c r="I62" s="3">
        <v>45848</v>
      </c>
      <c r="J62" s="3" t="str">
        <f t="shared" si="1"/>
        <v>Thursday</v>
      </c>
      <c r="K62" s="3" t="str">
        <f t="shared" si="2"/>
        <v>Jul</v>
      </c>
      <c r="L62">
        <f t="shared" si="0"/>
        <v>2025</v>
      </c>
      <c r="M62">
        <v>657</v>
      </c>
      <c r="N62">
        <v>5</v>
      </c>
      <c r="O62" t="str">
        <f t="shared" si="3"/>
        <v>Medium</v>
      </c>
    </row>
    <row r="63" spans="1:15" x14ac:dyDescent="0.3">
      <c r="A63" t="s">
        <v>72</v>
      </c>
      <c r="B63" t="s">
        <v>511</v>
      </c>
      <c r="C63">
        <v>59</v>
      </c>
      <c r="D63" t="s">
        <v>513</v>
      </c>
      <c r="E63">
        <v>11938.62</v>
      </c>
      <c r="F63">
        <v>30247.3</v>
      </c>
      <c r="G63">
        <v>20</v>
      </c>
      <c r="H63" t="s">
        <v>515</v>
      </c>
      <c r="I63" s="3">
        <v>44107</v>
      </c>
      <c r="J63" s="3" t="str">
        <f t="shared" si="1"/>
        <v>Saturday</v>
      </c>
      <c r="K63" s="3" t="str">
        <f t="shared" si="2"/>
        <v>Oct</v>
      </c>
      <c r="L63">
        <f t="shared" si="0"/>
        <v>2020</v>
      </c>
      <c r="M63">
        <v>701</v>
      </c>
      <c r="N63">
        <v>1</v>
      </c>
      <c r="O63" t="str">
        <f t="shared" si="3"/>
        <v>High</v>
      </c>
    </row>
    <row r="64" spans="1:15" x14ac:dyDescent="0.3">
      <c r="A64" t="s">
        <v>73</v>
      </c>
      <c r="B64" t="s">
        <v>511</v>
      </c>
      <c r="C64">
        <v>31</v>
      </c>
      <c r="D64" t="s">
        <v>514</v>
      </c>
      <c r="E64">
        <v>3914.46</v>
      </c>
      <c r="F64">
        <v>14704.37</v>
      </c>
      <c r="G64">
        <v>20</v>
      </c>
      <c r="H64" t="s">
        <v>516</v>
      </c>
      <c r="I64" s="3">
        <v>45723</v>
      </c>
      <c r="J64" s="3" t="str">
        <f t="shared" si="1"/>
        <v>Friday</v>
      </c>
      <c r="K64" s="3" t="str">
        <f t="shared" si="2"/>
        <v>Mar</v>
      </c>
      <c r="L64">
        <f t="shared" si="0"/>
        <v>2025</v>
      </c>
      <c r="M64">
        <v>742</v>
      </c>
      <c r="N64">
        <v>3</v>
      </c>
      <c r="O64" t="str">
        <f t="shared" si="3"/>
        <v>High</v>
      </c>
    </row>
    <row r="65" spans="1:15" x14ac:dyDescent="0.3">
      <c r="A65" t="s">
        <v>74</v>
      </c>
      <c r="B65" t="s">
        <v>512</v>
      </c>
      <c r="C65">
        <v>42</v>
      </c>
      <c r="D65" t="s">
        <v>514</v>
      </c>
      <c r="E65">
        <v>11938.62</v>
      </c>
      <c r="F65">
        <v>33760.81</v>
      </c>
      <c r="G65">
        <v>5</v>
      </c>
      <c r="H65" t="s">
        <v>517</v>
      </c>
      <c r="I65" s="3">
        <v>45842</v>
      </c>
      <c r="J65" s="3" t="str">
        <f t="shared" si="1"/>
        <v>Friday</v>
      </c>
      <c r="K65" s="3" t="str">
        <f t="shared" si="2"/>
        <v>Jul</v>
      </c>
      <c r="L65">
        <f t="shared" si="0"/>
        <v>2025</v>
      </c>
      <c r="M65">
        <v>627</v>
      </c>
      <c r="N65">
        <v>3</v>
      </c>
      <c r="O65" t="str">
        <f t="shared" si="3"/>
        <v>Medium</v>
      </c>
    </row>
    <row r="66" spans="1:15" x14ac:dyDescent="0.3">
      <c r="A66" t="s">
        <v>75</v>
      </c>
      <c r="B66" t="s">
        <v>511</v>
      </c>
      <c r="C66">
        <v>42</v>
      </c>
      <c r="D66" t="s">
        <v>514</v>
      </c>
      <c r="E66">
        <v>9076.69</v>
      </c>
      <c r="F66">
        <v>33712.28</v>
      </c>
      <c r="G66">
        <v>10</v>
      </c>
      <c r="H66" t="s">
        <v>516</v>
      </c>
      <c r="I66" s="3">
        <v>45332</v>
      </c>
      <c r="J66" s="3" t="str">
        <f t="shared" si="1"/>
        <v>Saturday</v>
      </c>
      <c r="K66" s="3" t="str">
        <f t="shared" si="2"/>
        <v>Feb</v>
      </c>
      <c r="L66">
        <f t="shared" ref="L66:L129" si="4">(TEXT(I66,"YYYY"))*1</f>
        <v>2024</v>
      </c>
      <c r="M66">
        <v>701</v>
      </c>
      <c r="N66">
        <v>3</v>
      </c>
      <c r="O66" t="str">
        <f t="shared" si="3"/>
        <v>High</v>
      </c>
    </row>
    <row r="67" spans="1:15" x14ac:dyDescent="0.3">
      <c r="A67" t="s">
        <v>76</v>
      </c>
      <c r="B67" t="s">
        <v>511</v>
      </c>
      <c r="C67">
        <v>47</v>
      </c>
      <c r="D67" t="s">
        <v>513</v>
      </c>
      <c r="E67">
        <v>9074.9599999999991</v>
      </c>
      <c r="F67">
        <v>34483.199999999997</v>
      </c>
      <c r="G67">
        <v>10</v>
      </c>
      <c r="H67" t="s">
        <v>517</v>
      </c>
      <c r="I67" s="3">
        <v>44498</v>
      </c>
      <c r="J67" s="3" t="str">
        <f t="shared" ref="J67:J130" si="5">TEXT(I67,"DDDD")</f>
        <v>Friday</v>
      </c>
      <c r="K67" s="3" t="str">
        <f t="shared" ref="K67:K130" si="6">TEXT(I67,"Mmm")</f>
        <v>Oct</v>
      </c>
      <c r="L67">
        <f t="shared" si="4"/>
        <v>2021</v>
      </c>
      <c r="M67">
        <v>793</v>
      </c>
      <c r="N67">
        <v>2</v>
      </c>
      <c r="O67" t="str">
        <f t="shared" ref="O67:O130" si="7">IF(M67&lt;600,"Low",IF(M67&lt;700,"Medium","High"))</f>
        <v>High</v>
      </c>
    </row>
    <row r="68" spans="1:15" x14ac:dyDescent="0.3">
      <c r="A68" t="s">
        <v>77</v>
      </c>
      <c r="B68" t="s">
        <v>512</v>
      </c>
      <c r="C68">
        <v>42</v>
      </c>
      <c r="D68" t="s">
        <v>514</v>
      </c>
      <c r="E68">
        <v>11938.62</v>
      </c>
      <c r="F68">
        <v>30247.3</v>
      </c>
      <c r="G68">
        <v>5</v>
      </c>
      <c r="H68" t="s">
        <v>517</v>
      </c>
      <c r="I68" s="3">
        <v>45155</v>
      </c>
      <c r="J68" s="3" t="str">
        <f t="shared" si="5"/>
        <v>Thursday</v>
      </c>
      <c r="K68" s="3" t="str">
        <f t="shared" si="6"/>
        <v>Aug</v>
      </c>
      <c r="L68">
        <f t="shared" si="4"/>
        <v>2023</v>
      </c>
      <c r="M68">
        <v>661</v>
      </c>
      <c r="N68">
        <v>4</v>
      </c>
      <c r="O68" t="str">
        <f t="shared" si="7"/>
        <v>Medium</v>
      </c>
    </row>
    <row r="69" spans="1:15" x14ac:dyDescent="0.3">
      <c r="A69" t="s">
        <v>78</v>
      </c>
      <c r="B69" t="s">
        <v>512</v>
      </c>
      <c r="C69">
        <v>52</v>
      </c>
      <c r="D69" t="s">
        <v>514</v>
      </c>
      <c r="E69">
        <v>15431.41</v>
      </c>
      <c r="F69">
        <v>37487.9</v>
      </c>
      <c r="G69">
        <v>10</v>
      </c>
      <c r="H69" t="s">
        <v>517</v>
      </c>
      <c r="I69" s="3">
        <v>45421</v>
      </c>
      <c r="J69" s="3" t="str">
        <f t="shared" si="5"/>
        <v>Thursday</v>
      </c>
      <c r="K69" s="3" t="str">
        <f t="shared" si="6"/>
        <v>May</v>
      </c>
      <c r="L69">
        <f t="shared" si="4"/>
        <v>2024</v>
      </c>
      <c r="M69">
        <v>751</v>
      </c>
      <c r="N69">
        <v>2</v>
      </c>
      <c r="O69" t="str">
        <f t="shared" si="7"/>
        <v>High</v>
      </c>
    </row>
    <row r="70" spans="1:15" x14ac:dyDescent="0.3">
      <c r="A70" t="s">
        <v>79</v>
      </c>
      <c r="B70" t="s">
        <v>511</v>
      </c>
      <c r="C70">
        <v>57</v>
      </c>
      <c r="D70" t="s">
        <v>514</v>
      </c>
      <c r="E70">
        <v>11938.62</v>
      </c>
      <c r="F70">
        <v>30247.3</v>
      </c>
      <c r="G70">
        <v>5</v>
      </c>
      <c r="H70" t="s">
        <v>515</v>
      </c>
      <c r="I70" s="3">
        <v>45655</v>
      </c>
      <c r="J70" s="3" t="str">
        <f t="shared" si="5"/>
        <v>Sunday</v>
      </c>
      <c r="K70" s="3" t="str">
        <f t="shared" si="6"/>
        <v>Dec</v>
      </c>
      <c r="L70">
        <f t="shared" si="4"/>
        <v>2024</v>
      </c>
      <c r="M70">
        <v>701</v>
      </c>
      <c r="N70">
        <v>5</v>
      </c>
      <c r="O70" t="str">
        <f t="shared" si="7"/>
        <v>High</v>
      </c>
    </row>
    <row r="71" spans="1:15" x14ac:dyDescent="0.3">
      <c r="A71" t="s">
        <v>80</v>
      </c>
      <c r="B71" t="s">
        <v>512</v>
      </c>
      <c r="C71">
        <v>42</v>
      </c>
      <c r="D71" t="s">
        <v>513</v>
      </c>
      <c r="E71">
        <v>19459.330000000002</v>
      </c>
      <c r="F71">
        <v>34715.51</v>
      </c>
      <c r="G71">
        <v>20</v>
      </c>
      <c r="H71" t="s">
        <v>518</v>
      </c>
      <c r="I71" s="3">
        <v>44615</v>
      </c>
      <c r="J71" s="3" t="str">
        <f t="shared" si="5"/>
        <v>Wednesday</v>
      </c>
      <c r="K71" s="3" t="str">
        <f t="shared" si="6"/>
        <v>Feb</v>
      </c>
      <c r="L71">
        <f t="shared" si="4"/>
        <v>2022</v>
      </c>
      <c r="M71">
        <v>701</v>
      </c>
      <c r="N71">
        <v>3</v>
      </c>
      <c r="O71" t="str">
        <f t="shared" si="7"/>
        <v>High</v>
      </c>
    </row>
    <row r="72" spans="1:15" x14ac:dyDescent="0.3">
      <c r="A72" t="s">
        <v>81</v>
      </c>
      <c r="B72" t="s">
        <v>511</v>
      </c>
      <c r="C72">
        <v>42</v>
      </c>
      <c r="D72" t="s">
        <v>513</v>
      </c>
      <c r="E72">
        <v>15214.75</v>
      </c>
      <c r="F72">
        <v>30247.3</v>
      </c>
      <c r="G72">
        <v>5</v>
      </c>
      <c r="H72" t="s">
        <v>517</v>
      </c>
      <c r="I72" s="3">
        <v>45036</v>
      </c>
      <c r="J72" s="3" t="str">
        <f t="shared" si="5"/>
        <v>Thursday</v>
      </c>
      <c r="K72" s="3" t="str">
        <f t="shared" si="6"/>
        <v>Apr</v>
      </c>
      <c r="L72">
        <f t="shared" si="4"/>
        <v>2023</v>
      </c>
      <c r="M72">
        <v>701</v>
      </c>
      <c r="N72">
        <v>3</v>
      </c>
      <c r="O72" t="str">
        <f t="shared" si="7"/>
        <v>High</v>
      </c>
    </row>
    <row r="73" spans="1:15" x14ac:dyDescent="0.3">
      <c r="A73" t="s">
        <v>82</v>
      </c>
      <c r="B73" t="s">
        <v>512</v>
      </c>
      <c r="C73">
        <v>43</v>
      </c>
      <c r="D73" t="s">
        <v>514</v>
      </c>
      <c r="E73">
        <v>13059.75</v>
      </c>
      <c r="F73">
        <v>30247.3</v>
      </c>
      <c r="G73">
        <v>10</v>
      </c>
      <c r="H73" t="s">
        <v>518</v>
      </c>
      <c r="I73" s="3">
        <v>45756</v>
      </c>
      <c r="J73" s="3" t="str">
        <f t="shared" si="5"/>
        <v>Wednesday</v>
      </c>
      <c r="K73" s="3" t="str">
        <f t="shared" si="6"/>
        <v>Apr</v>
      </c>
      <c r="L73">
        <f t="shared" si="4"/>
        <v>2025</v>
      </c>
      <c r="M73">
        <v>672</v>
      </c>
      <c r="N73">
        <v>5</v>
      </c>
      <c r="O73" t="str">
        <f t="shared" si="7"/>
        <v>Medium</v>
      </c>
    </row>
    <row r="74" spans="1:15" x14ac:dyDescent="0.3">
      <c r="A74" t="s">
        <v>83</v>
      </c>
      <c r="B74" t="s">
        <v>511</v>
      </c>
      <c r="C74">
        <v>54</v>
      </c>
      <c r="D74" t="s">
        <v>514</v>
      </c>
      <c r="E74">
        <v>12626.46</v>
      </c>
      <c r="F74">
        <v>30247.3</v>
      </c>
      <c r="G74">
        <v>15</v>
      </c>
      <c r="H74" t="s">
        <v>517</v>
      </c>
      <c r="I74" s="3">
        <v>44651</v>
      </c>
      <c r="J74" s="3" t="str">
        <f t="shared" si="5"/>
        <v>Thursday</v>
      </c>
      <c r="K74" s="3" t="str">
        <f t="shared" si="6"/>
        <v>Mar</v>
      </c>
      <c r="L74">
        <f t="shared" si="4"/>
        <v>2022</v>
      </c>
      <c r="M74">
        <v>701</v>
      </c>
      <c r="N74">
        <v>1</v>
      </c>
      <c r="O74" t="str">
        <f t="shared" si="7"/>
        <v>High</v>
      </c>
    </row>
    <row r="75" spans="1:15" x14ac:dyDescent="0.3">
      <c r="A75" t="s">
        <v>84</v>
      </c>
      <c r="B75" t="s">
        <v>511</v>
      </c>
      <c r="C75">
        <v>42</v>
      </c>
      <c r="D75" t="s">
        <v>514</v>
      </c>
      <c r="E75">
        <v>11938.62</v>
      </c>
      <c r="F75">
        <v>27430</v>
      </c>
      <c r="G75">
        <v>5</v>
      </c>
      <c r="H75" t="s">
        <v>517</v>
      </c>
      <c r="I75" s="3">
        <v>44285</v>
      </c>
      <c r="J75" s="3" t="str">
        <f t="shared" si="5"/>
        <v>Tuesday</v>
      </c>
      <c r="K75" s="3" t="str">
        <f t="shared" si="6"/>
        <v>Mar</v>
      </c>
      <c r="L75">
        <f t="shared" si="4"/>
        <v>2021</v>
      </c>
      <c r="M75">
        <v>661</v>
      </c>
      <c r="N75">
        <v>1</v>
      </c>
      <c r="O75" t="str">
        <f t="shared" si="7"/>
        <v>Medium</v>
      </c>
    </row>
    <row r="76" spans="1:15" x14ac:dyDescent="0.3">
      <c r="A76" t="s">
        <v>85</v>
      </c>
      <c r="B76" t="s">
        <v>511</v>
      </c>
      <c r="C76">
        <v>25</v>
      </c>
      <c r="D76" t="s">
        <v>514</v>
      </c>
      <c r="E76">
        <v>3755.19</v>
      </c>
      <c r="F76">
        <v>30247.3</v>
      </c>
      <c r="G76">
        <v>10</v>
      </c>
      <c r="H76" t="s">
        <v>517</v>
      </c>
      <c r="I76" s="3">
        <v>44224</v>
      </c>
      <c r="J76" s="3" t="str">
        <f t="shared" si="5"/>
        <v>Thursday</v>
      </c>
      <c r="K76" s="3" t="str">
        <f t="shared" si="6"/>
        <v>Jan</v>
      </c>
      <c r="L76">
        <f t="shared" si="4"/>
        <v>2021</v>
      </c>
      <c r="M76">
        <v>701</v>
      </c>
      <c r="N76">
        <v>1</v>
      </c>
      <c r="O76" t="str">
        <f t="shared" si="7"/>
        <v>High</v>
      </c>
    </row>
    <row r="77" spans="1:15" x14ac:dyDescent="0.3">
      <c r="A77" t="s">
        <v>86</v>
      </c>
      <c r="B77" t="s">
        <v>512</v>
      </c>
      <c r="C77">
        <v>32</v>
      </c>
      <c r="D77" t="s">
        <v>513</v>
      </c>
      <c r="E77">
        <v>11938.62</v>
      </c>
      <c r="F77">
        <v>36108.26</v>
      </c>
      <c r="G77">
        <v>5</v>
      </c>
      <c r="H77" t="s">
        <v>518</v>
      </c>
      <c r="I77" s="3">
        <v>44058</v>
      </c>
      <c r="J77" s="3" t="str">
        <f t="shared" si="5"/>
        <v>Saturday</v>
      </c>
      <c r="K77" s="3" t="str">
        <f t="shared" si="6"/>
        <v>Aug</v>
      </c>
      <c r="L77">
        <f t="shared" si="4"/>
        <v>2020</v>
      </c>
      <c r="M77">
        <v>643</v>
      </c>
      <c r="N77">
        <v>1</v>
      </c>
      <c r="O77" t="str">
        <f t="shared" si="7"/>
        <v>Medium</v>
      </c>
    </row>
    <row r="78" spans="1:15" x14ac:dyDescent="0.3">
      <c r="A78" t="s">
        <v>87</v>
      </c>
      <c r="B78" t="s">
        <v>512</v>
      </c>
      <c r="C78">
        <v>44</v>
      </c>
      <c r="D78" t="s">
        <v>514</v>
      </c>
      <c r="E78">
        <v>19380.46</v>
      </c>
      <c r="F78">
        <v>30247.3</v>
      </c>
      <c r="G78">
        <v>20</v>
      </c>
      <c r="H78" t="s">
        <v>516</v>
      </c>
      <c r="I78" s="3">
        <v>44430</v>
      </c>
      <c r="J78" s="3" t="str">
        <f t="shared" si="5"/>
        <v>Sunday</v>
      </c>
      <c r="K78" s="3" t="str">
        <f t="shared" si="6"/>
        <v>Aug</v>
      </c>
      <c r="L78">
        <f t="shared" si="4"/>
        <v>2021</v>
      </c>
      <c r="M78">
        <v>701</v>
      </c>
      <c r="N78">
        <v>1</v>
      </c>
      <c r="O78" t="str">
        <f t="shared" si="7"/>
        <v>High</v>
      </c>
    </row>
    <row r="79" spans="1:15" x14ac:dyDescent="0.3">
      <c r="A79" t="s">
        <v>88</v>
      </c>
      <c r="B79" t="s">
        <v>511</v>
      </c>
      <c r="C79">
        <v>29</v>
      </c>
      <c r="D79" t="s">
        <v>513</v>
      </c>
      <c r="E79">
        <v>11938.62</v>
      </c>
      <c r="F79">
        <v>22680.52</v>
      </c>
      <c r="G79">
        <v>15</v>
      </c>
      <c r="H79" t="s">
        <v>516</v>
      </c>
      <c r="I79" s="3">
        <v>45111</v>
      </c>
      <c r="J79" s="3" t="str">
        <f t="shared" si="5"/>
        <v>Tuesday</v>
      </c>
      <c r="K79" s="3" t="str">
        <f t="shared" si="6"/>
        <v>Jul</v>
      </c>
      <c r="L79">
        <f t="shared" si="4"/>
        <v>2023</v>
      </c>
      <c r="M79">
        <v>600</v>
      </c>
      <c r="N79">
        <v>5</v>
      </c>
      <c r="O79" t="str">
        <f t="shared" si="7"/>
        <v>Medium</v>
      </c>
    </row>
    <row r="80" spans="1:15" x14ac:dyDescent="0.3">
      <c r="A80" t="s">
        <v>89</v>
      </c>
      <c r="B80" t="s">
        <v>511</v>
      </c>
      <c r="C80">
        <v>57</v>
      </c>
      <c r="D80" t="s">
        <v>514</v>
      </c>
      <c r="E80">
        <v>15125.75</v>
      </c>
      <c r="F80">
        <v>30247.3</v>
      </c>
      <c r="G80">
        <v>20</v>
      </c>
      <c r="H80" t="s">
        <v>516</v>
      </c>
      <c r="I80" s="3">
        <v>44898</v>
      </c>
      <c r="J80" s="3" t="str">
        <f t="shared" si="5"/>
        <v>Saturday</v>
      </c>
      <c r="K80" s="3" t="str">
        <f t="shared" si="6"/>
        <v>Dec</v>
      </c>
      <c r="L80">
        <f t="shared" si="4"/>
        <v>2022</v>
      </c>
      <c r="M80">
        <v>611</v>
      </c>
      <c r="N80">
        <v>3</v>
      </c>
      <c r="O80" t="str">
        <f t="shared" si="7"/>
        <v>Medium</v>
      </c>
    </row>
    <row r="81" spans="1:15" x14ac:dyDescent="0.3">
      <c r="A81" t="s">
        <v>90</v>
      </c>
      <c r="B81" t="s">
        <v>511</v>
      </c>
      <c r="C81">
        <v>42</v>
      </c>
      <c r="D81" t="s">
        <v>514</v>
      </c>
      <c r="E81">
        <v>11938.62</v>
      </c>
      <c r="F81">
        <v>26544.61</v>
      </c>
      <c r="G81">
        <v>20</v>
      </c>
      <c r="H81" t="s">
        <v>517</v>
      </c>
      <c r="I81" s="3">
        <v>44726</v>
      </c>
      <c r="J81" s="3" t="str">
        <f t="shared" si="5"/>
        <v>Tuesday</v>
      </c>
      <c r="K81" s="3" t="str">
        <f t="shared" si="6"/>
        <v>Jun</v>
      </c>
      <c r="L81">
        <f t="shared" si="4"/>
        <v>2022</v>
      </c>
      <c r="M81">
        <v>637</v>
      </c>
      <c r="N81">
        <v>4</v>
      </c>
      <c r="O81" t="str">
        <f t="shared" si="7"/>
        <v>Medium</v>
      </c>
    </row>
    <row r="82" spans="1:15" x14ac:dyDescent="0.3">
      <c r="A82" t="s">
        <v>91</v>
      </c>
      <c r="B82" t="s">
        <v>511</v>
      </c>
      <c r="C82">
        <v>42</v>
      </c>
      <c r="D82" t="s">
        <v>514</v>
      </c>
      <c r="E82">
        <v>19926.7</v>
      </c>
      <c r="F82">
        <v>20931.09</v>
      </c>
      <c r="G82">
        <v>15</v>
      </c>
      <c r="H82" t="s">
        <v>518</v>
      </c>
      <c r="I82" s="3">
        <v>44377</v>
      </c>
      <c r="J82" s="3" t="str">
        <f t="shared" si="5"/>
        <v>Wednesday</v>
      </c>
      <c r="K82" s="3" t="str">
        <f t="shared" si="6"/>
        <v>Jun</v>
      </c>
      <c r="L82">
        <f t="shared" si="4"/>
        <v>2021</v>
      </c>
      <c r="M82">
        <v>701</v>
      </c>
      <c r="N82">
        <v>4</v>
      </c>
      <c r="O82" t="str">
        <f t="shared" si="7"/>
        <v>High</v>
      </c>
    </row>
    <row r="83" spans="1:15" x14ac:dyDescent="0.3">
      <c r="A83" t="s">
        <v>92</v>
      </c>
      <c r="B83" t="s">
        <v>512</v>
      </c>
      <c r="C83">
        <v>42</v>
      </c>
      <c r="D83" t="s">
        <v>513</v>
      </c>
      <c r="E83">
        <v>18826.95</v>
      </c>
      <c r="F83">
        <v>30247.3</v>
      </c>
      <c r="G83">
        <v>10</v>
      </c>
      <c r="H83" t="s">
        <v>518</v>
      </c>
      <c r="I83" s="3">
        <v>44756</v>
      </c>
      <c r="J83" s="3" t="str">
        <f t="shared" si="5"/>
        <v>Thursday</v>
      </c>
      <c r="K83" s="3" t="str">
        <f t="shared" si="6"/>
        <v>Jul</v>
      </c>
      <c r="L83">
        <f t="shared" si="4"/>
        <v>2022</v>
      </c>
      <c r="M83">
        <v>628</v>
      </c>
      <c r="N83">
        <v>3</v>
      </c>
      <c r="O83" t="str">
        <f t="shared" si="7"/>
        <v>Medium</v>
      </c>
    </row>
    <row r="84" spans="1:15" x14ac:dyDescent="0.3">
      <c r="A84" t="s">
        <v>93</v>
      </c>
      <c r="B84" t="s">
        <v>512</v>
      </c>
      <c r="C84">
        <v>57</v>
      </c>
      <c r="D84" t="s">
        <v>514</v>
      </c>
      <c r="E84">
        <v>11938.62</v>
      </c>
      <c r="F84">
        <v>30247.3</v>
      </c>
      <c r="G84">
        <v>5</v>
      </c>
      <c r="H84" t="s">
        <v>515</v>
      </c>
      <c r="I84" s="3">
        <v>45356</v>
      </c>
      <c r="J84" s="3" t="str">
        <f t="shared" si="5"/>
        <v>Tuesday</v>
      </c>
      <c r="K84" s="3" t="str">
        <f t="shared" si="6"/>
        <v>Mar</v>
      </c>
      <c r="L84">
        <f t="shared" si="4"/>
        <v>2024</v>
      </c>
      <c r="M84">
        <v>666</v>
      </c>
      <c r="N84">
        <v>3</v>
      </c>
      <c r="O84" t="str">
        <f t="shared" si="7"/>
        <v>Medium</v>
      </c>
    </row>
    <row r="85" spans="1:15" x14ac:dyDescent="0.3">
      <c r="A85" t="s">
        <v>94</v>
      </c>
      <c r="B85" t="s">
        <v>512</v>
      </c>
      <c r="C85">
        <v>42</v>
      </c>
      <c r="D85" t="s">
        <v>513</v>
      </c>
      <c r="E85">
        <v>13463.78</v>
      </c>
      <c r="F85">
        <v>33773.33</v>
      </c>
      <c r="G85">
        <v>10</v>
      </c>
      <c r="H85" t="s">
        <v>518</v>
      </c>
      <c r="I85" s="3">
        <v>44817</v>
      </c>
      <c r="J85" s="3" t="str">
        <f t="shared" si="5"/>
        <v>Tuesday</v>
      </c>
      <c r="K85" s="3" t="str">
        <f t="shared" si="6"/>
        <v>Sept</v>
      </c>
      <c r="L85">
        <f t="shared" si="4"/>
        <v>2022</v>
      </c>
      <c r="M85">
        <v>701</v>
      </c>
      <c r="N85">
        <v>4</v>
      </c>
      <c r="O85" t="str">
        <f t="shared" si="7"/>
        <v>High</v>
      </c>
    </row>
    <row r="86" spans="1:15" x14ac:dyDescent="0.3">
      <c r="A86" t="s">
        <v>95</v>
      </c>
      <c r="B86" t="s">
        <v>511</v>
      </c>
      <c r="C86">
        <v>47</v>
      </c>
      <c r="D86" t="s">
        <v>514</v>
      </c>
      <c r="E86">
        <v>9233.7900000000009</v>
      </c>
      <c r="F86">
        <v>47316.24</v>
      </c>
      <c r="G86">
        <v>5</v>
      </c>
      <c r="H86" t="s">
        <v>515</v>
      </c>
      <c r="I86" s="3">
        <v>45003</v>
      </c>
      <c r="J86" s="3" t="str">
        <f t="shared" si="5"/>
        <v>Saturday</v>
      </c>
      <c r="K86" s="3" t="str">
        <f t="shared" si="6"/>
        <v>Mar</v>
      </c>
      <c r="L86">
        <f t="shared" si="4"/>
        <v>2023</v>
      </c>
      <c r="M86">
        <v>701</v>
      </c>
      <c r="N86">
        <v>1</v>
      </c>
      <c r="O86" t="str">
        <f t="shared" si="7"/>
        <v>High</v>
      </c>
    </row>
    <row r="87" spans="1:15" x14ac:dyDescent="0.3">
      <c r="A87" t="s">
        <v>96</v>
      </c>
      <c r="B87" t="s">
        <v>511</v>
      </c>
      <c r="C87">
        <v>42</v>
      </c>
      <c r="D87" t="s">
        <v>514</v>
      </c>
      <c r="E87">
        <v>11938.62</v>
      </c>
      <c r="F87">
        <v>30247.3</v>
      </c>
      <c r="G87">
        <v>20</v>
      </c>
      <c r="H87" t="s">
        <v>517</v>
      </c>
      <c r="I87" s="3">
        <v>44992</v>
      </c>
      <c r="J87" s="3" t="str">
        <f t="shared" si="5"/>
        <v>Tuesday</v>
      </c>
      <c r="K87" s="3" t="str">
        <f t="shared" si="6"/>
        <v>Mar</v>
      </c>
      <c r="L87">
        <f t="shared" si="4"/>
        <v>2023</v>
      </c>
      <c r="M87">
        <v>707</v>
      </c>
      <c r="N87">
        <v>2</v>
      </c>
      <c r="O87" t="str">
        <f t="shared" si="7"/>
        <v>High</v>
      </c>
    </row>
    <row r="88" spans="1:15" x14ac:dyDescent="0.3">
      <c r="A88" t="s">
        <v>97</v>
      </c>
      <c r="B88" t="s">
        <v>511</v>
      </c>
      <c r="C88">
        <v>42</v>
      </c>
      <c r="D88" t="s">
        <v>513</v>
      </c>
      <c r="E88">
        <v>11938.62</v>
      </c>
      <c r="F88">
        <v>30247.3</v>
      </c>
      <c r="G88">
        <v>15</v>
      </c>
      <c r="H88" t="s">
        <v>518</v>
      </c>
      <c r="I88" s="3">
        <v>45576</v>
      </c>
      <c r="J88" s="3" t="str">
        <f t="shared" si="5"/>
        <v>Friday</v>
      </c>
      <c r="K88" s="3" t="str">
        <f t="shared" si="6"/>
        <v>Oct</v>
      </c>
      <c r="L88">
        <f t="shared" si="4"/>
        <v>2024</v>
      </c>
      <c r="M88">
        <v>679</v>
      </c>
      <c r="N88">
        <v>1</v>
      </c>
      <c r="O88" t="str">
        <f t="shared" si="7"/>
        <v>Medium</v>
      </c>
    </row>
    <row r="89" spans="1:15" x14ac:dyDescent="0.3">
      <c r="A89" t="s">
        <v>98</v>
      </c>
      <c r="B89" t="s">
        <v>511</v>
      </c>
      <c r="C89">
        <v>56</v>
      </c>
      <c r="D89" t="s">
        <v>513</v>
      </c>
      <c r="E89">
        <v>11938.62</v>
      </c>
      <c r="F89">
        <v>30247.3</v>
      </c>
      <c r="G89">
        <v>5</v>
      </c>
      <c r="H89" t="s">
        <v>516</v>
      </c>
      <c r="I89" s="3">
        <v>44069</v>
      </c>
      <c r="J89" s="3" t="str">
        <f t="shared" si="5"/>
        <v>Wednesday</v>
      </c>
      <c r="K89" s="3" t="str">
        <f t="shared" si="6"/>
        <v>Aug</v>
      </c>
      <c r="L89">
        <f t="shared" si="4"/>
        <v>2020</v>
      </c>
      <c r="M89">
        <v>685</v>
      </c>
      <c r="N89">
        <v>3</v>
      </c>
      <c r="O89" t="str">
        <f t="shared" si="7"/>
        <v>Medium</v>
      </c>
    </row>
    <row r="90" spans="1:15" x14ac:dyDescent="0.3">
      <c r="A90" t="s">
        <v>99</v>
      </c>
      <c r="B90" t="s">
        <v>511</v>
      </c>
      <c r="C90">
        <v>42</v>
      </c>
      <c r="D90" t="s">
        <v>514</v>
      </c>
      <c r="E90">
        <v>11938.62</v>
      </c>
      <c r="F90">
        <v>49776.35</v>
      </c>
      <c r="G90">
        <v>5</v>
      </c>
      <c r="H90" t="s">
        <v>515</v>
      </c>
      <c r="I90" s="3">
        <v>45698</v>
      </c>
      <c r="J90" s="3" t="str">
        <f t="shared" si="5"/>
        <v>Monday</v>
      </c>
      <c r="K90" s="3" t="str">
        <f t="shared" si="6"/>
        <v>Feb</v>
      </c>
      <c r="L90">
        <f t="shared" si="4"/>
        <v>2025</v>
      </c>
      <c r="M90">
        <v>704</v>
      </c>
      <c r="N90">
        <v>3</v>
      </c>
      <c r="O90" t="str">
        <f t="shared" si="7"/>
        <v>High</v>
      </c>
    </row>
    <row r="91" spans="1:15" x14ac:dyDescent="0.3">
      <c r="A91" t="s">
        <v>100</v>
      </c>
      <c r="B91" t="s">
        <v>511</v>
      </c>
      <c r="C91">
        <v>57</v>
      </c>
      <c r="D91" t="s">
        <v>513</v>
      </c>
      <c r="E91">
        <v>14543.02</v>
      </c>
      <c r="F91">
        <v>18278.8</v>
      </c>
      <c r="G91">
        <v>5</v>
      </c>
      <c r="H91" t="s">
        <v>515</v>
      </c>
      <c r="I91" s="3">
        <v>45349</v>
      </c>
      <c r="J91" s="3" t="str">
        <f t="shared" si="5"/>
        <v>Tuesday</v>
      </c>
      <c r="K91" s="3" t="str">
        <f t="shared" si="6"/>
        <v>Feb</v>
      </c>
      <c r="L91">
        <f t="shared" si="4"/>
        <v>2024</v>
      </c>
      <c r="M91">
        <v>669</v>
      </c>
      <c r="N91">
        <v>2</v>
      </c>
      <c r="O91" t="str">
        <f t="shared" si="7"/>
        <v>Medium</v>
      </c>
    </row>
    <row r="92" spans="1:15" x14ac:dyDescent="0.3">
      <c r="A92" t="s">
        <v>101</v>
      </c>
      <c r="B92" t="s">
        <v>511</v>
      </c>
      <c r="C92">
        <v>52</v>
      </c>
      <c r="D92" t="s">
        <v>514</v>
      </c>
      <c r="E92">
        <v>11938.62</v>
      </c>
      <c r="F92">
        <v>39167.68</v>
      </c>
      <c r="G92">
        <v>10</v>
      </c>
      <c r="H92" t="s">
        <v>518</v>
      </c>
      <c r="I92" s="3">
        <v>45732</v>
      </c>
      <c r="J92" s="3" t="str">
        <f t="shared" si="5"/>
        <v>Sunday</v>
      </c>
      <c r="K92" s="3" t="str">
        <f t="shared" si="6"/>
        <v>Mar</v>
      </c>
      <c r="L92">
        <f t="shared" si="4"/>
        <v>2025</v>
      </c>
      <c r="M92">
        <v>726</v>
      </c>
      <c r="N92">
        <v>3</v>
      </c>
      <c r="O92" t="str">
        <f t="shared" si="7"/>
        <v>High</v>
      </c>
    </row>
    <row r="93" spans="1:15" x14ac:dyDescent="0.3">
      <c r="A93" t="s">
        <v>102</v>
      </c>
      <c r="B93" t="s">
        <v>511</v>
      </c>
      <c r="C93">
        <v>42</v>
      </c>
      <c r="D93" t="s">
        <v>514</v>
      </c>
      <c r="E93">
        <v>2766.55</v>
      </c>
      <c r="F93">
        <v>30247.3</v>
      </c>
      <c r="G93">
        <v>5</v>
      </c>
      <c r="H93" t="s">
        <v>517</v>
      </c>
      <c r="I93" s="3">
        <v>44250</v>
      </c>
      <c r="J93" s="3" t="str">
        <f t="shared" si="5"/>
        <v>Tuesday</v>
      </c>
      <c r="K93" s="3" t="str">
        <f t="shared" si="6"/>
        <v>Feb</v>
      </c>
      <c r="L93">
        <f t="shared" si="4"/>
        <v>2021</v>
      </c>
      <c r="M93">
        <v>793</v>
      </c>
      <c r="N93">
        <v>2</v>
      </c>
      <c r="O93" t="str">
        <f t="shared" si="7"/>
        <v>High</v>
      </c>
    </row>
    <row r="94" spans="1:15" x14ac:dyDescent="0.3">
      <c r="A94" t="s">
        <v>103</v>
      </c>
      <c r="B94" t="s">
        <v>511</v>
      </c>
      <c r="C94">
        <v>25</v>
      </c>
      <c r="D94" t="s">
        <v>514</v>
      </c>
      <c r="E94">
        <v>18685.009999999998</v>
      </c>
      <c r="F94">
        <v>30247.3</v>
      </c>
      <c r="G94">
        <v>10</v>
      </c>
      <c r="H94" t="s">
        <v>518</v>
      </c>
      <c r="I94" s="3">
        <v>45355</v>
      </c>
      <c r="J94" s="3" t="str">
        <f t="shared" si="5"/>
        <v>Monday</v>
      </c>
      <c r="K94" s="3" t="str">
        <f t="shared" si="6"/>
        <v>Mar</v>
      </c>
      <c r="L94">
        <f t="shared" si="4"/>
        <v>2024</v>
      </c>
      <c r="M94">
        <v>701</v>
      </c>
      <c r="N94">
        <v>3</v>
      </c>
      <c r="O94" t="str">
        <f t="shared" si="7"/>
        <v>High</v>
      </c>
    </row>
    <row r="95" spans="1:15" x14ac:dyDescent="0.3">
      <c r="A95" t="s">
        <v>104</v>
      </c>
      <c r="B95" t="s">
        <v>511</v>
      </c>
      <c r="C95">
        <v>42</v>
      </c>
      <c r="D95" t="s">
        <v>514</v>
      </c>
      <c r="E95">
        <v>5431.81</v>
      </c>
      <c r="F95">
        <v>41592.9</v>
      </c>
      <c r="G95">
        <v>5</v>
      </c>
      <c r="H95" t="s">
        <v>517</v>
      </c>
      <c r="I95" s="3">
        <v>45823</v>
      </c>
      <c r="J95" s="3" t="str">
        <f t="shared" si="5"/>
        <v>Sunday</v>
      </c>
      <c r="K95" s="3" t="str">
        <f t="shared" si="6"/>
        <v>Jun</v>
      </c>
      <c r="L95">
        <f t="shared" si="4"/>
        <v>2025</v>
      </c>
      <c r="M95">
        <v>701</v>
      </c>
      <c r="N95">
        <v>3</v>
      </c>
      <c r="O95" t="str">
        <f t="shared" si="7"/>
        <v>High</v>
      </c>
    </row>
    <row r="96" spans="1:15" x14ac:dyDescent="0.3">
      <c r="A96" t="s">
        <v>105</v>
      </c>
      <c r="B96" t="s">
        <v>511</v>
      </c>
      <c r="C96">
        <v>42</v>
      </c>
      <c r="D96" t="s">
        <v>513</v>
      </c>
      <c r="E96">
        <v>11938.62</v>
      </c>
      <c r="F96">
        <v>10951.9</v>
      </c>
      <c r="G96">
        <v>20</v>
      </c>
      <c r="H96" t="s">
        <v>518</v>
      </c>
      <c r="I96" s="3">
        <v>44988</v>
      </c>
      <c r="J96" s="3" t="str">
        <f t="shared" si="5"/>
        <v>Friday</v>
      </c>
      <c r="K96" s="3" t="str">
        <f t="shared" si="6"/>
        <v>Mar</v>
      </c>
      <c r="L96">
        <f t="shared" si="4"/>
        <v>2023</v>
      </c>
      <c r="M96">
        <v>701</v>
      </c>
      <c r="N96">
        <v>4</v>
      </c>
      <c r="O96" t="str">
        <f t="shared" si="7"/>
        <v>High</v>
      </c>
    </row>
    <row r="97" spans="1:15" x14ac:dyDescent="0.3">
      <c r="A97" t="s">
        <v>106</v>
      </c>
      <c r="B97" t="s">
        <v>511</v>
      </c>
      <c r="C97">
        <v>42</v>
      </c>
      <c r="D97" t="s">
        <v>514</v>
      </c>
      <c r="E97">
        <v>8966.08</v>
      </c>
      <c r="F97">
        <v>30247.3</v>
      </c>
      <c r="G97">
        <v>10</v>
      </c>
      <c r="H97" t="s">
        <v>518</v>
      </c>
      <c r="I97" s="3">
        <v>44749</v>
      </c>
      <c r="J97" s="3" t="str">
        <f t="shared" si="5"/>
        <v>Thursday</v>
      </c>
      <c r="K97" s="3" t="str">
        <f t="shared" si="6"/>
        <v>Jul</v>
      </c>
      <c r="L97">
        <f t="shared" si="4"/>
        <v>2022</v>
      </c>
      <c r="M97">
        <v>679</v>
      </c>
      <c r="N97">
        <v>5</v>
      </c>
      <c r="O97" t="str">
        <f t="shared" si="7"/>
        <v>Medium</v>
      </c>
    </row>
    <row r="98" spans="1:15" x14ac:dyDescent="0.3">
      <c r="A98" t="s">
        <v>107</v>
      </c>
      <c r="B98" t="s">
        <v>511</v>
      </c>
      <c r="C98">
        <v>42</v>
      </c>
      <c r="D98" t="s">
        <v>514</v>
      </c>
      <c r="E98">
        <v>11938.62</v>
      </c>
      <c r="F98">
        <v>32094.5</v>
      </c>
      <c r="G98">
        <v>10</v>
      </c>
      <c r="H98" t="s">
        <v>517</v>
      </c>
      <c r="I98" s="3">
        <v>45743</v>
      </c>
      <c r="J98" s="3" t="str">
        <f t="shared" si="5"/>
        <v>Thursday</v>
      </c>
      <c r="K98" s="3" t="str">
        <f t="shared" si="6"/>
        <v>Mar</v>
      </c>
      <c r="L98">
        <f t="shared" si="4"/>
        <v>2025</v>
      </c>
      <c r="M98">
        <v>648</v>
      </c>
      <c r="N98">
        <v>3</v>
      </c>
      <c r="O98" t="str">
        <f t="shared" si="7"/>
        <v>Medium</v>
      </c>
    </row>
    <row r="99" spans="1:15" x14ac:dyDescent="0.3">
      <c r="A99" t="s">
        <v>108</v>
      </c>
      <c r="B99" t="s">
        <v>511</v>
      </c>
      <c r="C99">
        <v>58</v>
      </c>
      <c r="D99" t="s">
        <v>514</v>
      </c>
      <c r="E99">
        <v>19033.349999999999</v>
      </c>
      <c r="F99">
        <v>30247.3</v>
      </c>
      <c r="G99">
        <v>10</v>
      </c>
      <c r="H99" t="s">
        <v>516</v>
      </c>
      <c r="I99" s="3">
        <v>45188</v>
      </c>
      <c r="J99" s="3" t="str">
        <f t="shared" si="5"/>
        <v>Tuesday</v>
      </c>
      <c r="K99" s="3" t="str">
        <f t="shared" si="6"/>
        <v>Sept</v>
      </c>
      <c r="L99">
        <f t="shared" si="4"/>
        <v>2023</v>
      </c>
      <c r="M99">
        <v>639</v>
      </c>
      <c r="N99">
        <v>5</v>
      </c>
      <c r="O99" t="str">
        <f t="shared" si="7"/>
        <v>Medium</v>
      </c>
    </row>
    <row r="100" spans="1:15" x14ac:dyDescent="0.3">
      <c r="A100" t="s">
        <v>109</v>
      </c>
      <c r="B100" t="s">
        <v>511</v>
      </c>
      <c r="C100">
        <v>42</v>
      </c>
      <c r="D100" t="s">
        <v>514</v>
      </c>
      <c r="E100">
        <v>11938.62</v>
      </c>
      <c r="F100">
        <v>36541.07</v>
      </c>
      <c r="G100">
        <v>10</v>
      </c>
      <c r="H100" t="s">
        <v>516</v>
      </c>
      <c r="I100" s="3">
        <v>44916</v>
      </c>
      <c r="J100" s="3" t="str">
        <f t="shared" si="5"/>
        <v>Wednesday</v>
      </c>
      <c r="K100" s="3" t="str">
        <f t="shared" si="6"/>
        <v>Dec</v>
      </c>
      <c r="L100">
        <f t="shared" si="4"/>
        <v>2022</v>
      </c>
      <c r="M100">
        <v>657</v>
      </c>
      <c r="N100">
        <v>1</v>
      </c>
      <c r="O100" t="str">
        <f t="shared" si="7"/>
        <v>Medium</v>
      </c>
    </row>
    <row r="101" spans="1:15" x14ac:dyDescent="0.3">
      <c r="A101" t="s">
        <v>110</v>
      </c>
      <c r="B101" t="s">
        <v>511</v>
      </c>
      <c r="C101">
        <v>42</v>
      </c>
      <c r="D101" t="s">
        <v>514</v>
      </c>
      <c r="E101">
        <v>15357.67</v>
      </c>
      <c r="F101">
        <v>30247.3</v>
      </c>
      <c r="G101">
        <v>20</v>
      </c>
      <c r="H101" t="s">
        <v>516</v>
      </c>
      <c r="I101" s="3">
        <v>44194</v>
      </c>
      <c r="J101" s="3" t="str">
        <f t="shared" si="5"/>
        <v>Tuesday</v>
      </c>
      <c r="K101" s="3" t="str">
        <f t="shared" si="6"/>
        <v>Dec</v>
      </c>
      <c r="L101">
        <f t="shared" si="4"/>
        <v>2020</v>
      </c>
      <c r="M101">
        <v>701</v>
      </c>
      <c r="N101">
        <v>4</v>
      </c>
      <c r="O101" t="str">
        <f t="shared" si="7"/>
        <v>High</v>
      </c>
    </row>
    <row r="102" spans="1:15" x14ac:dyDescent="0.3">
      <c r="A102" t="s">
        <v>111</v>
      </c>
      <c r="B102" t="s">
        <v>511</v>
      </c>
      <c r="C102">
        <v>39</v>
      </c>
      <c r="D102" t="s">
        <v>514</v>
      </c>
      <c r="E102">
        <v>11938.62</v>
      </c>
      <c r="F102">
        <v>30247.3</v>
      </c>
      <c r="G102">
        <v>15</v>
      </c>
      <c r="H102" t="s">
        <v>517</v>
      </c>
      <c r="I102" s="3">
        <v>45757</v>
      </c>
      <c r="J102" s="3" t="str">
        <f t="shared" si="5"/>
        <v>Thursday</v>
      </c>
      <c r="K102" s="3" t="str">
        <f t="shared" si="6"/>
        <v>Apr</v>
      </c>
      <c r="L102">
        <f t="shared" si="4"/>
        <v>2025</v>
      </c>
      <c r="M102">
        <v>619</v>
      </c>
      <c r="N102">
        <v>3</v>
      </c>
      <c r="O102" t="str">
        <f t="shared" si="7"/>
        <v>Medium</v>
      </c>
    </row>
    <row r="103" spans="1:15" x14ac:dyDescent="0.3">
      <c r="A103" t="s">
        <v>112</v>
      </c>
      <c r="B103" t="s">
        <v>512</v>
      </c>
      <c r="C103">
        <v>42</v>
      </c>
      <c r="D103" t="s">
        <v>513</v>
      </c>
      <c r="E103">
        <v>9370.8700000000008</v>
      </c>
      <c r="F103">
        <v>16864.03</v>
      </c>
      <c r="G103">
        <v>10</v>
      </c>
      <c r="H103" t="s">
        <v>516</v>
      </c>
      <c r="I103" s="3">
        <v>45705</v>
      </c>
      <c r="J103" s="3" t="str">
        <f t="shared" si="5"/>
        <v>Monday</v>
      </c>
      <c r="K103" s="3" t="str">
        <f t="shared" si="6"/>
        <v>Feb</v>
      </c>
      <c r="L103">
        <f t="shared" si="4"/>
        <v>2025</v>
      </c>
      <c r="M103">
        <v>688</v>
      </c>
      <c r="N103">
        <v>5</v>
      </c>
      <c r="O103" t="str">
        <f t="shared" si="7"/>
        <v>Medium</v>
      </c>
    </row>
    <row r="104" spans="1:15" x14ac:dyDescent="0.3">
      <c r="A104" t="s">
        <v>113</v>
      </c>
      <c r="B104" t="s">
        <v>511</v>
      </c>
      <c r="C104">
        <v>39</v>
      </c>
      <c r="D104" t="s">
        <v>513</v>
      </c>
      <c r="E104">
        <v>11938.62</v>
      </c>
      <c r="F104">
        <v>21858.51</v>
      </c>
      <c r="G104">
        <v>5</v>
      </c>
      <c r="H104" t="s">
        <v>515</v>
      </c>
      <c r="I104" s="3">
        <v>44410</v>
      </c>
      <c r="J104" s="3" t="str">
        <f t="shared" si="5"/>
        <v>Monday</v>
      </c>
      <c r="K104" s="3" t="str">
        <f t="shared" si="6"/>
        <v>Aug</v>
      </c>
      <c r="L104">
        <f t="shared" si="4"/>
        <v>2021</v>
      </c>
      <c r="M104">
        <v>701</v>
      </c>
      <c r="N104">
        <v>2</v>
      </c>
      <c r="O104" t="str">
        <f t="shared" si="7"/>
        <v>High</v>
      </c>
    </row>
    <row r="105" spans="1:15" x14ac:dyDescent="0.3">
      <c r="A105" t="s">
        <v>114</v>
      </c>
      <c r="B105" t="s">
        <v>511</v>
      </c>
      <c r="C105">
        <v>43</v>
      </c>
      <c r="D105" t="s">
        <v>514</v>
      </c>
      <c r="E105">
        <v>11938.62</v>
      </c>
      <c r="F105">
        <v>10018.66</v>
      </c>
      <c r="G105">
        <v>15</v>
      </c>
      <c r="H105" t="s">
        <v>516</v>
      </c>
      <c r="I105" s="3">
        <v>45535</v>
      </c>
      <c r="J105" s="3" t="str">
        <f t="shared" si="5"/>
        <v>Saturday</v>
      </c>
      <c r="K105" s="3" t="str">
        <f t="shared" si="6"/>
        <v>Aug</v>
      </c>
      <c r="L105">
        <f t="shared" si="4"/>
        <v>2024</v>
      </c>
      <c r="M105">
        <v>793</v>
      </c>
      <c r="N105">
        <v>2</v>
      </c>
      <c r="O105" t="str">
        <f t="shared" si="7"/>
        <v>High</v>
      </c>
    </row>
    <row r="106" spans="1:15" x14ac:dyDescent="0.3">
      <c r="A106" t="s">
        <v>115</v>
      </c>
      <c r="B106" t="s">
        <v>511</v>
      </c>
      <c r="C106">
        <v>29</v>
      </c>
      <c r="D106" t="s">
        <v>513</v>
      </c>
      <c r="E106">
        <v>11938.62</v>
      </c>
      <c r="F106">
        <v>30247.3</v>
      </c>
      <c r="G106">
        <v>10</v>
      </c>
      <c r="H106" t="s">
        <v>515</v>
      </c>
      <c r="I106" s="3">
        <v>44525</v>
      </c>
      <c r="J106" s="3" t="str">
        <f t="shared" si="5"/>
        <v>Thursday</v>
      </c>
      <c r="K106" s="3" t="str">
        <f t="shared" si="6"/>
        <v>Nov</v>
      </c>
      <c r="L106">
        <f t="shared" si="4"/>
        <v>2021</v>
      </c>
      <c r="M106">
        <v>701</v>
      </c>
      <c r="N106">
        <v>4</v>
      </c>
      <c r="O106" t="str">
        <f t="shared" si="7"/>
        <v>High</v>
      </c>
    </row>
    <row r="107" spans="1:15" x14ac:dyDescent="0.3">
      <c r="A107" t="s">
        <v>116</v>
      </c>
      <c r="B107" t="s">
        <v>511</v>
      </c>
      <c r="C107">
        <v>42</v>
      </c>
      <c r="D107" t="s">
        <v>513</v>
      </c>
      <c r="E107">
        <v>14902.47</v>
      </c>
      <c r="F107">
        <v>42477.06</v>
      </c>
      <c r="G107">
        <v>10</v>
      </c>
      <c r="H107" t="s">
        <v>517</v>
      </c>
      <c r="I107" s="3">
        <v>45291</v>
      </c>
      <c r="J107" s="3" t="str">
        <f t="shared" si="5"/>
        <v>Sunday</v>
      </c>
      <c r="K107" s="3" t="str">
        <f t="shared" si="6"/>
        <v>Dec</v>
      </c>
      <c r="L107">
        <f t="shared" si="4"/>
        <v>2023</v>
      </c>
      <c r="M107">
        <v>754</v>
      </c>
      <c r="N107">
        <v>2</v>
      </c>
      <c r="O107" t="str">
        <f t="shared" si="7"/>
        <v>High</v>
      </c>
    </row>
    <row r="108" spans="1:15" x14ac:dyDescent="0.3">
      <c r="A108" t="s">
        <v>117</v>
      </c>
      <c r="B108" t="s">
        <v>511</v>
      </c>
      <c r="C108">
        <v>42</v>
      </c>
      <c r="D108" t="s">
        <v>514</v>
      </c>
      <c r="E108">
        <v>12556.64</v>
      </c>
      <c r="F108">
        <v>30247.3</v>
      </c>
      <c r="G108">
        <v>5</v>
      </c>
      <c r="H108" t="s">
        <v>515</v>
      </c>
      <c r="I108" s="3">
        <v>45587</v>
      </c>
      <c r="J108" s="3" t="str">
        <f t="shared" si="5"/>
        <v>Tuesday</v>
      </c>
      <c r="K108" s="3" t="str">
        <f t="shared" si="6"/>
        <v>Oct</v>
      </c>
      <c r="L108">
        <f t="shared" si="4"/>
        <v>2024</v>
      </c>
      <c r="M108">
        <v>683</v>
      </c>
      <c r="N108">
        <v>2</v>
      </c>
      <c r="O108" t="str">
        <f t="shared" si="7"/>
        <v>Medium</v>
      </c>
    </row>
    <row r="109" spans="1:15" x14ac:dyDescent="0.3">
      <c r="A109" t="s">
        <v>118</v>
      </c>
      <c r="B109" t="s">
        <v>511</v>
      </c>
      <c r="C109">
        <v>42</v>
      </c>
      <c r="D109" t="s">
        <v>514</v>
      </c>
      <c r="E109">
        <v>11938.62</v>
      </c>
      <c r="F109">
        <v>44373.86</v>
      </c>
      <c r="G109">
        <v>20</v>
      </c>
      <c r="H109" t="s">
        <v>517</v>
      </c>
      <c r="I109" s="3">
        <v>45296</v>
      </c>
      <c r="J109" s="3" t="str">
        <f t="shared" si="5"/>
        <v>Friday</v>
      </c>
      <c r="K109" s="3" t="str">
        <f t="shared" si="6"/>
        <v>Jan</v>
      </c>
      <c r="L109">
        <f t="shared" si="4"/>
        <v>2024</v>
      </c>
      <c r="M109">
        <v>701</v>
      </c>
      <c r="N109">
        <v>3</v>
      </c>
      <c r="O109" t="str">
        <f t="shared" si="7"/>
        <v>High</v>
      </c>
    </row>
    <row r="110" spans="1:15" x14ac:dyDescent="0.3">
      <c r="A110" t="s">
        <v>119</v>
      </c>
      <c r="B110" t="s">
        <v>511</v>
      </c>
      <c r="C110">
        <v>42</v>
      </c>
      <c r="D110" t="s">
        <v>513</v>
      </c>
      <c r="E110">
        <v>11938.62</v>
      </c>
      <c r="F110">
        <v>30247.3</v>
      </c>
      <c r="G110">
        <v>20</v>
      </c>
      <c r="H110" t="s">
        <v>515</v>
      </c>
      <c r="I110" s="3">
        <v>44710</v>
      </c>
      <c r="J110" s="3" t="str">
        <f t="shared" si="5"/>
        <v>Sunday</v>
      </c>
      <c r="K110" s="3" t="str">
        <f t="shared" si="6"/>
        <v>May</v>
      </c>
      <c r="L110">
        <f t="shared" si="4"/>
        <v>2022</v>
      </c>
      <c r="M110">
        <v>701</v>
      </c>
      <c r="N110">
        <v>3</v>
      </c>
      <c r="O110" t="str">
        <f t="shared" si="7"/>
        <v>High</v>
      </c>
    </row>
    <row r="111" spans="1:15" x14ac:dyDescent="0.3">
      <c r="A111" t="s">
        <v>120</v>
      </c>
      <c r="B111" t="s">
        <v>511</v>
      </c>
      <c r="C111">
        <v>46</v>
      </c>
      <c r="D111" t="s">
        <v>514</v>
      </c>
      <c r="E111">
        <v>11938.62</v>
      </c>
      <c r="F111">
        <v>30247.3</v>
      </c>
      <c r="G111">
        <v>10</v>
      </c>
      <c r="H111" t="s">
        <v>515</v>
      </c>
      <c r="I111" s="3">
        <v>45717</v>
      </c>
      <c r="J111" s="3" t="str">
        <f t="shared" si="5"/>
        <v>Saturday</v>
      </c>
      <c r="K111" s="3" t="str">
        <f t="shared" si="6"/>
        <v>Mar</v>
      </c>
      <c r="L111">
        <f t="shared" si="4"/>
        <v>2025</v>
      </c>
      <c r="M111">
        <v>621</v>
      </c>
      <c r="N111">
        <v>1</v>
      </c>
      <c r="O111" t="str">
        <f t="shared" si="7"/>
        <v>Medium</v>
      </c>
    </row>
    <row r="112" spans="1:15" x14ac:dyDescent="0.3">
      <c r="A112" t="s">
        <v>121</v>
      </c>
      <c r="B112" t="s">
        <v>511</v>
      </c>
      <c r="C112">
        <v>42</v>
      </c>
      <c r="D112" t="s">
        <v>514</v>
      </c>
      <c r="E112">
        <v>11938.62</v>
      </c>
      <c r="F112">
        <v>30247.3</v>
      </c>
      <c r="G112">
        <v>20</v>
      </c>
      <c r="H112" t="s">
        <v>515</v>
      </c>
      <c r="I112" s="3">
        <v>44143</v>
      </c>
      <c r="J112" s="3" t="str">
        <f t="shared" si="5"/>
        <v>Sunday</v>
      </c>
      <c r="K112" s="3" t="str">
        <f t="shared" si="6"/>
        <v>Nov</v>
      </c>
      <c r="L112">
        <f t="shared" si="4"/>
        <v>2020</v>
      </c>
      <c r="M112">
        <v>665</v>
      </c>
      <c r="N112">
        <v>4</v>
      </c>
      <c r="O112" t="str">
        <f t="shared" si="7"/>
        <v>Medium</v>
      </c>
    </row>
    <row r="113" spans="1:15" x14ac:dyDescent="0.3">
      <c r="A113" t="s">
        <v>122</v>
      </c>
      <c r="B113" t="s">
        <v>511</v>
      </c>
      <c r="C113">
        <v>54</v>
      </c>
      <c r="D113" t="s">
        <v>513</v>
      </c>
      <c r="E113">
        <v>11938.62</v>
      </c>
      <c r="F113">
        <v>30247.3</v>
      </c>
      <c r="G113">
        <v>10</v>
      </c>
      <c r="H113" t="s">
        <v>517</v>
      </c>
      <c r="I113" s="3">
        <v>44374</v>
      </c>
      <c r="J113" s="3" t="str">
        <f t="shared" si="5"/>
        <v>Sunday</v>
      </c>
      <c r="K113" s="3" t="str">
        <f t="shared" si="6"/>
        <v>Jun</v>
      </c>
      <c r="L113">
        <f t="shared" si="4"/>
        <v>2021</v>
      </c>
      <c r="M113">
        <v>701</v>
      </c>
      <c r="N113">
        <v>1</v>
      </c>
      <c r="O113" t="str">
        <f t="shared" si="7"/>
        <v>High</v>
      </c>
    </row>
    <row r="114" spans="1:15" x14ac:dyDescent="0.3">
      <c r="A114" t="s">
        <v>123</v>
      </c>
      <c r="B114" t="s">
        <v>511</v>
      </c>
      <c r="C114">
        <v>30</v>
      </c>
      <c r="D114" t="s">
        <v>513</v>
      </c>
      <c r="E114">
        <v>11938.62</v>
      </c>
      <c r="F114">
        <v>30247.3</v>
      </c>
      <c r="G114">
        <v>10</v>
      </c>
      <c r="H114" t="s">
        <v>517</v>
      </c>
      <c r="I114" s="3">
        <v>44341</v>
      </c>
      <c r="J114" s="3" t="str">
        <f t="shared" si="5"/>
        <v>Tuesday</v>
      </c>
      <c r="K114" s="3" t="str">
        <f t="shared" si="6"/>
        <v>May</v>
      </c>
      <c r="L114">
        <f t="shared" si="4"/>
        <v>2021</v>
      </c>
      <c r="M114">
        <v>701</v>
      </c>
      <c r="N114">
        <v>2</v>
      </c>
      <c r="O114" t="str">
        <f t="shared" si="7"/>
        <v>High</v>
      </c>
    </row>
    <row r="115" spans="1:15" x14ac:dyDescent="0.3">
      <c r="A115" t="s">
        <v>124</v>
      </c>
      <c r="B115" t="s">
        <v>511</v>
      </c>
      <c r="C115">
        <v>42</v>
      </c>
      <c r="D115" t="s">
        <v>513</v>
      </c>
      <c r="E115">
        <v>11938.62</v>
      </c>
      <c r="F115">
        <v>30247.3</v>
      </c>
      <c r="G115">
        <v>5</v>
      </c>
      <c r="H115" t="s">
        <v>518</v>
      </c>
      <c r="I115" s="3">
        <v>45431</v>
      </c>
      <c r="J115" s="3" t="str">
        <f t="shared" si="5"/>
        <v>Sunday</v>
      </c>
      <c r="K115" s="3" t="str">
        <f t="shared" si="6"/>
        <v>May</v>
      </c>
      <c r="L115">
        <f t="shared" si="4"/>
        <v>2024</v>
      </c>
      <c r="M115">
        <v>756</v>
      </c>
      <c r="N115">
        <v>4</v>
      </c>
      <c r="O115" t="str">
        <f t="shared" si="7"/>
        <v>High</v>
      </c>
    </row>
    <row r="116" spans="1:15" x14ac:dyDescent="0.3">
      <c r="A116" t="s">
        <v>125</v>
      </c>
      <c r="B116" t="s">
        <v>512</v>
      </c>
      <c r="C116">
        <v>42</v>
      </c>
      <c r="D116" t="s">
        <v>514</v>
      </c>
      <c r="E116">
        <v>11938.62</v>
      </c>
      <c r="F116">
        <v>15705.27</v>
      </c>
      <c r="G116">
        <v>10</v>
      </c>
      <c r="H116" t="s">
        <v>517</v>
      </c>
      <c r="I116" s="3">
        <v>45310</v>
      </c>
      <c r="J116" s="3" t="str">
        <f t="shared" si="5"/>
        <v>Friday</v>
      </c>
      <c r="K116" s="3" t="str">
        <f t="shared" si="6"/>
        <v>Jan</v>
      </c>
      <c r="L116">
        <f t="shared" si="4"/>
        <v>2024</v>
      </c>
      <c r="M116">
        <v>658</v>
      </c>
      <c r="N116">
        <v>3</v>
      </c>
      <c r="O116" t="str">
        <f t="shared" si="7"/>
        <v>Medium</v>
      </c>
    </row>
    <row r="117" spans="1:15" x14ac:dyDescent="0.3">
      <c r="A117" t="s">
        <v>126</v>
      </c>
      <c r="B117" t="s">
        <v>512</v>
      </c>
      <c r="C117">
        <v>42</v>
      </c>
      <c r="D117" t="s">
        <v>514</v>
      </c>
      <c r="E117">
        <v>3472.9</v>
      </c>
      <c r="F117">
        <v>33966.18</v>
      </c>
      <c r="G117">
        <v>15</v>
      </c>
      <c r="H117" t="s">
        <v>515</v>
      </c>
      <c r="I117" s="3">
        <v>45165</v>
      </c>
      <c r="J117" s="3" t="str">
        <f t="shared" si="5"/>
        <v>Sunday</v>
      </c>
      <c r="K117" s="3" t="str">
        <f t="shared" si="6"/>
        <v>Aug</v>
      </c>
      <c r="L117">
        <f t="shared" si="4"/>
        <v>2023</v>
      </c>
      <c r="M117">
        <v>679</v>
      </c>
      <c r="N117">
        <v>3</v>
      </c>
      <c r="O117" t="str">
        <f t="shared" si="7"/>
        <v>Medium</v>
      </c>
    </row>
    <row r="118" spans="1:15" x14ac:dyDescent="0.3">
      <c r="A118" t="s">
        <v>127</v>
      </c>
      <c r="B118" t="s">
        <v>512</v>
      </c>
      <c r="C118">
        <v>42</v>
      </c>
      <c r="D118" t="s">
        <v>514</v>
      </c>
      <c r="E118">
        <v>11938.62</v>
      </c>
      <c r="F118">
        <v>30247.3</v>
      </c>
      <c r="G118">
        <v>5</v>
      </c>
      <c r="H118" t="s">
        <v>515</v>
      </c>
      <c r="I118" s="3">
        <v>45423</v>
      </c>
      <c r="J118" s="3" t="str">
        <f t="shared" si="5"/>
        <v>Saturday</v>
      </c>
      <c r="K118" s="3" t="str">
        <f t="shared" si="6"/>
        <v>May</v>
      </c>
      <c r="L118">
        <f t="shared" si="4"/>
        <v>2024</v>
      </c>
      <c r="M118">
        <v>652</v>
      </c>
      <c r="N118">
        <v>5</v>
      </c>
      <c r="O118" t="str">
        <f t="shared" si="7"/>
        <v>Medium</v>
      </c>
    </row>
    <row r="119" spans="1:15" x14ac:dyDescent="0.3">
      <c r="A119" t="s">
        <v>128</v>
      </c>
      <c r="B119" t="s">
        <v>511</v>
      </c>
      <c r="C119">
        <v>42</v>
      </c>
      <c r="D119" t="s">
        <v>514</v>
      </c>
      <c r="E119">
        <v>11938.62</v>
      </c>
      <c r="F119">
        <v>44539.21</v>
      </c>
      <c r="G119">
        <v>5</v>
      </c>
      <c r="H119" t="s">
        <v>516</v>
      </c>
      <c r="I119" s="3">
        <v>44757</v>
      </c>
      <c r="J119" s="3" t="str">
        <f t="shared" si="5"/>
        <v>Friday</v>
      </c>
      <c r="K119" s="3" t="str">
        <f t="shared" si="6"/>
        <v>Jul</v>
      </c>
      <c r="L119">
        <f t="shared" si="4"/>
        <v>2022</v>
      </c>
      <c r="M119">
        <v>701</v>
      </c>
      <c r="N119">
        <v>1</v>
      </c>
      <c r="O119" t="str">
        <f t="shared" si="7"/>
        <v>High</v>
      </c>
    </row>
    <row r="120" spans="1:15" x14ac:dyDescent="0.3">
      <c r="A120" t="s">
        <v>129</v>
      </c>
      <c r="B120" t="s">
        <v>512</v>
      </c>
      <c r="C120">
        <v>42</v>
      </c>
      <c r="D120" t="s">
        <v>514</v>
      </c>
      <c r="E120">
        <v>11143.88</v>
      </c>
      <c r="F120">
        <v>32844.17</v>
      </c>
      <c r="G120">
        <v>20</v>
      </c>
      <c r="H120" t="s">
        <v>518</v>
      </c>
      <c r="I120" s="3">
        <v>44334</v>
      </c>
      <c r="J120" s="3" t="str">
        <f t="shared" si="5"/>
        <v>Tuesday</v>
      </c>
      <c r="K120" s="3" t="str">
        <f t="shared" si="6"/>
        <v>May</v>
      </c>
      <c r="L120">
        <f t="shared" si="4"/>
        <v>2021</v>
      </c>
      <c r="M120">
        <v>701</v>
      </c>
      <c r="N120">
        <v>4</v>
      </c>
      <c r="O120" t="str">
        <f t="shared" si="7"/>
        <v>High</v>
      </c>
    </row>
    <row r="121" spans="1:15" x14ac:dyDescent="0.3">
      <c r="A121" t="s">
        <v>130</v>
      </c>
      <c r="B121" t="s">
        <v>511</v>
      </c>
      <c r="C121">
        <v>38</v>
      </c>
      <c r="D121" t="s">
        <v>514</v>
      </c>
      <c r="E121">
        <v>6520.68</v>
      </c>
      <c r="F121">
        <v>30247.3</v>
      </c>
      <c r="G121">
        <v>10</v>
      </c>
      <c r="H121" t="s">
        <v>517</v>
      </c>
      <c r="I121" s="3">
        <v>44844</v>
      </c>
      <c r="J121" s="3" t="str">
        <f t="shared" si="5"/>
        <v>Monday</v>
      </c>
      <c r="K121" s="3" t="str">
        <f t="shared" si="6"/>
        <v>Oct</v>
      </c>
      <c r="L121">
        <f t="shared" si="4"/>
        <v>2022</v>
      </c>
      <c r="M121">
        <v>762</v>
      </c>
      <c r="N121">
        <v>3</v>
      </c>
      <c r="O121" t="str">
        <f t="shared" si="7"/>
        <v>High</v>
      </c>
    </row>
    <row r="122" spans="1:15" x14ac:dyDescent="0.3">
      <c r="A122" t="s">
        <v>131</v>
      </c>
      <c r="B122" t="s">
        <v>511</v>
      </c>
      <c r="C122">
        <v>47</v>
      </c>
      <c r="D122" t="s">
        <v>514</v>
      </c>
      <c r="E122">
        <v>11938.62</v>
      </c>
      <c r="F122">
        <v>48484.33</v>
      </c>
      <c r="G122">
        <v>10</v>
      </c>
      <c r="H122" t="s">
        <v>516</v>
      </c>
      <c r="I122" s="3">
        <v>44922</v>
      </c>
      <c r="J122" s="3" t="str">
        <f t="shared" si="5"/>
        <v>Tuesday</v>
      </c>
      <c r="K122" s="3" t="str">
        <f t="shared" si="6"/>
        <v>Dec</v>
      </c>
      <c r="L122">
        <f t="shared" si="4"/>
        <v>2022</v>
      </c>
      <c r="M122">
        <v>701</v>
      </c>
      <c r="N122">
        <v>4</v>
      </c>
      <c r="O122" t="str">
        <f t="shared" si="7"/>
        <v>High</v>
      </c>
    </row>
    <row r="123" spans="1:15" x14ac:dyDescent="0.3">
      <c r="A123" t="s">
        <v>132</v>
      </c>
      <c r="B123" t="s">
        <v>511</v>
      </c>
      <c r="C123">
        <v>46</v>
      </c>
      <c r="D123" t="s">
        <v>514</v>
      </c>
      <c r="E123">
        <v>11938.62</v>
      </c>
      <c r="F123">
        <v>30247.3</v>
      </c>
      <c r="G123">
        <v>10</v>
      </c>
      <c r="H123" t="s">
        <v>517</v>
      </c>
      <c r="I123" s="3">
        <v>44042</v>
      </c>
      <c r="J123" s="3" t="str">
        <f t="shared" si="5"/>
        <v>Thursday</v>
      </c>
      <c r="K123" s="3" t="str">
        <f t="shared" si="6"/>
        <v>Jul</v>
      </c>
      <c r="L123">
        <f t="shared" si="4"/>
        <v>2020</v>
      </c>
      <c r="M123">
        <v>760</v>
      </c>
      <c r="N123">
        <v>1</v>
      </c>
      <c r="O123" t="str">
        <f t="shared" si="7"/>
        <v>High</v>
      </c>
    </row>
    <row r="124" spans="1:15" x14ac:dyDescent="0.3">
      <c r="A124" t="s">
        <v>133</v>
      </c>
      <c r="B124" t="s">
        <v>511</v>
      </c>
      <c r="C124">
        <v>42</v>
      </c>
      <c r="D124" t="s">
        <v>513</v>
      </c>
      <c r="E124">
        <v>12397.26</v>
      </c>
      <c r="F124">
        <v>30247.3</v>
      </c>
      <c r="G124">
        <v>5</v>
      </c>
      <c r="H124" t="s">
        <v>515</v>
      </c>
      <c r="I124" s="3">
        <v>45254</v>
      </c>
      <c r="J124" s="3" t="str">
        <f t="shared" si="5"/>
        <v>Friday</v>
      </c>
      <c r="K124" s="3" t="str">
        <f t="shared" si="6"/>
        <v>Nov</v>
      </c>
      <c r="L124">
        <f t="shared" si="4"/>
        <v>2023</v>
      </c>
      <c r="M124">
        <v>799</v>
      </c>
      <c r="N124">
        <v>3</v>
      </c>
      <c r="O124" t="str">
        <f t="shared" si="7"/>
        <v>High</v>
      </c>
    </row>
    <row r="125" spans="1:15" x14ac:dyDescent="0.3">
      <c r="A125" t="s">
        <v>134</v>
      </c>
      <c r="B125" t="s">
        <v>512</v>
      </c>
      <c r="C125">
        <v>42</v>
      </c>
      <c r="D125" t="s">
        <v>514</v>
      </c>
      <c r="E125">
        <v>11938.62</v>
      </c>
      <c r="F125">
        <v>24062.75</v>
      </c>
      <c r="G125">
        <v>10</v>
      </c>
      <c r="H125" t="s">
        <v>517</v>
      </c>
      <c r="I125" s="3">
        <v>45269</v>
      </c>
      <c r="J125" s="3" t="str">
        <f t="shared" si="5"/>
        <v>Saturday</v>
      </c>
      <c r="K125" s="3" t="str">
        <f t="shared" si="6"/>
        <v>Dec</v>
      </c>
      <c r="L125">
        <f t="shared" si="4"/>
        <v>2023</v>
      </c>
      <c r="M125">
        <v>701</v>
      </c>
      <c r="N125">
        <v>5</v>
      </c>
      <c r="O125" t="str">
        <f t="shared" si="7"/>
        <v>High</v>
      </c>
    </row>
    <row r="126" spans="1:15" x14ac:dyDescent="0.3">
      <c r="A126" t="s">
        <v>135</v>
      </c>
      <c r="B126" t="s">
        <v>511</v>
      </c>
      <c r="C126">
        <v>42</v>
      </c>
      <c r="D126" t="s">
        <v>514</v>
      </c>
      <c r="E126">
        <v>11938.62</v>
      </c>
      <c r="F126">
        <v>28712.5</v>
      </c>
      <c r="G126">
        <v>10</v>
      </c>
      <c r="H126" t="s">
        <v>517</v>
      </c>
      <c r="I126" s="3">
        <v>45777</v>
      </c>
      <c r="J126" s="3" t="str">
        <f t="shared" si="5"/>
        <v>Wednesday</v>
      </c>
      <c r="K126" s="3" t="str">
        <f t="shared" si="6"/>
        <v>Apr</v>
      </c>
      <c r="L126">
        <f t="shared" si="4"/>
        <v>2025</v>
      </c>
      <c r="M126">
        <v>633</v>
      </c>
      <c r="N126">
        <v>3</v>
      </c>
      <c r="O126" t="str">
        <f t="shared" si="7"/>
        <v>Medium</v>
      </c>
    </row>
    <row r="127" spans="1:15" x14ac:dyDescent="0.3">
      <c r="A127" t="s">
        <v>136</v>
      </c>
      <c r="B127" t="s">
        <v>511</v>
      </c>
      <c r="C127">
        <v>57</v>
      </c>
      <c r="D127" t="s">
        <v>514</v>
      </c>
      <c r="E127">
        <v>11938.62</v>
      </c>
      <c r="F127">
        <v>30247.3</v>
      </c>
      <c r="G127">
        <v>15</v>
      </c>
      <c r="H127" t="s">
        <v>516</v>
      </c>
      <c r="I127" s="3">
        <v>44275</v>
      </c>
      <c r="J127" s="3" t="str">
        <f t="shared" si="5"/>
        <v>Saturday</v>
      </c>
      <c r="K127" s="3" t="str">
        <f t="shared" si="6"/>
        <v>Mar</v>
      </c>
      <c r="L127">
        <f t="shared" si="4"/>
        <v>2021</v>
      </c>
      <c r="M127">
        <v>701</v>
      </c>
      <c r="N127">
        <v>1</v>
      </c>
      <c r="O127" t="str">
        <f t="shared" si="7"/>
        <v>High</v>
      </c>
    </row>
    <row r="128" spans="1:15" x14ac:dyDescent="0.3">
      <c r="A128" t="s">
        <v>137</v>
      </c>
      <c r="B128" t="s">
        <v>511</v>
      </c>
      <c r="C128">
        <v>42</v>
      </c>
      <c r="D128" t="s">
        <v>514</v>
      </c>
      <c r="E128">
        <v>16380.8</v>
      </c>
      <c r="F128">
        <v>20133.96</v>
      </c>
      <c r="G128">
        <v>15</v>
      </c>
      <c r="H128" t="s">
        <v>516</v>
      </c>
      <c r="I128" s="3">
        <v>45502</v>
      </c>
      <c r="J128" s="3" t="str">
        <f t="shared" si="5"/>
        <v>Monday</v>
      </c>
      <c r="K128" s="3" t="str">
        <f t="shared" si="6"/>
        <v>Jul</v>
      </c>
      <c r="L128">
        <f t="shared" si="4"/>
        <v>2024</v>
      </c>
      <c r="M128">
        <v>701</v>
      </c>
      <c r="N128">
        <v>3</v>
      </c>
      <c r="O128" t="str">
        <f t="shared" si="7"/>
        <v>High</v>
      </c>
    </row>
    <row r="129" spans="1:15" x14ac:dyDescent="0.3">
      <c r="A129" t="s">
        <v>138</v>
      </c>
      <c r="B129" t="s">
        <v>511</v>
      </c>
      <c r="C129">
        <v>42</v>
      </c>
      <c r="D129" t="s">
        <v>514</v>
      </c>
      <c r="E129">
        <v>2578.56</v>
      </c>
      <c r="F129">
        <v>23176.58</v>
      </c>
      <c r="G129">
        <v>20</v>
      </c>
      <c r="H129" t="s">
        <v>516</v>
      </c>
      <c r="I129" s="3">
        <v>44129</v>
      </c>
      <c r="J129" s="3" t="str">
        <f t="shared" si="5"/>
        <v>Sunday</v>
      </c>
      <c r="K129" s="3" t="str">
        <f t="shared" si="6"/>
        <v>Oct</v>
      </c>
      <c r="L129">
        <f t="shared" si="4"/>
        <v>2020</v>
      </c>
      <c r="M129">
        <v>745</v>
      </c>
      <c r="N129">
        <v>2</v>
      </c>
      <c r="O129" t="str">
        <f t="shared" si="7"/>
        <v>High</v>
      </c>
    </row>
    <row r="130" spans="1:15" x14ac:dyDescent="0.3">
      <c r="A130" t="s">
        <v>139</v>
      </c>
      <c r="B130" t="s">
        <v>511</v>
      </c>
      <c r="C130">
        <v>42</v>
      </c>
      <c r="D130" t="s">
        <v>514</v>
      </c>
      <c r="E130">
        <v>15373.96</v>
      </c>
      <c r="F130">
        <v>30634.1</v>
      </c>
      <c r="G130">
        <v>20</v>
      </c>
      <c r="H130" t="s">
        <v>518</v>
      </c>
      <c r="I130" s="3">
        <v>45768</v>
      </c>
      <c r="J130" s="3" t="str">
        <f t="shared" si="5"/>
        <v>Monday</v>
      </c>
      <c r="K130" s="3" t="str">
        <f t="shared" si="6"/>
        <v>Apr</v>
      </c>
      <c r="L130">
        <f t="shared" ref="L130:L193" si="8">(TEXT(I130,"YYYY"))*1</f>
        <v>2025</v>
      </c>
      <c r="M130">
        <v>701</v>
      </c>
      <c r="N130">
        <v>4</v>
      </c>
      <c r="O130" t="str">
        <f t="shared" si="7"/>
        <v>High</v>
      </c>
    </row>
    <row r="131" spans="1:15" x14ac:dyDescent="0.3">
      <c r="A131" t="s">
        <v>140</v>
      </c>
      <c r="B131" t="s">
        <v>511</v>
      </c>
      <c r="C131">
        <v>42</v>
      </c>
      <c r="D131" t="s">
        <v>514</v>
      </c>
      <c r="E131">
        <v>11938.62</v>
      </c>
      <c r="F131">
        <v>30874.720000000001</v>
      </c>
      <c r="G131">
        <v>5</v>
      </c>
      <c r="H131" t="s">
        <v>517</v>
      </c>
      <c r="I131" s="3">
        <v>45619</v>
      </c>
      <c r="J131" s="3" t="str">
        <f t="shared" ref="J131:J194" si="9">TEXT(I131,"DDDD")</f>
        <v>Saturday</v>
      </c>
      <c r="K131" s="3" t="str">
        <f t="shared" ref="K131:K194" si="10">TEXT(I131,"Mmm")</f>
        <v>Nov</v>
      </c>
      <c r="L131">
        <f t="shared" si="8"/>
        <v>2024</v>
      </c>
      <c r="M131">
        <v>795</v>
      </c>
      <c r="N131">
        <v>2</v>
      </c>
      <c r="O131" t="str">
        <f t="shared" ref="O131:O194" si="11">IF(M131&lt;600,"Low",IF(M131&lt;700,"Medium","High"))</f>
        <v>High</v>
      </c>
    </row>
    <row r="132" spans="1:15" x14ac:dyDescent="0.3">
      <c r="A132" t="s">
        <v>141</v>
      </c>
      <c r="B132" t="s">
        <v>512</v>
      </c>
      <c r="C132">
        <v>42</v>
      </c>
      <c r="D132" t="s">
        <v>514</v>
      </c>
      <c r="E132">
        <v>15392.18</v>
      </c>
      <c r="F132">
        <v>30247.3</v>
      </c>
      <c r="G132">
        <v>5</v>
      </c>
      <c r="H132" t="s">
        <v>518</v>
      </c>
      <c r="I132" s="3">
        <v>44956</v>
      </c>
      <c r="J132" s="3" t="str">
        <f t="shared" si="9"/>
        <v>Monday</v>
      </c>
      <c r="K132" s="3" t="str">
        <f t="shared" si="10"/>
        <v>Jan</v>
      </c>
      <c r="L132">
        <f t="shared" si="8"/>
        <v>2023</v>
      </c>
      <c r="M132">
        <v>650</v>
      </c>
      <c r="N132">
        <v>5</v>
      </c>
      <c r="O132" t="str">
        <f t="shared" si="11"/>
        <v>Medium</v>
      </c>
    </row>
    <row r="133" spans="1:15" x14ac:dyDescent="0.3">
      <c r="A133" t="s">
        <v>142</v>
      </c>
      <c r="B133" t="s">
        <v>511</v>
      </c>
      <c r="C133">
        <v>39</v>
      </c>
      <c r="D133" t="s">
        <v>514</v>
      </c>
      <c r="E133">
        <v>4194.96</v>
      </c>
      <c r="F133">
        <v>24652.07</v>
      </c>
      <c r="G133">
        <v>10</v>
      </c>
      <c r="H133" t="s">
        <v>515</v>
      </c>
      <c r="I133" s="3">
        <v>44283</v>
      </c>
      <c r="J133" s="3" t="str">
        <f t="shared" si="9"/>
        <v>Sunday</v>
      </c>
      <c r="K133" s="3" t="str">
        <f t="shared" si="10"/>
        <v>Mar</v>
      </c>
      <c r="L133">
        <f t="shared" si="8"/>
        <v>2021</v>
      </c>
      <c r="M133">
        <v>761</v>
      </c>
      <c r="N133">
        <v>3</v>
      </c>
      <c r="O133" t="str">
        <f t="shared" si="11"/>
        <v>High</v>
      </c>
    </row>
    <row r="134" spans="1:15" x14ac:dyDescent="0.3">
      <c r="A134" t="s">
        <v>143</v>
      </c>
      <c r="B134" t="s">
        <v>511</v>
      </c>
      <c r="C134">
        <v>51</v>
      </c>
      <c r="D134" t="s">
        <v>514</v>
      </c>
      <c r="E134">
        <v>17112.02</v>
      </c>
      <c r="F134">
        <v>13436.2</v>
      </c>
      <c r="G134">
        <v>20</v>
      </c>
      <c r="H134" t="s">
        <v>516</v>
      </c>
      <c r="I134" s="3">
        <v>44644</v>
      </c>
      <c r="J134" s="3" t="str">
        <f t="shared" si="9"/>
        <v>Thursday</v>
      </c>
      <c r="K134" s="3" t="str">
        <f t="shared" si="10"/>
        <v>Mar</v>
      </c>
      <c r="L134">
        <f t="shared" si="8"/>
        <v>2022</v>
      </c>
      <c r="M134">
        <v>655</v>
      </c>
      <c r="N134">
        <v>3</v>
      </c>
      <c r="O134" t="str">
        <f t="shared" si="11"/>
        <v>Medium</v>
      </c>
    </row>
    <row r="135" spans="1:15" x14ac:dyDescent="0.3">
      <c r="A135" t="s">
        <v>144</v>
      </c>
      <c r="B135" t="s">
        <v>511</v>
      </c>
      <c r="C135">
        <v>42</v>
      </c>
      <c r="D135" t="s">
        <v>514</v>
      </c>
      <c r="E135">
        <v>11938.62</v>
      </c>
      <c r="F135">
        <v>22484.28</v>
      </c>
      <c r="G135">
        <v>10</v>
      </c>
      <c r="H135" t="s">
        <v>518</v>
      </c>
      <c r="I135" s="3">
        <v>45553</v>
      </c>
      <c r="J135" s="3" t="str">
        <f t="shared" si="9"/>
        <v>Wednesday</v>
      </c>
      <c r="K135" s="3" t="str">
        <f t="shared" si="10"/>
        <v>Sept</v>
      </c>
      <c r="L135">
        <f t="shared" si="8"/>
        <v>2024</v>
      </c>
      <c r="M135">
        <v>701</v>
      </c>
      <c r="N135">
        <v>4</v>
      </c>
      <c r="O135" t="str">
        <f t="shared" si="11"/>
        <v>High</v>
      </c>
    </row>
    <row r="136" spans="1:15" x14ac:dyDescent="0.3">
      <c r="A136" t="s">
        <v>145</v>
      </c>
      <c r="B136" t="s">
        <v>512</v>
      </c>
      <c r="C136">
        <v>42</v>
      </c>
      <c r="D136" t="s">
        <v>514</v>
      </c>
      <c r="E136">
        <v>10511.81</v>
      </c>
      <c r="F136">
        <v>30247.3</v>
      </c>
      <c r="G136">
        <v>20</v>
      </c>
      <c r="H136" t="s">
        <v>517</v>
      </c>
      <c r="I136" s="3">
        <v>45537</v>
      </c>
      <c r="J136" s="3" t="str">
        <f t="shared" si="9"/>
        <v>Monday</v>
      </c>
      <c r="K136" s="3" t="str">
        <f t="shared" si="10"/>
        <v>Sept</v>
      </c>
      <c r="L136">
        <f t="shared" si="8"/>
        <v>2024</v>
      </c>
      <c r="M136">
        <v>701</v>
      </c>
      <c r="N136">
        <v>4</v>
      </c>
      <c r="O136" t="str">
        <f t="shared" si="11"/>
        <v>High</v>
      </c>
    </row>
    <row r="137" spans="1:15" x14ac:dyDescent="0.3">
      <c r="A137" t="s">
        <v>146</v>
      </c>
      <c r="B137" t="s">
        <v>511</v>
      </c>
      <c r="C137">
        <v>36</v>
      </c>
      <c r="D137" t="s">
        <v>514</v>
      </c>
      <c r="E137">
        <v>4666.34</v>
      </c>
      <c r="F137">
        <v>30247.3</v>
      </c>
      <c r="G137">
        <v>15</v>
      </c>
      <c r="H137" t="s">
        <v>515</v>
      </c>
      <c r="I137" s="3">
        <v>44942</v>
      </c>
      <c r="J137" s="3" t="str">
        <f t="shared" si="9"/>
        <v>Monday</v>
      </c>
      <c r="K137" s="3" t="str">
        <f t="shared" si="10"/>
        <v>Jan</v>
      </c>
      <c r="L137">
        <f t="shared" si="8"/>
        <v>2023</v>
      </c>
      <c r="M137">
        <v>761</v>
      </c>
      <c r="N137">
        <v>5</v>
      </c>
      <c r="O137" t="str">
        <f t="shared" si="11"/>
        <v>High</v>
      </c>
    </row>
    <row r="138" spans="1:15" x14ac:dyDescent="0.3">
      <c r="A138" t="s">
        <v>147</v>
      </c>
      <c r="B138" t="s">
        <v>511</v>
      </c>
      <c r="C138">
        <v>49</v>
      </c>
      <c r="D138" t="s">
        <v>514</v>
      </c>
      <c r="E138">
        <v>5623.37</v>
      </c>
      <c r="F138">
        <v>38472.559999999998</v>
      </c>
      <c r="G138">
        <v>15</v>
      </c>
      <c r="H138" t="s">
        <v>515</v>
      </c>
      <c r="I138" s="3">
        <v>44698</v>
      </c>
      <c r="J138" s="3" t="str">
        <f t="shared" si="9"/>
        <v>Tuesday</v>
      </c>
      <c r="K138" s="3" t="str">
        <f t="shared" si="10"/>
        <v>May</v>
      </c>
      <c r="L138">
        <f t="shared" si="8"/>
        <v>2022</v>
      </c>
      <c r="M138">
        <v>726</v>
      </c>
      <c r="N138">
        <v>4</v>
      </c>
      <c r="O138" t="str">
        <f t="shared" si="11"/>
        <v>High</v>
      </c>
    </row>
    <row r="139" spans="1:15" x14ac:dyDescent="0.3">
      <c r="A139" t="s">
        <v>148</v>
      </c>
      <c r="B139" t="s">
        <v>511</v>
      </c>
      <c r="C139">
        <v>58</v>
      </c>
      <c r="D139" t="s">
        <v>514</v>
      </c>
      <c r="E139">
        <v>11938.62</v>
      </c>
      <c r="F139">
        <v>22395.41</v>
      </c>
      <c r="G139">
        <v>5</v>
      </c>
      <c r="H139" t="s">
        <v>515</v>
      </c>
      <c r="I139" s="3">
        <v>45114</v>
      </c>
      <c r="J139" s="3" t="str">
        <f t="shared" si="9"/>
        <v>Friday</v>
      </c>
      <c r="K139" s="3" t="str">
        <f t="shared" si="10"/>
        <v>Jul</v>
      </c>
      <c r="L139">
        <f t="shared" si="8"/>
        <v>2023</v>
      </c>
      <c r="M139">
        <v>676</v>
      </c>
      <c r="N139">
        <v>1</v>
      </c>
      <c r="O139" t="str">
        <f t="shared" si="11"/>
        <v>Medium</v>
      </c>
    </row>
    <row r="140" spans="1:15" x14ac:dyDescent="0.3">
      <c r="A140" t="s">
        <v>149</v>
      </c>
      <c r="B140" t="s">
        <v>512</v>
      </c>
      <c r="C140">
        <v>42</v>
      </c>
      <c r="D140" t="s">
        <v>514</v>
      </c>
      <c r="E140">
        <v>18782.39</v>
      </c>
      <c r="F140">
        <v>30247.3</v>
      </c>
      <c r="G140">
        <v>15</v>
      </c>
      <c r="H140" t="s">
        <v>518</v>
      </c>
      <c r="I140" s="3">
        <v>45479</v>
      </c>
      <c r="J140" s="3" t="str">
        <f t="shared" si="9"/>
        <v>Saturday</v>
      </c>
      <c r="K140" s="3" t="str">
        <f t="shared" si="10"/>
        <v>Jul</v>
      </c>
      <c r="L140">
        <f t="shared" si="8"/>
        <v>2024</v>
      </c>
      <c r="M140">
        <v>701</v>
      </c>
      <c r="N140">
        <v>5</v>
      </c>
      <c r="O140" t="str">
        <f t="shared" si="11"/>
        <v>High</v>
      </c>
    </row>
    <row r="141" spans="1:15" x14ac:dyDescent="0.3">
      <c r="A141" t="s">
        <v>150</v>
      </c>
      <c r="B141" t="s">
        <v>511</v>
      </c>
      <c r="C141">
        <v>42</v>
      </c>
      <c r="D141" t="s">
        <v>514</v>
      </c>
      <c r="E141">
        <v>11938.62</v>
      </c>
      <c r="F141">
        <v>18074.86</v>
      </c>
      <c r="G141">
        <v>15</v>
      </c>
      <c r="H141" t="s">
        <v>516</v>
      </c>
      <c r="I141" s="3">
        <v>45456</v>
      </c>
      <c r="J141" s="3" t="str">
        <f t="shared" si="9"/>
        <v>Thursday</v>
      </c>
      <c r="K141" s="3" t="str">
        <f t="shared" si="10"/>
        <v>Jun</v>
      </c>
      <c r="L141">
        <f t="shared" si="8"/>
        <v>2024</v>
      </c>
      <c r="M141">
        <v>701</v>
      </c>
      <c r="N141">
        <v>2</v>
      </c>
      <c r="O141" t="str">
        <f t="shared" si="11"/>
        <v>High</v>
      </c>
    </row>
    <row r="142" spans="1:15" x14ac:dyDescent="0.3">
      <c r="A142" t="s">
        <v>151</v>
      </c>
      <c r="B142" t="s">
        <v>512</v>
      </c>
      <c r="C142">
        <v>43</v>
      </c>
      <c r="D142" t="s">
        <v>514</v>
      </c>
      <c r="E142">
        <v>11938.62</v>
      </c>
      <c r="F142">
        <v>30247.3</v>
      </c>
      <c r="G142">
        <v>10</v>
      </c>
      <c r="H142" t="s">
        <v>518</v>
      </c>
      <c r="I142" s="3">
        <v>44915</v>
      </c>
      <c r="J142" s="3" t="str">
        <f t="shared" si="9"/>
        <v>Tuesday</v>
      </c>
      <c r="K142" s="3" t="str">
        <f t="shared" si="10"/>
        <v>Dec</v>
      </c>
      <c r="L142">
        <f t="shared" si="8"/>
        <v>2022</v>
      </c>
      <c r="M142">
        <v>624</v>
      </c>
      <c r="N142">
        <v>3</v>
      </c>
      <c r="O142" t="str">
        <f t="shared" si="11"/>
        <v>Medium</v>
      </c>
    </row>
    <row r="143" spans="1:15" x14ac:dyDescent="0.3">
      <c r="A143" t="s">
        <v>152</v>
      </c>
      <c r="B143" t="s">
        <v>512</v>
      </c>
      <c r="C143">
        <v>28</v>
      </c>
      <c r="D143" t="s">
        <v>513</v>
      </c>
      <c r="E143">
        <v>11938.62</v>
      </c>
      <c r="F143">
        <v>30247.3</v>
      </c>
      <c r="G143">
        <v>5</v>
      </c>
      <c r="H143" t="s">
        <v>516</v>
      </c>
      <c r="I143" s="3">
        <v>45159</v>
      </c>
      <c r="J143" s="3" t="str">
        <f t="shared" si="9"/>
        <v>Monday</v>
      </c>
      <c r="K143" s="3" t="str">
        <f t="shared" si="10"/>
        <v>Aug</v>
      </c>
      <c r="L143">
        <f t="shared" si="8"/>
        <v>2023</v>
      </c>
      <c r="M143">
        <v>708</v>
      </c>
      <c r="N143">
        <v>1</v>
      </c>
      <c r="O143" t="str">
        <f t="shared" si="11"/>
        <v>High</v>
      </c>
    </row>
    <row r="144" spans="1:15" x14ac:dyDescent="0.3">
      <c r="A144" t="s">
        <v>153</v>
      </c>
      <c r="B144" t="s">
        <v>512</v>
      </c>
      <c r="C144">
        <v>27</v>
      </c>
      <c r="D144" t="s">
        <v>514</v>
      </c>
      <c r="E144">
        <v>11938.62</v>
      </c>
      <c r="F144">
        <v>33577.07</v>
      </c>
      <c r="G144">
        <v>20</v>
      </c>
      <c r="H144" t="s">
        <v>517</v>
      </c>
      <c r="I144" s="3">
        <v>44599</v>
      </c>
      <c r="J144" s="3" t="str">
        <f t="shared" si="9"/>
        <v>Monday</v>
      </c>
      <c r="K144" s="3" t="str">
        <f t="shared" si="10"/>
        <v>Feb</v>
      </c>
      <c r="L144">
        <f t="shared" si="8"/>
        <v>2022</v>
      </c>
      <c r="M144">
        <v>701</v>
      </c>
      <c r="N144">
        <v>1</v>
      </c>
      <c r="O144" t="str">
        <f t="shared" si="11"/>
        <v>High</v>
      </c>
    </row>
    <row r="145" spans="1:15" x14ac:dyDescent="0.3">
      <c r="A145" t="s">
        <v>154</v>
      </c>
      <c r="B145" t="s">
        <v>511</v>
      </c>
      <c r="C145">
        <v>44</v>
      </c>
      <c r="D145" t="s">
        <v>514</v>
      </c>
      <c r="E145">
        <v>12963.06</v>
      </c>
      <c r="F145">
        <v>33057.29</v>
      </c>
      <c r="G145">
        <v>10</v>
      </c>
      <c r="H145" t="s">
        <v>518</v>
      </c>
      <c r="I145" s="3">
        <v>44781</v>
      </c>
      <c r="J145" s="3" t="str">
        <f t="shared" si="9"/>
        <v>Monday</v>
      </c>
      <c r="K145" s="3" t="str">
        <f t="shared" si="10"/>
        <v>Aug</v>
      </c>
      <c r="L145">
        <f t="shared" si="8"/>
        <v>2022</v>
      </c>
      <c r="M145">
        <v>612</v>
      </c>
      <c r="N145">
        <v>3</v>
      </c>
      <c r="O145" t="str">
        <f t="shared" si="11"/>
        <v>Medium</v>
      </c>
    </row>
    <row r="146" spans="1:15" x14ac:dyDescent="0.3">
      <c r="A146" t="s">
        <v>155</v>
      </c>
      <c r="B146" t="s">
        <v>511</v>
      </c>
      <c r="C146">
        <v>42</v>
      </c>
      <c r="D146" t="s">
        <v>513</v>
      </c>
      <c r="E146">
        <v>11938.62</v>
      </c>
      <c r="F146">
        <v>30247.3</v>
      </c>
      <c r="G146">
        <v>15</v>
      </c>
      <c r="H146" t="s">
        <v>516</v>
      </c>
      <c r="I146" s="3">
        <v>45641</v>
      </c>
      <c r="J146" s="3" t="str">
        <f t="shared" si="9"/>
        <v>Sunday</v>
      </c>
      <c r="K146" s="3" t="str">
        <f t="shared" si="10"/>
        <v>Dec</v>
      </c>
      <c r="L146">
        <f t="shared" si="8"/>
        <v>2024</v>
      </c>
      <c r="M146">
        <v>605</v>
      </c>
      <c r="N146">
        <v>5</v>
      </c>
      <c r="O146" t="str">
        <f t="shared" si="11"/>
        <v>Medium</v>
      </c>
    </row>
    <row r="147" spans="1:15" x14ac:dyDescent="0.3">
      <c r="A147" t="s">
        <v>156</v>
      </c>
      <c r="B147" t="s">
        <v>511</v>
      </c>
      <c r="C147">
        <v>54</v>
      </c>
      <c r="D147" t="s">
        <v>513</v>
      </c>
      <c r="E147">
        <v>11938.62</v>
      </c>
      <c r="F147">
        <v>30247.3</v>
      </c>
      <c r="G147">
        <v>5</v>
      </c>
      <c r="H147" t="s">
        <v>517</v>
      </c>
      <c r="I147" s="3">
        <v>45123</v>
      </c>
      <c r="J147" s="3" t="str">
        <f t="shared" si="9"/>
        <v>Sunday</v>
      </c>
      <c r="K147" s="3" t="str">
        <f t="shared" si="10"/>
        <v>Jul</v>
      </c>
      <c r="L147">
        <f t="shared" si="8"/>
        <v>2023</v>
      </c>
      <c r="M147">
        <v>701</v>
      </c>
      <c r="N147">
        <v>4</v>
      </c>
      <c r="O147" t="str">
        <f t="shared" si="11"/>
        <v>High</v>
      </c>
    </row>
    <row r="148" spans="1:15" x14ac:dyDescent="0.3">
      <c r="A148" t="s">
        <v>157</v>
      </c>
      <c r="B148" t="s">
        <v>511</v>
      </c>
      <c r="C148">
        <v>53</v>
      </c>
      <c r="D148" t="s">
        <v>514</v>
      </c>
      <c r="E148">
        <v>11938.62</v>
      </c>
      <c r="F148">
        <v>30247.3</v>
      </c>
      <c r="G148">
        <v>15</v>
      </c>
      <c r="H148" t="s">
        <v>518</v>
      </c>
      <c r="I148" s="3">
        <v>44745</v>
      </c>
      <c r="J148" s="3" t="str">
        <f t="shared" si="9"/>
        <v>Sunday</v>
      </c>
      <c r="K148" s="3" t="str">
        <f t="shared" si="10"/>
        <v>Jul</v>
      </c>
      <c r="L148">
        <f t="shared" si="8"/>
        <v>2022</v>
      </c>
      <c r="M148">
        <v>701</v>
      </c>
      <c r="N148">
        <v>3</v>
      </c>
      <c r="O148" t="str">
        <f t="shared" si="11"/>
        <v>High</v>
      </c>
    </row>
    <row r="149" spans="1:15" x14ac:dyDescent="0.3">
      <c r="A149" t="s">
        <v>158</v>
      </c>
      <c r="B149" t="s">
        <v>512</v>
      </c>
      <c r="C149">
        <v>59</v>
      </c>
      <c r="D149" t="s">
        <v>514</v>
      </c>
      <c r="E149">
        <v>7150.83</v>
      </c>
      <c r="F149">
        <v>30247.3</v>
      </c>
      <c r="G149">
        <v>10</v>
      </c>
      <c r="H149" t="s">
        <v>517</v>
      </c>
      <c r="I149" s="3">
        <v>44685</v>
      </c>
      <c r="J149" s="3" t="str">
        <f t="shared" si="9"/>
        <v>Wednesday</v>
      </c>
      <c r="K149" s="3" t="str">
        <f t="shared" si="10"/>
        <v>May</v>
      </c>
      <c r="L149">
        <f t="shared" si="8"/>
        <v>2022</v>
      </c>
      <c r="M149">
        <v>751</v>
      </c>
      <c r="N149">
        <v>5</v>
      </c>
      <c r="O149" t="str">
        <f t="shared" si="11"/>
        <v>High</v>
      </c>
    </row>
    <row r="150" spans="1:15" x14ac:dyDescent="0.3">
      <c r="A150" t="s">
        <v>159</v>
      </c>
      <c r="B150" t="s">
        <v>511</v>
      </c>
      <c r="C150">
        <v>26</v>
      </c>
      <c r="D150" t="s">
        <v>514</v>
      </c>
      <c r="E150">
        <v>7297.89</v>
      </c>
      <c r="F150">
        <v>26264.47</v>
      </c>
      <c r="G150">
        <v>20</v>
      </c>
      <c r="H150" t="s">
        <v>517</v>
      </c>
      <c r="I150" s="3">
        <v>45163</v>
      </c>
      <c r="J150" s="3" t="str">
        <f t="shared" si="9"/>
        <v>Friday</v>
      </c>
      <c r="K150" s="3" t="str">
        <f t="shared" si="10"/>
        <v>Aug</v>
      </c>
      <c r="L150">
        <f t="shared" si="8"/>
        <v>2023</v>
      </c>
      <c r="M150">
        <v>738</v>
      </c>
      <c r="N150">
        <v>4</v>
      </c>
      <c r="O150" t="str">
        <f t="shared" si="11"/>
        <v>High</v>
      </c>
    </row>
    <row r="151" spans="1:15" x14ac:dyDescent="0.3">
      <c r="A151" t="s">
        <v>160</v>
      </c>
      <c r="B151" t="s">
        <v>511</v>
      </c>
      <c r="C151">
        <v>32</v>
      </c>
      <c r="D151" t="s">
        <v>514</v>
      </c>
      <c r="E151">
        <v>11938.62</v>
      </c>
      <c r="F151">
        <v>30247.3</v>
      </c>
      <c r="G151">
        <v>10</v>
      </c>
      <c r="H151" t="s">
        <v>515</v>
      </c>
      <c r="I151" s="3">
        <v>44477</v>
      </c>
      <c r="J151" s="3" t="str">
        <f t="shared" si="9"/>
        <v>Friday</v>
      </c>
      <c r="K151" s="3" t="str">
        <f t="shared" si="10"/>
        <v>Oct</v>
      </c>
      <c r="L151">
        <f t="shared" si="8"/>
        <v>2021</v>
      </c>
      <c r="M151">
        <v>701</v>
      </c>
      <c r="N151">
        <v>5</v>
      </c>
      <c r="O151" t="str">
        <f t="shared" si="11"/>
        <v>High</v>
      </c>
    </row>
    <row r="152" spans="1:15" x14ac:dyDescent="0.3">
      <c r="A152" t="s">
        <v>161</v>
      </c>
      <c r="B152" t="s">
        <v>511</v>
      </c>
      <c r="C152">
        <v>59</v>
      </c>
      <c r="D152" t="s">
        <v>514</v>
      </c>
      <c r="E152">
        <v>6461.96</v>
      </c>
      <c r="F152">
        <v>34510.53</v>
      </c>
      <c r="G152">
        <v>10</v>
      </c>
      <c r="H152" t="s">
        <v>516</v>
      </c>
      <c r="I152" s="3">
        <v>44887</v>
      </c>
      <c r="J152" s="3" t="str">
        <f t="shared" si="9"/>
        <v>Tuesday</v>
      </c>
      <c r="K152" s="3" t="str">
        <f t="shared" si="10"/>
        <v>Nov</v>
      </c>
      <c r="L152">
        <f t="shared" si="8"/>
        <v>2022</v>
      </c>
      <c r="M152">
        <v>701</v>
      </c>
      <c r="N152">
        <v>4</v>
      </c>
      <c r="O152" t="str">
        <f t="shared" si="11"/>
        <v>High</v>
      </c>
    </row>
    <row r="153" spans="1:15" x14ac:dyDescent="0.3">
      <c r="A153" t="s">
        <v>162</v>
      </c>
      <c r="B153" t="s">
        <v>512</v>
      </c>
      <c r="C153">
        <v>42</v>
      </c>
      <c r="D153" t="s">
        <v>514</v>
      </c>
      <c r="E153">
        <v>11938.62</v>
      </c>
      <c r="F153">
        <v>37216.300000000003</v>
      </c>
      <c r="G153">
        <v>10</v>
      </c>
      <c r="H153" t="s">
        <v>515</v>
      </c>
      <c r="I153" s="3">
        <v>45049</v>
      </c>
      <c r="J153" s="3" t="str">
        <f t="shared" si="9"/>
        <v>Wednesday</v>
      </c>
      <c r="K153" s="3" t="str">
        <f t="shared" si="10"/>
        <v>May</v>
      </c>
      <c r="L153">
        <f t="shared" si="8"/>
        <v>2023</v>
      </c>
      <c r="M153">
        <v>678</v>
      </c>
      <c r="N153">
        <v>3</v>
      </c>
      <c r="O153" t="str">
        <f t="shared" si="11"/>
        <v>Medium</v>
      </c>
    </row>
    <row r="154" spans="1:15" x14ac:dyDescent="0.3">
      <c r="A154" t="s">
        <v>163</v>
      </c>
      <c r="B154" t="s">
        <v>512</v>
      </c>
      <c r="C154">
        <v>49</v>
      </c>
      <c r="D154" t="s">
        <v>513</v>
      </c>
      <c r="E154">
        <v>18461.22</v>
      </c>
      <c r="F154">
        <v>26369</v>
      </c>
      <c r="G154">
        <v>5</v>
      </c>
      <c r="H154" t="s">
        <v>518</v>
      </c>
      <c r="I154" s="3">
        <v>44830</v>
      </c>
      <c r="J154" s="3" t="str">
        <f t="shared" si="9"/>
        <v>Monday</v>
      </c>
      <c r="K154" s="3" t="str">
        <f t="shared" si="10"/>
        <v>Sept</v>
      </c>
      <c r="L154">
        <f t="shared" si="8"/>
        <v>2022</v>
      </c>
      <c r="M154">
        <v>719</v>
      </c>
      <c r="N154">
        <v>3</v>
      </c>
      <c r="O154" t="str">
        <f t="shared" si="11"/>
        <v>High</v>
      </c>
    </row>
    <row r="155" spans="1:15" x14ac:dyDescent="0.3">
      <c r="A155" t="s">
        <v>164</v>
      </c>
      <c r="B155" t="s">
        <v>511</v>
      </c>
      <c r="C155">
        <v>42</v>
      </c>
      <c r="D155" t="s">
        <v>513</v>
      </c>
      <c r="E155">
        <v>11938.62</v>
      </c>
      <c r="F155">
        <v>30247.3</v>
      </c>
      <c r="G155">
        <v>10</v>
      </c>
      <c r="H155" t="s">
        <v>518</v>
      </c>
      <c r="I155" s="3">
        <v>45156</v>
      </c>
      <c r="J155" s="3" t="str">
        <f t="shared" si="9"/>
        <v>Friday</v>
      </c>
      <c r="K155" s="3" t="str">
        <f t="shared" si="10"/>
        <v>Aug</v>
      </c>
      <c r="L155">
        <f t="shared" si="8"/>
        <v>2023</v>
      </c>
      <c r="M155">
        <v>751</v>
      </c>
      <c r="N155">
        <v>1</v>
      </c>
      <c r="O155" t="str">
        <f t="shared" si="11"/>
        <v>High</v>
      </c>
    </row>
    <row r="156" spans="1:15" x14ac:dyDescent="0.3">
      <c r="A156" t="s">
        <v>165</v>
      </c>
      <c r="B156" t="s">
        <v>511</v>
      </c>
      <c r="C156">
        <v>32</v>
      </c>
      <c r="D156" t="s">
        <v>513</v>
      </c>
      <c r="E156">
        <v>4356.92</v>
      </c>
      <c r="F156">
        <v>16281.1</v>
      </c>
      <c r="G156">
        <v>10</v>
      </c>
      <c r="H156" t="s">
        <v>516</v>
      </c>
      <c r="I156" s="3">
        <v>45355</v>
      </c>
      <c r="J156" s="3" t="str">
        <f t="shared" si="9"/>
        <v>Monday</v>
      </c>
      <c r="K156" s="3" t="str">
        <f t="shared" si="10"/>
        <v>Mar</v>
      </c>
      <c r="L156">
        <f t="shared" si="8"/>
        <v>2024</v>
      </c>
      <c r="M156">
        <v>792</v>
      </c>
      <c r="N156">
        <v>5</v>
      </c>
      <c r="O156" t="str">
        <f t="shared" si="11"/>
        <v>High</v>
      </c>
    </row>
    <row r="157" spans="1:15" x14ac:dyDescent="0.3">
      <c r="A157" t="s">
        <v>166</v>
      </c>
      <c r="B157" t="s">
        <v>512</v>
      </c>
      <c r="C157">
        <v>55</v>
      </c>
      <c r="D157" t="s">
        <v>514</v>
      </c>
      <c r="E157">
        <v>11254.47</v>
      </c>
      <c r="F157">
        <v>39903.82</v>
      </c>
      <c r="G157">
        <v>10</v>
      </c>
      <c r="H157" t="s">
        <v>516</v>
      </c>
      <c r="I157" s="3">
        <v>44120</v>
      </c>
      <c r="J157" s="3" t="str">
        <f t="shared" si="9"/>
        <v>Friday</v>
      </c>
      <c r="K157" s="3" t="str">
        <f t="shared" si="10"/>
        <v>Oct</v>
      </c>
      <c r="L157">
        <f t="shared" si="8"/>
        <v>2020</v>
      </c>
      <c r="M157">
        <v>701</v>
      </c>
      <c r="N157">
        <v>3</v>
      </c>
      <c r="O157" t="str">
        <f t="shared" si="11"/>
        <v>High</v>
      </c>
    </row>
    <row r="158" spans="1:15" x14ac:dyDescent="0.3">
      <c r="A158" t="s">
        <v>167</v>
      </c>
      <c r="B158" t="s">
        <v>511</v>
      </c>
      <c r="C158">
        <v>42</v>
      </c>
      <c r="D158" t="s">
        <v>514</v>
      </c>
      <c r="E158">
        <v>15895.53</v>
      </c>
      <c r="F158">
        <v>30247.3</v>
      </c>
      <c r="G158">
        <v>10</v>
      </c>
      <c r="H158" t="s">
        <v>517</v>
      </c>
      <c r="I158" s="3">
        <v>45679</v>
      </c>
      <c r="J158" s="3" t="str">
        <f t="shared" si="9"/>
        <v>Wednesday</v>
      </c>
      <c r="K158" s="3" t="str">
        <f t="shared" si="10"/>
        <v>Jan</v>
      </c>
      <c r="L158">
        <f t="shared" si="8"/>
        <v>2025</v>
      </c>
      <c r="M158">
        <v>626</v>
      </c>
      <c r="N158">
        <v>5</v>
      </c>
      <c r="O158" t="str">
        <f t="shared" si="11"/>
        <v>Medium</v>
      </c>
    </row>
    <row r="159" spans="1:15" x14ac:dyDescent="0.3">
      <c r="A159" t="s">
        <v>168</v>
      </c>
      <c r="B159" t="s">
        <v>511</v>
      </c>
      <c r="C159">
        <v>42</v>
      </c>
      <c r="D159" t="s">
        <v>514</v>
      </c>
      <c r="E159">
        <v>7437.36</v>
      </c>
      <c r="F159">
        <v>30247.3</v>
      </c>
      <c r="G159">
        <v>5</v>
      </c>
      <c r="H159" t="s">
        <v>515</v>
      </c>
      <c r="I159" s="3">
        <v>45656</v>
      </c>
      <c r="J159" s="3" t="str">
        <f t="shared" si="9"/>
        <v>Monday</v>
      </c>
      <c r="K159" s="3" t="str">
        <f t="shared" si="10"/>
        <v>Dec</v>
      </c>
      <c r="L159">
        <f t="shared" si="8"/>
        <v>2024</v>
      </c>
      <c r="M159">
        <v>701</v>
      </c>
      <c r="N159">
        <v>3</v>
      </c>
      <c r="O159" t="str">
        <f t="shared" si="11"/>
        <v>High</v>
      </c>
    </row>
    <row r="160" spans="1:15" x14ac:dyDescent="0.3">
      <c r="A160" t="s">
        <v>169</v>
      </c>
      <c r="B160" t="s">
        <v>511</v>
      </c>
      <c r="C160">
        <v>53</v>
      </c>
      <c r="D160" t="s">
        <v>513</v>
      </c>
      <c r="E160">
        <v>12845.63</v>
      </c>
      <c r="F160">
        <v>23203.58</v>
      </c>
      <c r="G160">
        <v>5</v>
      </c>
      <c r="H160" t="s">
        <v>518</v>
      </c>
      <c r="I160" s="3">
        <v>44959</v>
      </c>
      <c r="J160" s="3" t="str">
        <f t="shared" si="9"/>
        <v>Thursday</v>
      </c>
      <c r="K160" s="3" t="str">
        <f t="shared" si="10"/>
        <v>Feb</v>
      </c>
      <c r="L160">
        <f t="shared" si="8"/>
        <v>2023</v>
      </c>
      <c r="M160">
        <v>701</v>
      </c>
      <c r="N160">
        <v>3</v>
      </c>
      <c r="O160" t="str">
        <f t="shared" si="11"/>
        <v>High</v>
      </c>
    </row>
    <row r="161" spans="1:15" x14ac:dyDescent="0.3">
      <c r="A161" t="s">
        <v>170</v>
      </c>
      <c r="B161" t="s">
        <v>512</v>
      </c>
      <c r="C161">
        <v>42</v>
      </c>
      <c r="D161" t="s">
        <v>514</v>
      </c>
      <c r="E161">
        <v>11938.62</v>
      </c>
      <c r="F161">
        <v>12332.75</v>
      </c>
      <c r="G161">
        <v>20</v>
      </c>
      <c r="H161" t="s">
        <v>515</v>
      </c>
      <c r="I161" s="3">
        <v>44193</v>
      </c>
      <c r="J161" s="3" t="str">
        <f t="shared" si="9"/>
        <v>Monday</v>
      </c>
      <c r="K161" s="3" t="str">
        <f t="shared" si="10"/>
        <v>Dec</v>
      </c>
      <c r="L161">
        <f t="shared" si="8"/>
        <v>2020</v>
      </c>
      <c r="M161">
        <v>701</v>
      </c>
      <c r="N161">
        <v>3</v>
      </c>
      <c r="O161" t="str">
        <f t="shared" si="11"/>
        <v>High</v>
      </c>
    </row>
    <row r="162" spans="1:15" x14ac:dyDescent="0.3">
      <c r="A162" t="s">
        <v>171</v>
      </c>
      <c r="B162" t="s">
        <v>511</v>
      </c>
      <c r="C162">
        <v>42</v>
      </c>
      <c r="D162" t="s">
        <v>514</v>
      </c>
      <c r="E162">
        <v>13355.73</v>
      </c>
      <c r="F162">
        <v>43667.41</v>
      </c>
      <c r="G162">
        <v>15</v>
      </c>
      <c r="H162" t="s">
        <v>515</v>
      </c>
      <c r="I162" s="3">
        <v>45816</v>
      </c>
      <c r="J162" s="3" t="str">
        <f t="shared" si="9"/>
        <v>Sunday</v>
      </c>
      <c r="K162" s="3" t="str">
        <f t="shared" si="10"/>
        <v>Jun</v>
      </c>
      <c r="L162">
        <f t="shared" si="8"/>
        <v>2025</v>
      </c>
      <c r="M162">
        <v>701</v>
      </c>
      <c r="N162">
        <v>4</v>
      </c>
      <c r="O162" t="str">
        <f t="shared" si="11"/>
        <v>High</v>
      </c>
    </row>
    <row r="163" spans="1:15" x14ac:dyDescent="0.3">
      <c r="A163" t="s">
        <v>172</v>
      </c>
      <c r="B163" t="s">
        <v>511</v>
      </c>
      <c r="C163">
        <v>58</v>
      </c>
      <c r="D163" t="s">
        <v>513</v>
      </c>
      <c r="E163">
        <v>16817.900000000001</v>
      </c>
      <c r="F163">
        <v>20574.05</v>
      </c>
      <c r="G163">
        <v>5</v>
      </c>
      <c r="H163" t="s">
        <v>517</v>
      </c>
      <c r="I163" s="3">
        <v>44059</v>
      </c>
      <c r="J163" s="3" t="str">
        <f t="shared" si="9"/>
        <v>Sunday</v>
      </c>
      <c r="K163" s="3" t="str">
        <f t="shared" si="10"/>
        <v>Aug</v>
      </c>
      <c r="L163">
        <f t="shared" si="8"/>
        <v>2020</v>
      </c>
      <c r="M163">
        <v>770</v>
      </c>
      <c r="N163">
        <v>3</v>
      </c>
      <c r="O163" t="str">
        <f t="shared" si="11"/>
        <v>High</v>
      </c>
    </row>
    <row r="164" spans="1:15" x14ac:dyDescent="0.3">
      <c r="A164" t="s">
        <v>173</v>
      </c>
      <c r="B164" t="s">
        <v>512</v>
      </c>
      <c r="C164">
        <v>28</v>
      </c>
      <c r="D164" t="s">
        <v>514</v>
      </c>
      <c r="E164">
        <v>11938.62</v>
      </c>
      <c r="F164">
        <v>30247.3</v>
      </c>
      <c r="G164">
        <v>20</v>
      </c>
      <c r="H164" t="s">
        <v>516</v>
      </c>
      <c r="I164" s="3">
        <v>44762</v>
      </c>
      <c r="J164" s="3" t="str">
        <f t="shared" si="9"/>
        <v>Wednesday</v>
      </c>
      <c r="K164" s="3" t="str">
        <f t="shared" si="10"/>
        <v>Jul</v>
      </c>
      <c r="L164">
        <f t="shared" si="8"/>
        <v>2022</v>
      </c>
      <c r="M164">
        <v>701</v>
      </c>
      <c r="N164">
        <v>2</v>
      </c>
      <c r="O164" t="str">
        <f t="shared" si="11"/>
        <v>High</v>
      </c>
    </row>
    <row r="165" spans="1:15" x14ac:dyDescent="0.3">
      <c r="A165" t="s">
        <v>174</v>
      </c>
      <c r="B165" t="s">
        <v>512</v>
      </c>
      <c r="C165">
        <v>42</v>
      </c>
      <c r="D165" t="s">
        <v>514</v>
      </c>
      <c r="E165">
        <v>12621.86</v>
      </c>
      <c r="F165">
        <v>30247.3</v>
      </c>
      <c r="G165">
        <v>5</v>
      </c>
      <c r="H165" t="s">
        <v>517</v>
      </c>
      <c r="I165" s="3">
        <v>44641</v>
      </c>
      <c r="J165" s="3" t="str">
        <f t="shared" si="9"/>
        <v>Monday</v>
      </c>
      <c r="K165" s="3" t="str">
        <f t="shared" si="10"/>
        <v>Mar</v>
      </c>
      <c r="L165">
        <f t="shared" si="8"/>
        <v>2022</v>
      </c>
      <c r="M165">
        <v>701</v>
      </c>
      <c r="N165">
        <v>3</v>
      </c>
      <c r="O165" t="str">
        <f t="shared" si="11"/>
        <v>High</v>
      </c>
    </row>
    <row r="166" spans="1:15" x14ac:dyDescent="0.3">
      <c r="A166" t="s">
        <v>175</v>
      </c>
      <c r="B166" t="s">
        <v>511</v>
      </c>
      <c r="C166">
        <v>48</v>
      </c>
      <c r="D166" t="s">
        <v>514</v>
      </c>
      <c r="E166">
        <v>11938.62</v>
      </c>
      <c r="F166">
        <v>30247.3</v>
      </c>
      <c r="G166">
        <v>5</v>
      </c>
      <c r="H166" t="s">
        <v>515</v>
      </c>
      <c r="I166" s="3">
        <v>44754</v>
      </c>
      <c r="J166" s="3" t="str">
        <f t="shared" si="9"/>
        <v>Tuesday</v>
      </c>
      <c r="K166" s="3" t="str">
        <f t="shared" si="10"/>
        <v>Jul</v>
      </c>
      <c r="L166">
        <f t="shared" si="8"/>
        <v>2022</v>
      </c>
      <c r="M166">
        <v>701</v>
      </c>
      <c r="N166">
        <v>3</v>
      </c>
      <c r="O166" t="str">
        <f t="shared" si="11"/>
        <v>High</v>
      </c>
    </row>
    <row r="167" spans="1:15" x14ac:dyDescent="0.3">
      <c r="A167" t="s">
        <v>176</v>
      </c>
      <c r="B167" t="s">
        <v>512</v>
      </c>
      <c r="C167">
        <v>33</v>
      </c>
      <c r="D167" t="s">
        <v>514</v>
      </c>
      <c r="E167">
        <v>11938.62</v>
      </c>
      <c r="F167">
        <v>30247.3</v>
      </c>
      <c r="G167">
        <v>20</v>
      </c>
      <c r="H167" t="s">
        <v>516</v>
      </c>
      <c r="I167" s="3">
        <v>45821</v>
      </c>
      <c r="J167" s="3" t="str">
        <f t="shared" si="9"/>
        <v>Friday</v>
      </c>
      <c r="K167" s="3" t="str">
        <f t="shared" si="10"/>
        <v>Jun</v>
      </c>
      <c r="L167">
        <f t="shared" si="8"/>
        <v>2025</v>
      </c>
      <c r="M167">
        <v>701</v>
      </c>
      <c r="N167">
        <v>3</v>
      </c>
      <c r="O167" t="str">
        <f t="shared" si="11"/>
        <v>High</v>
      </c>
    </row>
    <row r="168" spans="1:15" x14ac:dyDescent="0.3">
      <c r="A168" t="s">
        <v>177</v>
      </c>
      <c r="B168" t="s">
        <v>511</v>
      </c>
      <c r="C168">
        <v>36</v>
      </c>
      <c r="D168" t="s">
        <v>514</v>
      </c>
      <c r="E168">
        <v>11938.62</v>
      </c>
      <c r="F168">
        <v>25570.29</v>
      </c>
      <c r="G168">
        <v>20</v>
      </c>
      <c r="H168" t="s">
        <v>515</v>
      </c>
      <c r="I168" s="3">
        <v>45843</v>
      </c>
      <c r="J168" s="3" t="str">
        <f t="shared" si="9"/>
        <v>Saturday</v>
      </c>
      <c r="K168" s="3" t="str">
        <f t="shared" si="10"/>
        <v>Jul</v>
      </c>
      <c r="L168">
        <f t="shared" si="8"/>
        <v>2025</v>
      </c>
      <c r="M168">
        <v>740</v>
      </c>
      <c r="N168">
        <v>3</v>
      </c>
      <c r="O168" t="str">
        <f t="shared" si="11"/>
        <v>High</v>
      </c>
    </row>
    <row r="169" spans="1:15" x14ac:dyDescent="0.3">
      <c r="A169" t="s">
        <v>178</v>
      </c>
      <c r="B169" t="s">
        <v>512</v>
      </c>
      <c r="C169">
        <v>27</v>
      </c>
      <c r="D169" t="s">
        <v>513</v>
      </c>
      <c r="E169">
        <v>11938.62</v>
      </c>
      <c r="F169">
        <v>30247.3</v>
      </c>
      <c r="G169">
        <v>5</v>
      </c>
      <c r="H169" t="s">
        <v>518</v>
      </c>
      <c r="I169" s="3">
        <v>45728</v>
      </c>
      <c r="J169" s="3" t="str">
        <f t="shared" si="9"/>
        <v>Wednesday</v>
      </c>
      <c r="K169" s="3" t="str">
        <f t="shared" si="10"/>
        <v>Mar</v>
      </c>
      <c r="L169">
        <f t="shared" si="8"/>
        <v>2025</v>
      </c>
      <c r="M169">
        <v>724</v>
      </c>
      <c r="N169">
        <v>1</v>
      </c>
      <c r="O169" t="str">
        <f t="shared" si="11"/>
        <v>High</v>
      </c>
    </row>
    <row r="170" spans="1:15" x14ac:dyDescent="0.3">
      <c r="A170" t="s">
        <v>179</v>
      </c>
      <c r="B170" t="s">
        <v>512</v>
      </c>
      <c r="C170">
        <v>42</v>
      </c>
      <c r="D170" t="s">
        <v>513</v>
      </c>
      <c r="E170">
        <v>11938.62</v>
      </c>
      <c r="F170">
        <v>30247.3</v>
      </c>
      <c r="G170">
        <v>20</v>
      </c>
      <c r="H170" t="s">
        <v>517</v>
      </c>
      <c r="I170" s="3">
        <v>44163</v>
      </c>
      <c r="J170" s="3" t="str">
        <f t="shared" si="9"/>
        <v>Saturday</v>
      </c>
      <c r="K170" s="3" t="str">
        <f t="shared" si="10"/>
        <v>Nov</v>
      </c>
      <c r="L170">
        <f t="shared" si="8"/>
        <v>2020</v>
      </c>
      <c r="M170">
        <v>746</v>
      </c>
      <c r="N170">
        <v>4</v>
      </c>
      <c r="O170" t="str">
        <f t="shared" si="11"/>
        <v>High</v>
      </c>
    </row>
    <row r="171" spans="1:15" x14ac:dyDescent="0.3">
      <c r="A171" t="s">
        <v>180</v>
      </c>
      <c r="B171" t="s">
        <v>511</v>
      </c>
      <c r="C171">
        <v>42</v>
      </c>
      <c r="D171" t="s">
        <v>514</v>
      </c>
      <c r="E171">
        <v>17454.77</v>
      </c>
      <c r="F171">
        <v>30247.3</v>
      </c>
      <c r="G171">
        <v>15</v>
      </c>
      <c r="H171" t="s">
        <v>518</v>
      </c>
      <c r="I171" s="3">
        <v>45798</v>
      </c>
      <c r="J171" s="3" t="str">
        <f t="shared" si="9"/>
        <v>Wednesday</v>
      </c>
      <c r="K171" s="3" t="str">
        <f t="shared" si="10"/>
        <v>May</v>
      </c>
      <c r="L171">
        <f t="shared" si="8"/>
        <v>2025</v>
      </c>
      <c r="M171">
        <v>701</v>
      </c>
      <c r="N171">
        <v>2</v>
      </c>
      <c r="O171" t="str">
        <f t="shared" si="11"/>
        <v>High</v>
      </c>
    </row>
    <row r="172" spans="1:15" x14ac:dyDescent="0.3">
      <c r="A172" t="s">
        <v>181</v>
      </c>
      <c r="B172" t="s">
        <v>512</v>
      </c>
      <c r="C172">
        <v>45</v>
      </c>
      <c r="D172" t="s">
        <v>514</v>
      </c>
      <c r="E172">
        <v>13878.35</v>
      </c>
      <c r="F172">
        <v>16115.58</v>
      </c>
      <c r="G172">
        <v>5</v>
      </c>
      <c r="H172" t="s">
        <v>518</v>
      </c>
      <c r="I172" s="3">
        <v>44613</v>
      </c>
      <c r="J172" s="3" t="str">
        <f t="shared" si="9"/>
        <v>Monday</v>
      </c>
      <c r="K172" s="3" t="str">
        <f t="shared" si="10"/>
        <v>Feb</v>
      </c>
      <c r="L172">
        <f t="shared" si="8"/>
        <v>2022</v>
      </c>
      <c r="M172">
        <v>615</v>
      </c>
      <c r="N172">
        <v>2</v>
      </c>
      <c r="O172" t="str">
        <f t="shared" si="11"/>
        <v>Medium</v>
      </c>
    </row>
    <row r="173" spans="1:15" x14ac:dyDescent="0.3">
      <c r="A173" t="s">
        <v>182</v>
      </c>
      <c r="B173" t="s">
        <v>512</v>
      </c>
      <c r="C173">
        <v>42</v>
      </c>
      <c r="D173" t="s">
        <v>514</v>
      </c>
      <c r="E173">
        <v>11938.62</v>
      </c>
      <c r="F173">
        <v>30247.3</v>
      </c>
      <c r="G173">
        <v>15</v>
      </c>
      <c r="H173" t="s">
        <v>515</v>
      </c>
      <c r="I173" s="3">
        <v>45127</v>
      </c>
      <c r="J173" s="3" t="str">
        <f t="shared" si="9"/>
        <v>Thursday</v>
      </c>
      <c r="K173" s="3" t="str">
        <f t="shared" si="10"/>
        <v>Jul</v>
      </c>
      <c r="L173">
        <f t="shared" si="8"/>
        <v>2023</v>
      </c>
      <c r="M173">
        <v>687</v>
      </c>
      <c r="N173">
        <v>3</v>
      </c>
      <c r="O173" t="str">
        <f t="shared" si="11"/>
        <v>Medium</v>
      </c>
    </row>
    <row r="174" spans="1:15" x14ac:dyDescent="0.3">
      <c r="A174" t="s">
        <v>183</v>
      </c>
      <c r="B174" t="s">
        <v>511</v>
      </c>
      <c r="C174">
        <v>34</v>
      </c>
      <c r="D174" t="s">
        <v>514</v>
      </c>
      <c r="E174">
        <v>5945.58</v>
      </c>
      <c r="F174">
        <v>15580.63</v>
      </c>
      <c r="G174">
        <v>10</v>
      </c>
      <c r="H174" t="s">
        <v>517</v>
      </c>
      <c r="I174" s="3">
        <v>45516</v>
      </c>
      <c r="J174" s="3" t="str">
        <f t="shared" si="9"/>
        <v>Monday</v>
      </c>
      <c r="K174" s="3" t="str">
        <f t="shared" si="10"/>
        <v>Aug</v>
      </c>
      <c r="L174">
        <f t="shared" si="8"/>
        <v>2024</v>
      </c>
      <c r="M174">
        <v>701</v>
      </c>
      <c r="N174">
        <v>3</v>
      </c>
      <c r="O174" t="str">
        <f t="shared" si="11"/>
        <v>High</v>
      </c>
    </row>
    <row r="175" spans="1:15" x14ac:dyDescent="0.3">
      <c r="A175" t="s">
        <v>184</v>
      </c>
      <c r="B175" t="s">
        <v>511</v>
      </c>
      <c r="C175">
        <v>48</v>
      </c>
      <c r="D175" t="s">
        <v>514</v>
      </c>
      <c r="E175">
        <v>15275.22</v>
      </c>
      <c r="F175">
        <v>30247.3</v>
      </c>
      <c r="G175">
        <v>15</v>
      </c>
      <c r="H175" t="s">
        <v>518</v>
      </c>
      <c r="I175" s="3">
        <v>44570</v>
      </c>
      <c r="J175" s="3" t="str">
        <f t="shared" si="9"/>
        <v>Sunday</v>
      </c>
      <c r="K175" s="3" t="str">
        <f t="shared" si="10"/>
        <v>Jan</v>
      </c>
      <c r="L175">
        <f t="shared" si="8"/>
        <v>2022</v>
      </c>
      <c r="M175">
        <v>635</v>
      </c>
      <c r="N175">
        <v>2</v>
      </c>
      <c r="O175" t="str">
        <f t="shared" si="11"/>
        <v>Medium</v>
      </c>
    </row>
    <row r="176" spans="1:15" x14ac:dyDescent="0.3">
      <c r="A176" t="s">
        <v>185</v>
      </c>
      <c r="B176" t="s">
        <v>512</v>
      </c>
      <c r="C176">
        <v>27</v>
      </c>
      <c r="D176" t="s">
        <v>513</v>
      </c>
      <c r="E176">
        <v>17211.28</v>
      </c>
      <c r="F176">
        <v>30247.3</v>
      </c>
      <c r="G176">
        <v>20</v>
      </c>
      <c r="H176" t="s">
        <v>517</v>
      </c>
      <c r="I176" s="3">
        <v>44650</v>
      </c>
      <c r="J176" s="3" t="str">
        <f t="shared" si="9"/>
        <v>Wednesday</v>
      </c>
      <c r="K176" s="3" t="str">
        <f t="shared" si="10"/>
        <v>Mar</v>
      </c>
      <c r="L176">
        <f t="shared" si="8"/>
        <v>2022</v>
      </c>
      <c r="M176">
        <v>629</v>
      </c>
      <c r="N176">
        <v>3</v>
      </c>
      <c r="O176" t="str">
        <f t="shared" si="11"/>
        <v>Medium</v>
      </c>
    </row>
    <row r="177" spans="1:15" x14ac:dyDescent="0.3">
      <c r="A177" t="s">
        <v>186</v>
      </c>
      <c r="B177" t="s">
        <v>511</v>
      </c>
      <c r="C177">
        <v>41</v>
      </c>
      <c r="D177" t="s">
        <v>514</v>
      </c>
      <c r="E177">
        <v>11938.62</v>
      </c>
      <c r="F177">
        <v>25873.46</v>
      </c>
      <c r="G177">
        <v>5</v>
      </c>
      <c r="H177" t="s">
        <v>516</v>
      </c>
      <c r="I177" s="3">
        <v>44564</v>
      </c>
      <c r="J177" s="3" t="str">
        <f t="shared" si="9"/>
        <v>Monday</v>
      </c>
      <c r="K177" s="3" t="str">
        <f t="shared" si="10"/>
        <v>Jan</v>
      </c>
      <c r="L177">
        <f t="shared" si="8"/>
        <v>2022</v>
      </c>
      <c r="M177">
        <v>759</v>
      </c>
      <c r="N177">
        <v>3</v>
      </c>
      <c r="O177" t="str">
        <f t="shared" si="11"/>
        <v>High</v>
      </c>
    </row>
    <row r="178" spans="1:15" x14ac:dyDescent="0.3">
      <c r="A178" t="s">
        <v>187</v>
      </c>
      <c r="B178" t="s">
        <v>511</v>
      </c>
      <c r="C178">
        <v>42</v>
      </c>
      <c r="D178" t="s">
        <v>514</v>
      </c>
      <c r="E178">
        <v>15470.07</v>
      </c>
      <c r="F178">
        <v>26955.03</v>
      </c>
      <c r="G178">
        <v>10</v>
      </c>
      <c r="H178" t="s">
        <v>518</v>
      </c>
      <c r="I178" s="3">
        <v>45572</v>
      </c>
      <c r="J178" s="3" t="str">
        <f t="shared" si="9"/>
        <v>Monday</v>
      </c>
      <c r="K178" s="3" t="str">
        <f t="shared" si="10"/>
        <v>Oct</v>
      </c>
      <c r="L178">
        <f t="shared" si="8"/>
        <v>2024</v>
      </c>
      <c r="M178">
        <v>730</v>
      </c>
      <c r="N178">
        <v>3</v>
      </c>
      <c r="O178" t="str">
        <f t="shared" si="11"/>
        <v>High</v>
      </c>
    </row>
    <row r="179" spans="1:15" x14ac:dyDescent="0.3">
      <c r="A179" t="s">
        <v>188</v>
      </c>
      <c r="B179" t="s">
        <v>511</v>
      </c>
      <c r="C179">
        <v>28</v>
      </c>
      <c r="D179" t="s">
        <v>513</v>
      </c>
      <c r="E179">
        <v>14361.57</v>
      </c>
      <c r="F179">
        <v>30247.3</v>
      </c>
      <c r="G179">
        <v>5</v>
      </c>
      <c r="H179" t="s">
        <v>518</v>
      </c>
      <c r="I179" s="3">
        <v>44752</v>
      </c>
      <c r="J179" s="3" t="str">
        <f t="shared" si="9"/>
        <v>Sunday</v>
      </c>
      <c r="K179" s="3" t="str">
        <f t="shared" si="10"/>
        <v>Jul</v>
      </c>
      <c r="L179">
        <f t="shared" si="8"/>
        <v>2022</v>
      </c>
      <c r="M179">
        <v>701</v>
      </c>
      <c r="N179">
        <v>2</v>
      </c>
      <c r="O179" t="str">
        <f t="shared" si="11"/>
        <v>High</v>
      </c>
    </row>
    <row r="180" spans="1:15" x14ac:dyDescent="0.3">
      <c r="A180" t="s">
        <v>189</v>
      </c>
      <c r="B180" t="s">
        <v>511</v>
      </c>
      <c r="C180">
        <v>42</v>
      </c>
      <c r="D180" t="s">
        <v>513</v>
      </c>
      <c r="E180">
        <v>2993.64</v>
      </c>
      <c r="F180">
        <v>30247.3</v>
      </c>
      <c r="G180">
        <v>15</v>
      </c>
      <c r="H180" t="s">
        <v>516</v>
      </c>
      <c r="I180" s="3">
        <v>45003</v>
      </c>
      <c r="J180" s="3" t="str">
        <f t="shared" si="9"/>
        <v>Saturday</v>
      </c>
      <c r="K180" s="3" t="str">
        <f t="shared" si="10"/>
        <v>Mar</v>
      </c>
      <c r="L180">
        <f t="shared" si="8"/>
        <v>2023</v>
      </c>
      <c r="M180">
        <v>699</v>
      </c>
      <c r="N180">
        <v>5</v>
      </c>
      <c r="O180" t="str">
        <f t="shared" si="11"/>
        <v>Medium</v>
      </c>
    </row>
    <row r="181" spans="1:15" x14ac:dyDescent="0.3">
      <c r="A181" t="s">
        <v>190</v>
      </c>
      <c r="B181" t="s">
        <v>512</v>
      </c>
      <c r="C181">
        <v>45</v>
      </c>
      <c r="D181" t="s">
        <v>513</v>
      </c>
      <c r="E181">
        <v>11938.62</v>
      </c>
      <c r="F181">
        <v>30247.3</v>
      </c>
      <c r="G181">
        <v>5</v>
      </c>
      <c r="H181" t="s">
        <v>517</v>
      </c>
      <c r="I181" s="3">
        <v>45133</v>
      </c>
      <c r="J181" s="3" t="str">
        <f t="shared" si="9"/>
        <v>Wednesday</v>
      </c>
      <c r="K181" s="3" t="str">
        <f t="shared" si="10"/>
        <v>Jul</v>
      </c>
      <c r="L181">
        <f t="shared" si="8"/>
        <v>2023</v>
      </c>
      <c r="M181">
        <v>760</v>
      </c>
      <c r="N181">
        <v>1</v>
      </c>
      <c r="O181" t="str">
        <f t="shared" si="11"/>
        <v>High</v>
      </c>
    </row>
    <row r="182" spans="1:15" x14ac:dyDescent="0.3">
      <c r="A182" t="s">
        <v>191</v>
      </c>
      <c r="B182" t="s">
        <v>511</v>
      </c>
      <c r="C182">
        <v>29</v>
      </c>
      <c r="D182" t="s">
        <v>514</v>
      </c>
      <c r="E182">
        <v>11938.62</v>
      </c>
      <c r="F182">
        <v>11823.87</v>
      </c>
      <c r="G182">
        <v>10</v>
      </c>
      <c r="H182" t="s">
        <v>516</v>
      </c>
      <c r="I182" s="3">
        <v>45498</v>
      </c>
      <c r="J182" s="3" t="str">
        <f t="shared" si="9"/>
        <v>Thursday</v>
      </c>
      <c r="K182" s="3" t="str">
        <f t="shared" si="10"/>
        <v>Jul</v>
      </c>
      <c r="L182">
        <f t="shared" si="8"/>
        <v>2024</v>
      </c>
      <c r="M182">
        <v>701</v>
      </c>
      <c r="N182">
        <v>2</v>
      </c>
      <c r="O182" t="str">
        <f t="shared" si="11"/>
        <v>High</v>
      </c>
    </row>
    <row r="183" spans="1:15" x14ac:dyDescent="0.3">
      <c r="A183" t="s">
        <v>192</v>
      </c>
      <c r="B183" t="s">
        <v>511</v>
      </c>
      <c r="C183">
        <v>52</v>
      </c>
      <c r="D183" t="s">
        <v>513</v>
      </c>
      <c r="E183">
        <v>11938.62</v>
      </c>
      <c r="F183">
        <v>30247.3</v>
      </c>
      <c r="G183">
        <v>10</v>
      </c>
      <c r="H183" t="s">
        <v>518</v>
      </c>
      <c r="I183" s="3">
        <v>45648</v>
      </c>
      <c r="J183" s="3" t="str">
        <f t="shared" si="9"/>
        <v>Sunday</v>
      </c>
      <c r="K183" s="3" t="str">
        <f t="shared" si="10"/>
        <v>Dec</v>
      </c>
      <c r="L183">
        <f t="shared" si="8"/>
        <v>2024</v>
      </c>
      <c r="M183">
        <v>783</v>
      </c>
      <c r="N183">
        <v>3</v>
      </c>
      <c r="O183" t="str">
        <f t="shared" si="11"/>
        <v>High</v>
      </c>
    </row>
    <row r="184" spans="1:15" x14ac:dyDescent="0.3">
      <c r="A184" t="s">
        <v>193</v>
      </c>
      <c r="B184" t="s">
        <v>511</v>
      </c>
      <c r="C184">
        <v>36</v>
      </c>
      <c r="D184" t="s">
        <v>514</v>
      </c>
      <c r="E184">
        <v>11938.62</v>
      </c>
      <c r="F184">
        <v>30247.3</v>
      </c>
      <c r="G184">
        <v>20</v>
      </c>
      <c r="H184" t="s">
        <v>516</v>
      </c>
      <c r="I184" s="3">
        <v>44703</v>
      </c>
      <c r="J184" s="3" t="str">
        <f t="shared" si="9"/>
        <v>Sunday</v>
      </c>
      <c r="K184" s="3" t="str">
        <f t="shared" si="10"/>
        <v>May</v>
      </c>
      <c r="L184">
        <f t="shared" si="8"/>
        <v>2022</v>
      </c>
      <c r="M184">
        <v>701</v>
      </c>
      <c r="N184">
        <v>2</v>
      </c>
      <c r="O184" t="str">
        <f t="shared" si="11"/>
        <v>High</v>
      </c>
    </row>
    <row r="185" spans="1:15" x14ac:dyDescent="0.3">
      <c r="A185" t="s">
        <v>194</v>
      </c>
      <c r="B185" t="s">
        <v>511</v>
      </c>
      <c r="C185">
        <v>42</v>
      </c>
      <c r="D185" t="s">
        <v>514</v>
      </c>
      <c r="E185">
        <v>11938.62</v>
      </c>
      <c r="F185">
        <v>40514.32</v>
      </c>
      <c r="G185">
        <v>5</v>
      </c>
      <c r="H185" t="s">
        <v>517</v>
      </c>
      <c r="I185" s="3">
        <v>45167</v>
      </c>
      <c r="J185" s="3" t="str">
        <f t="shared" si="9"/>
        <v>Tuesday</v>
      </c>
      <c r="K185" s="3" t="str">
        <f t="shared" si="10"/>
        <v>Aug</v>
      </c>
      <c r="L185">
        <f t="shared" si="8"/>
        <v>2023</v>
      </c>
      <c r="M185">
        <v>714</v>
      </c>
      <c r="N185">
        <v>3</v>
      </c>
      <c r="O185" t="str">
        <f t="shared" si="11"/>
        <v>High</v>
      </c>
    </row>
    <row r="186" spans="1:15" x14ac:dyDescent="0.3">
      <c r="A186" t="s">
        <v>195</v>
      </c>
      <c r="B186" t="s">
        <v>512</v>
      </c>
      <c r="C186">
        <v>37</v>
      </c>
      <c r="D186" t="s">
        <v>513</v>
      </c>
      <c r="E186">
        <v>11938.62</v>
      </c>
      <c r="F186">
        <v>30247.3</v>
      </c>
      <c r="G186">
        <v>5</v>
      </c>
      <c r="H186" t="s">
        <v>516</v>
      </c>
      <c r="I186" s="3">
        <v>44691</v>
      </c>
      <c r="J186" s="3" t="str">
        <f t="shared" si="9"/>
        <v>Tuesday</v>
      </c>
      <c r="K186" s="3" t="str">
        <f t="shared" si="10"/>
        <v>May</v>
      </c>
      <c r="L186">
        <f t="shared" si="8"/>
        <v>2022</v>
      </c>
      <c r="M186">
        <v>701</v>
      </c>
      <c r="N186">
        <v>1</v>
      </c>
      <c r="O186" t="str">
        <f t="shared" si="11"/>
        <v>High</v>
      </c>
    </row>
    <row r="187" spans="1:15" x14ac:dyDescent="0.3">
      <c r="A187" t="s">
        <v>196</v>
      </c>
      <c r="B187" t="s">
        <v>512</v>
      </c>
      <c r="C187">
        <v>42</v>
      </c>
      <c r="D187" t="s">
        <v>514</v>
      </c>
      <c r="E187">
        <v>11938.62</v>
      </c>
      <c r="F187">
        <v>20841.400000000001</v>
      </c>
      <c r="G187">
        <v>10</v>
      </c>
      <c r="H187" t="s">
        <v>516</v>
      </c>
      <c r="I187" s="3">
        <v>45816</v>
      </c>
      <c r="J187" s="3" t="str">
        <f t="shared" si="9"/>
        <v>Sunday</v>
      </c>
      <c r="K187" s="3" t="str">
        <f t="shared" si="10"/>
        <v>Jun</v>
      </c>
      <c r="L187">
        <f t="shared" si="8"/>
        <v>2025</v>
      </c>
      <c r="M187">
        <v>701</v>
      </c>
      <c r="N187">
        <v>5</v>
      </c>
      <c r="O187" t="str">
        <f t="shared" si="11"/>
        <v>High</v>
      </c>
    </row>
    <row r="188" spans="1:15" x14ac:dyDescent="0.3">
      <c r="A188" t="s">
        <v>197</v>
      </c>
      <c r="B188" t="s">
        <v>511</v>
      </c>
      <c r="C188">
        <v>42</v>
      </c>
      <c r="D188" t="s">
        <v>514</v>
      </c>
      <c r="E188">
        <v>15705.57</v>
      </c>
      <c r="F188">
        <v>38345.769999999997</v>
      </c>
      <c r="G188">
        <v>15</v>
      </c>
      <c r="H188" t="s">
        <v>515</v>
      </c>
      <c r="I188" s="3">
        <v>44083</v>
      </c>
      <c r="J188" s="3" t="str">
        <f t="shared" si="9"/>
        <v>Wednesday</v>
      </c>
      <c r="K188" s="3" t="str">
        <f t="shared" si="10"/>
        <v>Sept</v>
      </c>
      <c r="L188">
        <f t="shared" si="8"/>
        <v>2020</v>
      </c>
      <c r="M188">
        <v>663</v>
      </c>
      <c r="N188">
        <v>3</v>
      </c>
      <c r="O188" t="str">
        <f t="shared" si="11"/>
        <v>Medium</v>
      </c>
    </row>
    <row r="189" spans="1:15" x14ac:dyDescent="0.3">
      <c r="A189" t="s">
        <v>198</v>
      </c>
      <c r="B189" t="s">
        <v>511</v>
      </c>
      <c r="C189">
        <v>42</v>
      </c>
      <c r="D189" t="s">
        <v>514</v>
      </c>
      <c r="E189">
        <v>14476.64</v>
      </c>
      <c r="F189">
        <v>30247.3</v>
      </c>
      <c r="G189">
        <v>20</v>
      </c>
      <c r="H189" t="s">
        <v>518</v>
      </c>
      <c r="I189" s="3">
        <v>44309</v>
      </c>
      <c r="J189" s="3" t="str">
        <f t="shared" si="9"/>
        <v>Friday</v>
      </c>
      <c r="K189" s="3" t="str">
        <f t="shared" si="10"/>
        <v>Apr</v>
      </c>
      <c r="L189">
        <f t="shared" si="8"/>
        <v>2021</v>
      </c>
      <c r="M189">
        <v>756</v>
      </c>
      <c r="N189">
        <v>3</v>
      </c>
      <c r="O189" t="str">
        <f t="shared" si="11"/>
        <v>High</v>
      </c>
    </row>
    <row r="190" spans="1:15" x14ac:dyDescent="0.3">
      <c r="A190" t="s">
        <v>199</v>
      </c>
      <c r="B190" t="s">
        <v>512</v>
      </c>
      <c r="C190">
        <v>42</v>
      </c>
      <c r="D190" t="s">
        <v>513</v>
      </c>
      <c r="E190">
        <v>16988.71</v>
      </c>
      <c r="F190">
        <v>30247.3</v>
      </c>
      <c r="G190">
        <v>15</v>
      </c>
      <c r="H190" t="s">
        <v>518</v>
      </c>
      <c r="I190" s="3">
        <v>45020</v>
      </c>
      <c r="J190" s="3" t="str">
        <f t="shared" si="9"/>
        <v>Tuesday</v>
      </c>
      <c r="K190" s="3" t="str">
        <f t="shared" si="10"/>
        <v>Apr</v>
      </c>
      <c r="L190">
        <f t="shared" si="8"/>
        <v>2023</v>
      </c>
      <c r="M190">
        <v>701</v>
      </c>
      <c r="N190">
        <v>5</v>
      </c>
      <c r="O190" t="str">
        <f t="shared" si="11"/>
        <v>High</v>
      </c>
    </row>
    <row r="191" spans="1:15" x14ac:dyDescent="0.3">
      <c r="A191" t="s">
        <v>200</v>
      </c>
      <c r="B191" t="s">
        <v>511</v>
      </c>
      <c r="C191">
        <v>42</v>
      </c>
      <c r="D191" t="s">
        <v>514</v>
      </c>
      <c r="E191">
        <v>11938.62</v>
      </c>
      <c r="F191">
        <v>42031.61</v>
      </c>
      <c r="G191">
        <v>20</v>
      </c>
      <c r="H191" t="s">
        <v>518</v>
      </c>
      <c r="I191" s="3">
        <v>45124</v>
      </c>
      <c r="J191" s="3" t="str">
        <f t="shared" si="9"/>
        <v>Monday</v>
      </c>
      <c r="K191" s="3" t="str">
        <f t="shared" si="10"/>
        <v>Jul</v>
      </c>
      <c r="L191">
        <f t="shared" si="8"/>
        <v>2023</v>
      </c>
      <c r="M191">
        <v>748</v>
      </c>
      <c r="N191">
        <v>3</v>
      </c>
      <c r="O191" t="str">
        <f t="shared" si="11"/>
        <v>High</v>
      </c>
    </row>
    <row r="192" spans="1:15" x14ac:dyDescent="0.3">
      <c r="A192" t="s">
        <v>201</v>
      </c>
      <c r="B192" t="s">
        <v>511</v>
      </c>
      <c r="C192">
        <v>37</v>
      </c>
      <c r="D192" t="s">
        <v>514</v>
      </c>
      <c r="E192">
        <v>13916.35</v>
      </c>
      <c r="F192">
        <v>30247.3</v>
      </c>
      <c r="G192">
        <v>10</v>
      </c>
      <c r="H192" t="s">
        <v>516</v>
      </c>
      <c r="I192" s="3">
        <v>44158</v>
      </c>
      <c r="J192" s="3" t="str">
        <f t="shared" si="9"/>
        <v>Monday</v>
      </c>
      <c r="K192" s="3" t="str">
        <f t="shared" si="10"/>
        <v>Nov</v>
      </c>
      <c r="L192">
        <f t="shared" si="8"/>
        <v>2020</v>
      </c>
      <c r="M192">
        <v>701</v>
      </c>
      <c r="N192">
        <v>4</v>
      </c>
      <c r="O192" t="str">
        <f t="shared" si="11"/>
        <v>High</v>
      </c>
    </row>
    <row r="193" spans="1:15" x14ac:dyDescent="0.3">
      <c r="A193" t="s">
        <v>202</v>
      </c>
      <c r="B193" t="s">
        <v>511</v>
      </c>
      <c r="C193">
        <v>55</v>
      </c>
      <c r="D193" t="s">
        <v>513</v>
      </c>
      <c r="E193">
        <v>11942.13</v>
      </c>
      <c r="F193">
        <v>46667.54</v>
      </c>
      <c r="G193">
        <v>5</v>
      </c>
      <c r="H193" t="s">
        <v>516</v>
      </c>
      <c r="I193" s="3">
        <v>44723</v>
      </c>
      <c r="J193" s="3" t="str">
        <f t="shared" si="9"/>
        <v>Saturday</v>
      </c>
      <c r="K193" s="3" t="str">
        <f t="shared" si="10"/>
        <v>Jun</v>
      </c>
      <c r="L193">
        <f t="shared" si="8"/>
        <v>2022</v>
      </c>
      <c r="M193">
        <v>671</v>
      </c>
      <c r="N193">
        <v>5</v>
      </c>
      <c r="O193" t="str">
        <f t="shared" si="11"/>
        <v>Medium</v>
      </c>
    </row>
    <row r="194" spans="1:15" x14ac:dyDescent="0.3">
      <c r="A194" t="s">
        <v>203</v>
      </c>
      <c r="B194" t="s">
        <v>511</v>
      </c>
      <c r="C194">
        <v>42</v>
      </c>
      <c r="D194" t="s">
        <v>514</v>
      </c>
      <c r="E194">
        <v>11938.62</v>
      </c>
      <c r="F194">
        <v>32913.53</v>
      </c>
      <c r="G194">
        <v>5</v>
      </c>
      <c r="H194" t="s">
        <v>518</v>
      </c>
      <c r="I194" s="3">
        <v>44461</v>
      </c>
      <c r="J194" s="3" t="str">
        <f t="shared" si="9"/>
        <v>Wednesday</v>
      </c>
      <c r="K194" s="3" t="str">
        <f t="shared" si="10"/>
        <v>Sept</v>
      </c>
      <c r="L194">
        <f t="shared" ref="L194:L257" si="12">(TEXT(I194,"YYYY"))*1</f>
        <v>2021</v>
      </c>
      <c r="M194">
        <v>701</v>
      </c>
      <c r="N194">
        <v>3</v>
      </c>
      <c r="O194" t="str">
        <f t="shared" si="11"/>
        <v>High</v>
      </c>
    </row>
    <row r="195" spans="1:15" x14ac:dyDescent="0.3">
      <c r="A195" t="s">
        <v>204</v>
      </c>
      <c r="B195" t="s">
        <v>511</v>
      </c>
      <c r="C195">
        <v>47</v>
      </c>
      <c r="D195" t="s">
        <v>514</v>
      </c>
      <c r="E195">
        <v>11938.62</v>
      </c>
      <c r="F195">
        <v>36225.870000000003</v>
      </c>
      <c r="G195">
        <v>20</v>
      </c>
      <c r="H195" t="s">
        <v>517</v>
      </c>
      <c r="I195" s="3">
        <v>44870</v>
      </c>
      <c r="J195" s="3" t="str">
        <f t="shared" ref="J195:J258" si="13">TEXT(I195,"DDDD")</f>
        <v>Saturday</v>
      </c>
      <c r="K195" s="3" t="str">
        <f t="shared" ref="K195:K258" si="14">TEXT(I195,"Mmm")</f>
        <v>Nov</v>
      </c>
      <c r="L195">
        <f t="shared" si="12"/>
        <v>2022</v>
      </c>
      <c r="M195">
        <v>765</v>
      </c>
      <c r="N195">
        <v>2</v>
      </c>
      <c r="O195" t="str">
        <f t="shared" ref="O195:O258" si="15">IF(M195&lt;600,"Low",IF(M195&lt;700,"Medium","High"))</f>
        <v>High</v>
      </c>
    </row>
    <row r="196" spans="1:15" x14ac:dyDescent="0.3">
      <c r="A196" t="s">
        <v>205</v>
      </c>
      <c r="B196" t="s">
        <v>512</v>
      </c>
      <c r="C196">
        <v>42</v>
      </c>
      <c r="D196" t="s">
        <v>513</v>
      </c>
      <c r="E196">
        <v>7497.24</v>
      </c>
      <c r="F196">
        <v>30247.3</v>
      </c>
      <c r="G196">
        <v>5</v>
      </c>
      <c r="H196" t="s">
        <v>517</v>
      </c>
      <c r="I196" s="3">
        <v>45015</v>
      </c>
      <c r="J196" s="3" t="str">
        <f t="shared" si="13"/>
        <v>Thursday</v>
      </c>
      <c r="K196" s="3" t="str">
        <f t="shared" si="14"/>
        <v>Mar</v>
      </c>
      <c r="L196">
        <f t="shared" si="12"/>
        <v>2023</v>
      </c>
      <c r="M196">
        <v>701</v>
      </c>
      <c r="N196">
        <v>2</v>
      </c>
      <c r="O196" t="str">
        <f t="shared" si="15"/>
        <v>High</v>
      </c>
    </row>
    <row r="197" spans="1:15" x14ac:dyDescent="0.3">
      <c r="A197" t="s">
        <v>206</v>
      </c>
      <c r="B197" t="s">
        <v>511</v>
      </c>
      <c r="C197">
        <v>42</v>
      </c>
      <c r="D197" t="s">
        <v>514</v>
      </c>
      <c r="E197">
        <v>5308.4</v>
      </c>
      <c r="F197">
        <v>21548.06</v>
      </c>
      <c r="G197">
        <v>10</v>
      </c>
      <c r="H197" t="s">
        <v>515</v>
      </c>
      <c r="I197" s="3">
        <v>44876</v>
      </c>
      <c r="J197" s="3" t="str">
        <f t="shared" si="13"/>
        <v>Friday</v>
      </c>
      <c r="K197" s="3" t="str">
        <f t="shared" si="14"/>
        <v>Nov</v>
      </c>
      <c r="L197">
        <f t="shared" si="12"/>
        <v>2022</v>
      </c>
      <c r="M197">
        <v>701</v>
      </c>
      <c r="N197">
        <v>4</v>
      </c>
      <c r="O197" t="str">
        <f t="shared" si="15"/>
        <v>High</v>
      </c>
    </row>
    <row r="198" spans="1:15" x14ac:dyDescent="0.3">
      <c r="A198" t="s">
        <v>207</v>
      </c>
      <c r="B198" t="s">
        <v>511</v>
      </c>
      <c r="C198">
        <v>26</v>
      </c>
      <c r="D198" t="s">
        <v>513</v>
      </c>
      <c r="E198">
        <v>11938.62</v>
      </c>
      <c r="F198">
        <v>48461.79</v>
      </c>
      <c r="G198">
        <v>20</v>
      </c>
      <c r="H198" t="s">
        <v>515</v>
      </c>
      <c r="I198" s="3">
        <v>45115</v>
      </c>
      <c r="J198" s="3" t="str">
        <f t="shared" si="13"/>
        <v>Saturday</v>
      </c>
      <c r="K198" s="3" t="str">
        <f t="shared" si="14"/>
        <v>Jul</v>
      </c>
      <c r="L198">
        <f t="shared" si="12"/>
        <v>2023</v>
      </c>
      <c r="M198">
        <v>701</v>
      </c>
      <c r="N198">
        <v>3</v>
      </c>
      <c r="O198" t="str">
        <f t="shared" si="15"/>
        <v>High</v>
      </c>
    </row>
    <row r="199" spans="1:15" x14ac:dyDescent="0.3">
      <c r="A199" t="s">
        <v>208</v>
      </c>
      <c r="B199" t="s">
        <v>511</v>
      </c>
      <c r="C199">
        <v>42</v>
      </c>
      <c r="D199" t="s">
        <v>514</v>
      </c>
      <c r="E199">
        <v>11938.62</v>
      </c>
      <c r="F199">
        <v>30247.3</v>
      </c>
      <c r="G199">
        <v>20</v>
      </c>
      <c r="H199" t="s">
        <v>516</v>
      </c>
      <c r="I199" s="3">
        <v>44917</v>
      </c>
      <c r="J199" s="3" t="str">
        <f t="shared" si="13"/>
        <v>Thursday</v>
      </c>
      <c r="K199" s="3" t="str">
        <f t="shared" si="14"/>
        <v>Dec</v>
      </c>
      <c r="L199">
        <f t="shared" si="12"/>
        <v>2022</v>
      </c>
      <c r="M199">
        <v>701</v>
      </c>
      <c r="N199">
        <v>2</v>
      </c>
      <c r="O199" t="str">
        <f t="shared" si="15"/>
        <v>High</v>
      </c>
    </row>
    <row r="200" spans="1:15" x14ac:dyDescent="0.3">
      <c r="A200" t="s">
        <v>209</v>
      </c>
      <c r="B200" t="s">
        <v>511</v>
      </c>
      <c r="C200">
        <v>38</v>
      </c>
      <c r="D200" t="s">
        <v>514</v>
      </c>
      <c r="E200">
        <v>16205.34</v>
      </c>
      <c r="F200">
        <v>30247.3</v>
      </c>
      <c r="G200">
        <v>5</v>
      </c>
      <c r="H200" t="s">
        <v>515</v>
      </c>
      <c r="I200" s="3">
        <v>45024</v>
      </c>
      <c r="J200" s="3" t="str">
        <f t="shared" si="13"/>
        <v>Saturday</v>
      </c>
      <c r="K200" s="3" t="str">
        <f t="shared" si="14"/>
        <v>Apr</v>
      </c>
      <c r="L200">
        <f t="shared" si="12"/>
        <v>2023</v>
      </c>
      <c r="M200">
        <v>701</v>
      </c>
      <c r="N200">
        <v>4</v>
      </c>
      <c r="O200" t="str">
        <f t="shared" si="15"/>
        <v>High</v>
      </c>
    </row>
    <row r="201" spans="1:15" x14ac:dyDescent="0.3">
      <c r="A201" t="s">
        <v>210</v>
      </c>
      <c r="B201" t="s">
        <v>511</v>
      </c>
      <c r="C201">
        <v>42</v>
      </c>
      <c r="D201" t="s">
        <v>514</v>
      </c>
      <c r="E201">
        <v>9654.5400000000009</v>
      </c>
      <c r="F201">
        <v>30247.3</v>
      </c>
      <c r="G201">
        <v>10</v>
      </c>
      <c r="H201" t="s">
        <v>517</v>
      </c>
      <c r="I201" s="3">
        <v>44811</v>
      </c>
      <c r="J201" s="3" t="str">
        <f t="shared" si="13"/>
        <v>Wednesday</v>
      </c>
      <c r="K201" s="3" t="str">
        <f t="shared" si="14"/>
        <v>Sept</v>
      </c>
      <c r="L201">
        <f t="shared" si="12"/>
        <v>2022</v>
      </c>
      <c r="M201">
        <v>744</v>
      </c>
      <c r="N201">
        <v>3</v>
      </c>
      <c r="O201" t="str">
        <f t="shared" si="15"/>
        <v>High</v>
      </c>
    </row>
    <row r="202" spans="1:15" x14ac:dyDescent="0.3">
      <c r="A202" t="s">
        <v>211</v>
      </c>
      <c r="B202" t="s">
        <v>511</v>
      </c>
      <c r="C202">
        <v>50</v>
      </c>
      <c r="D202" t="s">
        <v>513</v>
      </c>
      <c r="E202">
        <v>11938.62</v>
      </c>
      <c r="F202">
        <v>37145.019999999997</v>
      </c>
      <c r="G202">
        <v>20</v>
      </c>
      <c r="H202" t="s">
        <v>515</v>
      </c>
      <c r="I202" s="3">
        <v>45326</v>
      </c>
      <c r="J202" s="3" t="str">
        <f t="shared" si="13"/>
        <v>Sunday</v>
      </c>
      <c r="K202" s="3" t="str">
        <f t="shared" si="14"/>
        <v>Feb</v>
      </c>
      <c r="L202">
        <f t="shared" si="12"/>
        <v>2024</v>
      </c>
      <c r="M202">
        <v>701</v>
      </c>
      <c r="N202">
        <v>1</v>
      </c>
      <c r="O202" t="str">
        <f t="shared" si="15"/>
        <v>High</v>
      </c>
    </row>
    <row r="203" spans="1:15" x14ac:dyDescent="0.3">
      <c r="A203" t="s">
        <v>212</v>
      </c>
      <c r="B203" t="s">
        <v>511</v>
      </c>
      <c r="C203">
        <v>53</v>
      </c>
      <c r="D203" t="s">
        <v>514</v>
      </c>
      <c r="E203">
        <v>11938.62</v>
      </c>
      <c r="F203">
        <v>30247.3</v>
      </c>
      <c r="G203">
        <v>10</v>
      </c>
      <c r="H203" t="s">
        <v>517</v>
      </c>
      <c r="I203" s="3">
        <v>45615</v>
      </c>
      <c r="J203" s="3" t="str">
        <f t="shared" si="13"/>
        <v>Tuesday</v>
      </c>
      <c r="K203" s="3" t="str">
        <f t="shared" si="14"/>
        <v>Nov</v>
      </c>
      <c r="L203">
        <f t="shared" si="12"/>
        <v>2024</v>
      </c>
      <c r="M203">
        <v>701</v>
      </c>
      <c r="N203">
        <v>4</v>
      </c>
      <c r="O203" t="str">
        <f t="shared" si="15"/>
        <v>High</v>
      </c>
    </row>
    <row r="204" spans="1:15" x14ac:dyDescent="0.3">
      <c r="A204" t="s">
        <v>213</v>
      </c>
      <c r="B204" t="s">
        <v>511</v>
      </c>
      <c r="C204">
        <v>42</v>
      </c>
      <c r="D204" t="s">
        <v>513</v>
      </c>
      <c r="E204">
        <v>5616.62</v>
      </c>
      <c r="F204">
        <v>46448.72</v>
      </c>
      <c r="G204">
        <v>5</v>
      </c>
      <c r="H204" t="s">
        <v>516</v>
      </c>
      <c r="I204" s="3">
        <v>44639</v>
      </c>
      <c r="J204" s="3" t="str">
        <f t="shared" si="13"/>
        <v>Saturday</v>
      </c>
      <c r="K204" s="3" t="str">
        <f t="shared" si="14"/>
        <v>Mar</v>
      </c>
      <c r="L204">
        <f t="shared" si="12"/>
        <v>2022</v>
      </c>
      <c r="M204">
        <v>701</v>
      </c>
      <c r="N204">
        <v>4</v>
      </c>
      <c r="O204" t="str">
        <f t="shared" si="15"/>
        <v>High</v>
      </c>
    </row>
    <row r="205" spans="1:15" x14ac:dyDescent="0.3">
      <c r="A205" t="s">
        <v>214</v>
      </c>
      <c r="B205" t="s">
        <v>511</v>
      </c>
      <c r="C205">
        <v>31</v>
      </c>
      <c r="D205" t="s">
        <v>514</v>
      </c>
      <c r="E205">
        <v>19383.16</v>
      </c>
      <c r="F205">
        <v>29294.15</v>
      </c>
      <c r="G205">
        <v>5</v>
      </c>
      <c r="H205" t="s">
        <v>518</v>
      </c>
      <c r="I205" s="3">
        <v>44395</v>
      </c>
      <c r="J205" s="3" t="str">
        <f t="shared" si="13"/>
        <v>Sunday</v>
      </c>
      <c r="K205" s="3" t="str">
        <f t="shared" si="14"/>
        <v>Jul</v>
      </c>
      <c r="L205">
        <f t="shared" si="12"/>
        <v>2021</v>
      </c>
      <c r="M205">
        <v>701</v>
      </c>
      <c r="N205">
        <v>1</v>
      </c>
      <c r="O205" t="str">
        <f t="shared" si="15"/>
        <v>High</v>
      </c>
    </row>
    <row r="206" spans="1:15" x14ac:dyDescent="0.3">
      <c r="A206" t="s">
        <v>215</v>
      </c>
      <c r="B206" t="s">
        <v>511</v>
      </c>
      <c r="C206">
        <v>42</v>
      </c>
      <c r="D206" t="s">
        <v>514</v>
      </c>
      <c r="E206">
        <v>9761.86</v>
      </c>
      <c r="F206">
        <v>30247.3</v>
      </c>
      <c r="G206">
        <v>15</v>
      </c>
      <c r="H206" t="s">
        <v>517</v>
      </c>
      <c r="I206" s="3">
        <v>44218</v>
      </c>
      <c r="J206" s="3" t="str">
        <f t="shared" si="13"/>
        <v>Friday</v>
      </c>
      <c r="K206" s="3" t="str">
        <f t="shared" si="14"/>
        <v>Jan</v>
      </c>
      <c r="L206">
        <f t="shared" si="12"/>
        <v>2021</v>
      </c>
      <c r="M206">
        <v>701</v>
      </c>
      <c r="N206">
        <v>4</v>
      </c>
      <c r="O206" t="str">
        <f t="shared" si="15"/>
        <v>High</v>
      </c>
    </row>
    <row r="207" spans="1:15" x14ac:dyDescent="0.3">
      <c r="A207" t="s">
        <v>216</v>
      </c>
      <c r="B207" t="s">
        <v>512</v>
      </c>
      <c r="C207">
        <v>42</v>
      </c>
      <c r="D207" t="s">
        <v>514</v>
      </c>
      <c r="E207">
        <v>11938.62</v>
      </c>
      <c r="F207">
        <v>38301</v>
      </c>
      <c r="G207">
        <v>15</v>
      </c>
      <c r="H207" t="s">
        <v>517</v>
      </c>
      <c r="I207" s="3">
        <v>44742</v>
      </c>
      <c r="J207" s="3" t="str">
        <f t="shared" si="13"/>
        <v>Thursday</v>
      </c>
      <c r="K207" s="3" t="str">
        <f t="shared" si="14"/>
        <v>Jun</v>
      </c>
      <c r="L207">
        <f t="shared" si="12"/>
        <v>2022</v>
      </c>
      <c r="M207">
        <v>632</v>
      </c>
      <c r="N207">
        <v>1</v>
      </c>
      <c r="O207" t="str">
        <f t="shared" si="15"/>
        <v>Medium</v>
      </c>
    </row>
    <row r="208" spans="1:15" x14ac:dyDescent="0.3">
      <c r="A208" t="s">
        <v>217</v>
      </c>
      <c r="B208" t="s">
        <v>512</v>
      </c>
      <c r="C208">
        <v>51</v>
      </c>
      <c r="D208" t="s">
        <v>514</v>
      </c>
      <c r="E208">
        <v>11938.62</v>
      </c>
      <c r="F208">
        <v>10810.96</v>
      </c>
      <c r="G208">
        <v>10</v>
      </c>
      <c r="H208" t="s">
        <v>516</v>
      </c>
      <c r="I208" s="3">
        <v>44141</v>
      </c>
      <c r="J208" s="3" t="str">
        <f t="shared" si="13"/>
        <v>Friday</v>
      </c>
      <c r="K208" s="3" t="str">
        <f t="shared" si="14"/>
        <v>Nov</v>
      </c>
      <c r="L208">
        <f t="shared" si="12"/>
        <v>2020</v>
      </c>
      <c r="M208">
        <v>717</v>
      </c>
      <c r="N208">
        <v>4</v>
      </c>
      <c r="O208" t="str">
        <f t="shared" si="15"/>
        <v>High</v>
      </c>
    </row>
    <row r="209" spans="1:15" x14ac:dyDescent="0.3">
      <c r="A209" t="s">
        <v>218</v>
      </c>
      <c r="B209" t="s">
        <v>512</v>
      </c>
      <c r="C209">
        <v>42</v>
      </c>
      <c r="D209" t="s">
        <v>513</v>
      </c>
      <c r="E209">
        <v>11938.62</v>
      </c>
      <c r="F209">
        <v>45335.79</v>
      </c>
      <c r="G209">
        <v>20</v>
      </c>
      <c r="H209" t="s">
        <v>517</v>
      </c>
      <c r="I209" s="3">
        <v>45261</v>
      </c>
      <c r="J209" s="3" t="str">
        <f t="shared" si="13"/>
        <v>Friday</v>
      </c>
      <c r="K209" s="3" t="str">
        <f t="shared" si="14"/>
        <v>Dec</v>
      </c>
      <c r="L209">
        <f t="shared" si="12"/>
        <v>2023</v>
      </c>
      <c r="M209">
        <v>739</v>
      </c>
      <c r="N209">
        <v>3</v>
      </c>
      <c r="O209" t="str">
        <f t="shared" si="15"/>
        <v>High</v>
      </c>
    </row>
    <row r="210" spans="1:15" x14ac:dyDescent="0.3">
      <c r="A210" t="s">
        <v>219</v>
      </c>
      <c r="B210" t="s">
        <v>511</v>
      </c>
      <c r="C210">
        <v>39</v>
      </c>
      <c r="D210" t="s">
        <v>514</v>
      </c>
      <c r="E210">
        <v>11476.6</v>
      </c>
      <c r="F210">
        <v>19632.45</v>
      </c>
      <c r="G210">
        <v>10</v>
      </c>
      <c r="H210" t="s">
        <v>515</v>
      </c>
      <c r="I210" s="3">
        <v>45661</v>
      </c>
      <c r="J210" s="3" t="str">
        <f t="shared" si="13"/>
        <v>Saturday</v>
      </c>
      <c r="K210" s="3" t="str">
        <f t="shared" si="14"/>
        <v>Jan</v>
      </c>
      <c r="L210">
        <f t="shared" si="12"/>
        <v>2025</v>
      </c>
      <c r="M210">
        <v>701</v>
      </c>
      <c r="N210">
        <v>5</v>
      </c>
      <c r="O210" t="str">
        <f t="shared" si="15"/>
        <v>High</v>
      </c>
    </row>
    <row r="211" spans="1:15" x14ac:dyDescent="0.3">
      <c r="A211" t="s">
        <v>220</v>
      </c>
      <c r="B211" t="s">
        <v>511</v>
      </c>
      <c r="C211">
        <v>42</v>
      </c>
      <c r="D211" t="s">
        <v>514</v>
      </c>
      <c r="E211">
        <v>11331</v>
      </c>
      <c r="F211">
        <v>30247.3</v>
      </c>
      <c r="G211">
        <v>10</v>
      </c>
      <c r="H211" t="s">
        <v>516</v>
      </c>
      <c r="I211" s="3">
        <v>45724</v>
      </c>
      <c r="J211" s="3" t="str">
        <f t="shared" si="13"/>
        <v>Saturday</v>
      </c>
      <c r="K211" s="3" t="str">
        <f t="shared" si="14"/>
        <v>Mar</v>
      </c>
      <c r="L211">
        <f t="shared" si="12"/>
        <v>2025</v>
      </c>
      <c r="M211">
        <v>701</v>
      </c>
      <c r="N211">
        <v>2</v>
      </c>
      <c r="O211" t="str">
        <f t="shared" si="15"/>
        <v>High</v>
      </c>
    </row>
    <row r="212" spans="1:15" x14ac:dyDescent="0.3">
      <c r="A212" t="s">
        <v>221</v>
      </c>
      <c r="B212" t="s">
        <v>512</v>
      </c>
      <c r="C212">
        <v>46</v>
      </c>
      <c r="D212" t="s">
        <v>514</v>
      </c>
      <c r="E212">
        <v>11938.62</v>
      </c>
      <c r="F212">
        <v>30247.3</v>
      </c>
      <c r="G212">
        <v>20</v>
      </c>
      <c r="H212" t="s">
        <v>517</v>
      </c>
      <c r="I212" s="3">
        <v>45197</v>
      </c>
      <c r="J212" s="3" t="str">
        <f t="shared" si="13"/>
        <v>Thursday</v>
      </c>
      <c r="K212" s="3" t="str">
        <f t="shared" si="14"/>
        <v>Sept</v>
      </c>
      <c r="L212">
        <f t="shared" si="12"/>
        <v>2023</v>
      </c>
      <c r="M212">
        <v>789</v>
      </c>
      <c r="N212">
        <v>4</v>
      </c>
      <c r="O212" t="str">
        <f t="shared" si="15"/>
        <v>High</v>
      </c>
    </row>
    <row r="213" spans="1:15" x14ac:dyDescent="0.3">
      <c r="A213" t="s">
        <v>222</v>
      </c>
      <c r="B213" t="s">
        <v>511</v>
      </c>
      <c r="C213">
        <v>30</v>
      </c>
      <c r="D213" t="s">
        <v>514</v>
      </c>
      <c r="E213">
        <v>7950.53</v>
      </c>
      <c r="F213">
        <v>11202.89</v>
      </c>
      <c r="G213">
        <v>5</v>
      </c>
      <c r="H213" t="s">
        <v>518</v>
      </c>
      <c r="I213" s="3">
        <v>45173</v>
      </c>
      <c r="J213" s="3" t="str">
        <f t="shared" si="13"/>
        <v>Monday</v>
      </c>
      <c r="K213" s="3" t="str">
        <f t="shared" si="14"/>
        <v>Sept</v>
      </c>
      <c r="L213">
        <f t="shared" si="12"/>
        <v>2023</v>
      </c>
      <c r="M213">
        <v>758</v>
      </c>
      <c r="N213">
        <v>3</v>
      </c>
      <c r="O213" t="str">
        <f t="shared" si="15"/>
        <v>High</v>
      </c>
    </row>
    <row r="214" spans="1:15" x14ac:dyDescent="0.3">
      <c r="A214" t="s">
        <v>223</v>
      </c>
      <c r="B214" t="s">
        <v>511</v>
      </c>
      <c r="C214">
        <v>43</v>
      </c>
      <c r="D214" t="s">
        <v>514</v>
      </c>
      <c r="E214">
        <v>5797.63</v>
      </c>
      <c r="F214">
        <v>30247.3</v>
      </c>
      <c r="G214">
        <v>20</v>
      </c>
      <c r="H214" t="s">
        <v>517</v>
      </c>
      <c r="I214" s="3">
        <v>45588</v>
      </c>
      <c r="J214" s="3" t="str">
        <f t="shared" si="13"/>
        <v>Wednesday</v>
      </c>
      <c r="K214" s="3" t="str">
        <f t="shared" si="14"/>
        <v>Oct</v>
      </c>
      <c r="L214">
        <f t="shared" si="12"/>
        <v>2024</v>
      </c>
      <c r="M214">
        <v>770</v>
      </c>
      <c r="N214">
        <v>3</v>
      </c>
      <c r="O214" t="str">
        <f t="shared" si="15"/>
        <v>High</v>
      </c>
    </row>
    <row r="215" spans="1:15" x14ac:dyDescent="0.3">
      <c r="A215" t="s">
        <v>224</v>
      </c>
      <c r="B215" t="s">
        <v>512</v>
      </c>
      <c r="C215">
        <v>42</v>
      </c>
      <c r="D215" t="s">
        <v>514</v>
      </c>
      <c r="E215">
        <v>11938.62</v>
      </c>
      <c r="F215">
        <v>39824.910000000003</v>
      </c>
      <c r="G215">
        <v>10</v>
      </c>
      <c r="H215" t="s">
        <v>516</v>
      </c>
      <c r="I215" s="3">
        <v>44887</v>
      </c>
      <c r="J215" s="3" t="str">
        <f t="shared" si="13"/>
        <v>Tuesday</v>
      </c>
      <c r="K215" s="3" t="str">
        <f t="shared" si="14"/>
        <v>Nov</v>
      </c>
      <c r="L215">
        <f t="shared" si="12"/>
        <v>2022</v>
      </c>
      <c r="M215">
        <v>701</v>
      </c>
      <c r="N215">
        <v>2</v>
      </c>
      <c r="O215" t="str">
        <f t="shared" si="15"/>
        <v>High</v>
      </c>
    </row>
    <row r="216" spans="1:15" x14ac:dyDescent="0.3">
      <c r="A216" t="s">
        <v>225</v>
      </c>
      <c r="B216" t="s">
        <v>511</v>
      </c>
      <c r="C216">
        <v>42</v>
      </c>
      <c r="D216" t="s">
        <v>514</v>
      </c>
      <c r="E216">
        <v>11938.62</v>
      </c>
      <c r="F216">
        <v>18901.89</v>
      </c>
      <c r="G216">
        <v>20</v>
      </c>
      <c r="H216" t="s">
        <v>517</v>
      </c>
      <c r="I216" s="3">
        <v>45122</v>
      </c>
      <c r="J216" s="3" t="str">
        <f t="shared" si="13"/>
        <v>Saturday</v>
      </c>
      <c r="K216" s="3" t="str">
        <f t="shared" si="14"/>
        <v>Jul</v>
      </c>
      <c r="L216">
        <f t="shared" si="12"/>
        <v>2023</v>
      </c>
      <c r="M216">
        <v>701</v>
      </c>
      <c r="N216">
        <v>1</v>
      </c>
      <c r="O216" t="str">
        <f t="shared" si="15"/>
        <v>High</v>
      </c>
    </row>
    <row r="217" spans="1:15" x14ac:dyDescent="0.3">
      <c r="A217" t="s">
        <v>226</v>
      </c>
      <c r="B217" t="s">
        <v>512</v>
      </c>
      <c r="C217">
        <v>42</v>
      </c>
      <c r="D217" t="s">
        <v>514</v>
      </c>
      <c r="E217">
        <v>2704.04</v>
      </c>
      <c r="F217">
        <v>14954.78</v>
      </c>
      <c r="G217">
        <v>10</v>
      </c>
      <c r="H217" t="s">
        <v>516</v>
      </c>
      <c r="I217" s="3">
        <v>45748</v>
      </c>
      <c r="J217" s="3" t="str">
        <f t="shared" si="13"/>
        <v>Tuesday</v>
      </c>
      <c r="K217" s="3" t="str">
        <f t="shared" si="14"/>
        <v>Apr</v>
      </c>
      <c r="L217">
        <f t="shared" si="12"/>
        <v>2025</v>
      </c>
      <c r="M217">
        <v>796</v>
      </c>
      <c r="N217">
        <v>3</v>
      </c>
      <c r="O217" t="str">
        <f t="shared" si="15"/>
        <v>High</v>
      </c>
    </row>
    <row r="218" spans="1:15" x14ac:dyDescent="0.3">
      <c r="A218" t="s">
        <v>227</v>
      </c>
      <c r="B218" t="s">
        <v>512</v>
      </c>
      <c r="C218">
        <v>37</v>
      </c>
      <c r="D218" t="s">
        <v>514</v>
      </c>
      <c r="E218">
        <v>11938.62</v>
      </c>
      <c r="F218">
        <v>30935.45</v>
      </c>
      <c r="G218">
        <v>5</v>
      </c>
      <c r="H218" t="s">
        <v>516</v>
      </c>
      <c r="I218" s="3">
        <v>44493</v>
      </c>
      <c r="J218" s="3" t="str">
        <f t="shared" si="13"/>
        <v>Sunday</v>
      </c>
      <c r="K218" s="3" t="str">
        <f t="shared" si="14"/>
        <v>Oct</v>
      </c>
      <c r="L218">
        <f t="shared" si="12"/>
        <v>2021</v>
      </c>
      <c r="M218">
        <v>701</v>
      </c>
      <c r="N218">
        <v>3</v>
      </c>
      <c r="O218" t="str">
        <f t="shared" si="15"/>
        <v>High</v>
      </c>
    </row>
    <row r="219" spans="1:15" x14ac:dyDescent="0.3">
      <c r="A219" t="s">
        <v>228</v>
      </c>
      <c r="B219" t="s">
        <v>512</v>
      </c>
      <c r="C219">
        <v>42</v>
      </c>
      <c r="D219" t="s">
        <v>514</v>
      </c>
      <c r="E219">
        <v>12377.92</v>
      </c>
      <c r="F219">
        <v>26787.759999999998</v>
      </c>
      <c r="G219">
        <v>10</v>
      </c>
      <c r="H219" t="s">
        <v>517</v>
      </c>
      <c r="I219" s="3">
        <v>44426</v>
      </c>
      <c r="J219" s="3" t="str">
        <f t="shared" si="13"/>
        <v>Wednesday</v>
      </c>
      <c r="K219" s="3" t="str">
        <f t="shared" si="14"/>
        <v>Aug</v>
      </c>
      <c r="L219">
        <f t="shared" si="12"/>
        <v>2021</v>
      </c>
      <c r="M219">
        <v>616</v>
      </c>
      <c r="N219">
        <v>3</v>
      </c>
      <c r="O219" t="str">
        <f t="shared" si="15"/>
        <v>Medium</v>
      </c>
    </row>
    <row r="220" spans="1:15" x14ac:dyDescent="0.3">
      <c r="A220" t="s">
        <v>229</v>
      </c>
      <c r="B220" t="s">
        <v>511</v>
      </c>
      <c r="C220">
        <v>35</v>
      </c>
      <c r="D220" t="s">
        <v>514</v>
      </c>
      <c r="E220">
        <v>11938.62</v>
      </c>
      <c r="F220">
        <v>36250.57</v>
      </c>
      <c r="G220">
        <v>5</v>
      </c>
      <c r="H220" t="s">
        <v>515</v>
      </c>
      <c r="I220" s="3">
        <v>44262</v>
      </c>
      <c r="J220" s="3" t="str">
        <f t="shared" si="13"/>
        <v>Sunday</v>
      </c>
      <c r="K220" s="3" t="str">
        <f t="shared" si="14"/>
        <v>Mar</v>
      </c>
      <c r="L220">
        <f t="shared" si="12"/>
        <v>2021</v>
      </c>
      <c r="M220">
        <v>701</v>
      </c>
      <c r="N220">
        <v>4</v>
      </c>
      <c r="O220" t="str">
        <f t="shared" si="15"/>
        <v>High</v>
      </c>
    </row>
    <row r="221" spans="1:15" x14ac:dyDescent="0.3">
      <c r="A221" t="s">
        <v>230</v>
      </c>
      <c r="B221" t="s">
        <v>512</v>
      </c>
      <c r="C221">
        <v>42</v>
      </c>
      <c r="D221" t="s">
        <v>514</v>
      </c>
      <c r="E221">
        <v>5680.69</v>
      </c>
      <c r="F221">
        <v>30247.3</v>
      </c>
      <c r="G221">
        <v>10</v>
      </c>
      <c r="H221" t="s">
        <v>518</v>
      </c>
      <c r="I221" s="3">
        <v>44180</v>
      </c>
      <c r="J221" s="3" t="str">
        <f t="shared" si="13"/>
        <v>Tuesday</v>
      </c>
      <c r="K221" s="3" t="str">
        <f t="shared" si="14"/>
        <v>Dec</v>
      </c>
      <c r="L221">
        <f t="shared" si="12"/>
        <v>2020</v>
      </c>
      <c r="M221">
        <v>753</v>
      </c>
      <c r="N221">
        <v>3</v>
      </c>
      <c r="O221" t="str">
        <f t="shared" si="15"/>
        <v>High</v>
      </c>
    </row>
    <row r="222" spans="1:15" x14ac:dyDescent="0.3">
      <c r="A222" t="s">
        <v>231</v>
      </c>
      <c r="B222" t="s">
        <v>512</v>
      </c>
      <c r="C222">
        <v>42</v>
      </c>
      <c r="D222" t="s">
        <v>514</v>
      </c>
      <c r="E222">
        <v>11938.62</v>
      </c>
      <c r="F222">
        <v>30247.3</v>
      </c>
      <c r="G222">
        <v>10</v>
      </c>
      <c r="H222" t="s">
        <v>518</v>
      </c>
      <c r="I222" s="3">
        <v>45245</v>
      </c>
      <c r="J222" s="3" t="str">
        <f t="shared" si="13"/>
        <v>Wednesday</v>
      </c>
      <c r="K222" s="3" t="str">
        <f t="shared" si="14"/>
        <v>Nov</v>
      </c>
      <c r="L222">
        <f t="shared" si="12"/>
        <v>2023</v>
      </c>
      <c r="M222">
        <v>701</v>
      </c>
      <c r="N222">
        <v>3</v>
      </c>
      <c r="O222" t="str">
        <f t="shared" si="15"/>
        <v>High</v>
      </c>
    </row>
    <row r="223" spans="1:15" x14ac:dyDescent="0.3">
      <c r="A223" t="s">
        <v>232</v>
      </c>
      <c r="B223" t="s">
        <v>511</v>
      </c>
      <c r="C223">
        <v>48</v>
      </c>
      <c r="D223" t="s">
        <v>514</v>
      </c>
      <c r="E223">
        <v>11938.62</v>
      </c>
      <c r="F223">
        <v>30247.3</v>
      </c>
      <c r="G223">
        <v>5</v>
      </c>
      <c r="H223" t="s">
        <v>517</v>
      </c>
      <c r="I223" s="3">
        <v>45649</v>
      </c>
      <c r="J223" s="3" t="str">
        <f t="shared" si="13"/>
        <v>Monday</v>
      </c>
      <c r="K223" s="3" t="str">
        <f t="shared" si="14"/>
        <v>Dec</v>
      </c>
      <c r="L223">
        <f t="shared" si="12"/>
        <v>2024</v>
      </c>
      <c r="M223">
        <v>701</v>
      </c>
      <c r="N223">
        <v>5</v>
      </c>
      <c r="O223" t="str">
        <f t="shared" si="15"/>
        <v>High</v>
      </c>
    </row>
    <row r="224" spans="1:15" x14ac:dyDescent="0.3">
      <c r="A224" t="s">
        <v>233</v>
      </c>
      <c r="B224" t="s">
        <v>511</v>
      </c>
      <c r="C224">
        <v>42</v>
      </c>
      <c r="D224" t="s">
        <v>514</v>
      </c>
      <c r="E224">
        <v>11938.62</v>
      </c>
      <c r="F224">
        <v>30247.3</v>
      </c>
      <c r="G224">
        <v>10</v>
      </c>
      <c r="H224" t="s">
        <v>517</v>
      </c>
      <c r="I224" s="3">
        <v>44672</v>
      </c>
      <c r="J224" s="3" t="str">
        <f t="shared" si="13"/>
        <v>Thursday</v>
      </c>
      <c r="K224" s="3" t="str">
        <f t="shared" si="14"/>
        <v>Apr</v>
      </c>
      <c r="L224">
        <f t="shared" si="12"/>
        <v>2022</v>
      </c>
      <c r="M224">
        <v>701</v>
      </c>
      <c r="N224">
        <v>1</v>
      </c>
      <c r="O224" t="str">
        <f t="shared" si="15"/>
        <v>High</v>
      </c>
    </row>
    <row r="225" spans="1:15" x14ac:dyDescent="0.3">
      <c r="A225" t="s">
        <v>234</v>
      </c>
      <c r="B225" t="s">
        <v>512</v>
      </c>
      <c r="C225">
        <v>30</v>
      </c>
      <c r="D225" t="s">
        <v>514</v>
      </c>
      <c r="E225">
        <v>11938.62</v>
      </c>
      <c r="F225">
        <v>17964.47</v>
      </c>
      <c r="G225">
        <v>20</v>
      </c>
      <c r="H225" t="s">
        <v>515</v>
      </c>
      <c r="I225" s="3">
        <v>45676</v>
      </c>
      <c r="J225" s="3" t="str">
        <f t="shared" si="13"/>
        <v>Sunday</v>
      </c>
      <c r="K225" s="3" t="str">
        <f t="shared" si="14"/>
        <v>Jan</v>
      </c>
      <c r="L225">
        <f t="shared" si="12"/>
        <v>2025</v>
      </c>
      <c r="M225">
        <v>701</v>
      </c>
      <c r="N225">
        <v>4</v>
      </c>
      <c r="O225" t="str">
        <f t="shared" si="15"/>
        <v>High</v>
      </c>
    </row>
    <row r="226" spans="1:15" x14ac:dyDescent="0.3">
      <c r="A226" t="s">
        <v>235</v>
      </c>
      <c r="B226" t="s">
        <v>512</v>
      </c>
      <c r="C226">
        <v>42</v>
      </c>
      <c r="D226" t="s">
        <v>514</v>
      </c>
      <c r="E226">
        <v>3254.17</v>
      </c>
      <c r="F226">
        <v>40229.64</v>
      </c>
      <c r="G226">
        <v>5</v>
      </c>
      <c r="H226" t="s">
        <v>517</v>
      </c>
      <c r="I226" s="3">
        <v>44537</v>
      </c>
      <c r="J226" s="3" t="str">
        <f t="shared" si="13"/>
        <v>Tuesday</v>
      </c>
      <c r="K226" s="3" t="str">
        <f t="shared" si="14"/>
        <v>Dec</v>
      </c>
      <c r="L226">
        <f t="shared" si="12"/>
        <v>2021</v>
      </c>
      <c r="M226">
        <v>701</v>
      </c>
      <c r="N226">
        <v>3</v>
      </c>
      <c r="O226" t="str">
        <f t="shared" si="15"/>
        <v>High</v>
      </c>
    </row>
    <row r="227" spans="1:15" x14ac:dyDescent="0.3">
      <c r="A227" t="s">
        <v>236</v>
      </c>
      <c r="B227" t="s">
        <v>512</v>
      </c>
      <c r="C227">
        <v>42</v>
      </c>
      <c r="D227" t="s">
        <v>513</v>
      </c>
      <c r="E227">
        <v>11938.62</v>
      </c>
      <c r="F227">
        <v>44902.02</v>
      </c>
      <c r="G227">
        <v>20</v>
      </c>
      <c r="H227" t="s">
        <v>515</v>
      </c>
      <c r="I227" s="3">
        <v>44519</v>
      </c>
      <c r="J227" s="3" t="str">
        <f t="shared" si="13"/>
        <v>Friday</v>
      </c>
      <c r="K227" s="3" t="str">
        <f t="shared" si="14"/>
        <v>Nov</v>
      </c>
      <c r="L227">
        <f t="shared" si="12"/>
        <v>2021</v>
      </c>
      <c r="M227">
        <v>682</v>
      </c>
      <c r="N227">
        <v>1</v>
      </c>
      <c r="O227" t="str">
        <f t="shared" si="15"/>
        <v>Medium</v>
      </c>
    </row>
    <row r="228" spans="1:15" x14ac:dyDescent="0.3">
      <c r="A228" t="s">
        <v>237</v>
      </c>
      <c r="B228" t="s">
        <v>511</v>
      </c>
      <c r="C228">
        <v>28</v>
      </c>
      <c r="D228" t="s">
        <v>513</v>
      </c>
      <c r="E228">
        <v>11938.62</v>
      </c>
      <c r="F228">
        <v>46439.06</v>
      </c>
      <c r="G228">
        <v>10</v>
      </c>
      <c r="H228" t="s">
        <v>515</v>
      </c>
      <c r="I228" s="3">
        <v>44448</v>
      </c>
      <c r="J228" s="3" t="str">
        <f t="shared" si="13"/>
        <v>Thursday</v>
      </c>
      <c r="K228" s="3" t="str">
        <f t="shared" si="14"/>
        <v>Sept</v>
      </c>
      <c r="L228">
        <f t="shared" si="12"/>
        <v>2021</v>
      </c>
      <c r="M228">
        <v>701</v>
      </c>
      <c r="N228">
        <v>3</v>
      </c>
      <c r="O228" t="str">
        <f t="shared" si="15"/>
        <v>High</v>
      </c>
    </row>
    <row r="229" spans="1:15" x14ac:dyDescent="0.3">
      <c r="A229" t="s">
        <v>238</v>
      </c>
      <c r="B229" t="s">
        <v>511</v>
      </c>
      <c r="C229">
        <v>28</v>
      </c>
      <c r="D229" t="s">
        <v>514</v>
      </c>
      <c r="E229">
        <v>11938.62</v>
      </c>
      <c r="F229">
        <v>30247.3</v>
      </c>
      <c r="G229">
        <v>10</v>
      </c>
      <c r="H229" t="s">
        <v>517</v>
      </c>
      <c r="I229" s="3">
        <v>45396</v>
      </c>
      <c r="J229" s="3" t="str">
        <f t="shared" si="13"/>
        <v>Sunday</v>
      </c>
      <c r="K229" s="3" t="str">
        <f t="shared" si="14"/>
        <v>Apr</v>
      </c>
      <c r="L229">
        <f t="shared" si="12"/>
        <v>2024</v>
      </c>
      <c r="M229">
        <v>701</v>
      </c>
      <c r="N229">
        <v>5</v>
      </c>
      <c r="O229" t="str">
        <f t="shared" si="15"/>
        <v>High</v>
      </c>
    </row>
    <row r="230" spans="1:15" x14ac:dyDescent="0.3">
      <c r="A230" t="s">
        <v>239</v>
      </c>
      <c r="B230" t="s">
        <v>512</v>
      </c>
      <c r="C230">
        <v>42</v>
      </c>
      <c r="D230" t="s">
        <v>513</v>
      </c>
      <c r="E230">
        <v>8776.75</v>
      </c>
      <c r="F230">
        <v>30247.3</v>
      </c>
      <c r="G230">
        <v>5</v>
      </c>
      <c r="H230" t="s">
        <v>516</v>
      </c>
      <c r="I230" s="3">
        <v>44714</v>
      </c>
      <c r="J230" s="3" t="str">
        <f t="shared" si="13"/>
        <v>Thursday</v>
      </c>
      <c r="K230" s="3" t="str">
        <f t="shared" si="14"/>
        <v>Jun</v>
      </c>
      <c r="L230">
        <f t="shared" si="12"/>
        <v>2022</v>
      </c>
      <c r="M230">
        <v>738</v>
      </c>
      <c r="N230">
        <v>1</v>
      </c>
      <c r="O230" t="str">
        <f t="shared" si="15"/>
        <v>High</v>
      </c>
    </row>
    <row r="231" spans="1:15" x14ac:dyDescent="0.3">
      <c r="A231" t="s">
        <v>240</v>
      </c>
      <c r="B231" t="s">
        <v>511</v>
      </c>
      <c r="C231">
        <v>40</v>
      </c>
      <c r="D231" t="s">
        <v>514</v>
      </c>
      <c r="E231">
        <v>16647.009999999998</v>
      </c>
      <c r="F231">
        <v>30247.3</v>
      </c>
      <c r="G231">
        <v>20</v>
      </c>
      <c r="H231" t="s">
        <v>516</v>
      </c>
      <c r="I231" s="3">
        <v>44641</v>
      </c>
      <c r="J231" s="3" t="str">
        <f t="shared" si="13"/>
        <v>Monday</v>
      </c>
      <c r="K231" s="3" t="str">
        <f t="shared" si="14"/>
        <v>Mar</v>
      </c>
      <c r="L231">
        <f t="shared" si="12"/>
        <v>2022</v>
      </c>
      <c r="M231">
        <v>701</v>
      </c>
      <c r="N231">
        <v>2</v>
      </c>
      <c r="O231" t="str">
        <f t="shared" si="15"/>
        <v>High</v>
      </c>
    </row>
    <row r="232" spans="1:15" x14ac:dyDescent="0.3">
      <c r="A232" t="s">
        <v>241</v>
      </c>
      <c r="B232" t="s">
        <v>511</v>
      </c>
      <c r="C232">
        <v>42</v>
      </c>
      <c r="D232" t="s">
        <v>514</v>
      </c>
      <c r="E232">
        <v>11158.24</v>
      </c>
      <c r="F232">
        <v>15177.47</v>
      </c>
      <c r="G232">
        <v>20</v>
      </c>
      <c r="H232" t="s">
        <v>517</v>
      </c>
      <c r="I232" s="3">
        <v>45395</v>
      </c>
      <c r="J232" s="3" t="str">
        <f t="shared" si="13"/>
        <v>Saturday</v>
      </c>
      <c r="K232" s="3" t="str">
        <f t="shared" si="14"/>
        <v>Apr</v>
      </c>
      <c r="L232">
        <f t="shared" si="12"/>
        <v>2024</v>
      </c>
      <c r="M232">
        <v>679</v>
      </c>
      <c r="N232">
        <v>4</v>
      </c>
      <c r="O232" t="str">
        <f t="shared" si="15"/>
        <v>Medium</v>
      </c>
    </row>
    <row r="233" spans="1:15" x14ac:dyDescent="0.3">
      <c r="A233" t="s">
        <v>242</v>
      </c>
      <c r="B233" t="s">
        <v>511</v>
      </c>
      <c r="C233">
        <v>42</v>
      </c>
      <c r="D233" t="s">
        <v>514</v>
      </c>
      <c r="E233">
        <v>18981.77</v>
      </c>
      <c r="F233">
        <v>30247.3</v>
      </c>
      <c r="G233">
        <v>20</v>
      </c>
      <c r="H233" t="s">
        <v>515</v>
      </c>
      <c r="I233" s="3">
        <v>44935</v>
      </c>
      <c r="J233" s="3" t="str">
        <f t="shared" si="13"/>
        <v>Monday</v>
      </c>
      <c r="K233" s="3" t="str">
        <f t="shared" si="14"/>
        <v>Jan</v>
      </c>
      <c r="L233">
        <f t="shared" si="12"/>
        <v>2023</v>
      </c>
      <c r="M233">
        <v>765</v>
      </c>
      <c r="N233">
        <v>3</v>
      </c>
      <c r="O233" t="str">
        <f t="shared" si="15"/>
        <v>High</v>
      </c>
    </row>
    <row r="234" spans="1:15" x14ac:dyDescent="0.3">
      <c r="A234" t="s">
        <v>243</v>
      </c>
      <c r="B234" t="s">
        <v>512</v>
      </c>
      <c r="C234">
        <v>42</v>
      </c>
      <c r="D234" t="s">
        <v>514</v>
      </c>
      <c r="E234">
        <v>15716.58</v>
      </c>
      <c r="F234">
        <v>30247.3</v>
      </c>
      <c r="G234">
        <v>15</v>
      </c>
      <c r="H234" t="s">
        <v>516</v>
      </c>
      <c r="I234" s="3">
        <v>45467</v>
      </c>
      <c r="J234" s="3" t="str">
        <f t="shared" si="13"/>
        <v>Monday</v>
      </c>
      <c r="K234" s="3" t="str">
        <f t="shared" si="14"/>
        <v>Jun</v>
      </c>
      <c r="L234">
        <f t="shared" si="12"/>
        <v>2024</v>
      </c>
      <c r="M234">
        <v>644</v>
      </c>
      <c r="N234">
        <v>2</v>
      </c>
      <c r="O234" t="str">
        <f t="shared" si="15"/>
        <v>Medium</v>
      </c>
    </row>
    <row r="235" spans="1:15" x14ac:dyDescent="0.3">
      <c r="A235" t="s">
        <v>244</v>
      </c>
      <c r="B235" t="s">
        <v>511</v>
      </c>
      <c r="C235">
        <v>42</v>
      </c>
      <c r="D235" t="s">
        <v>513</v>
      </c>
      <c r="E235">
        <v>18111.099999999999</v>
      </c>
      <c r="F235">
        <v>30247.3</v>
      </c>
      <c r="G235">
        <v>15</v>
      </c>
      <c r="H235" t="s">
        <v>515</v>
      </c>
      <c r="I235" s="3">
        <v>44956</v>
      </c>
      <c r="J235" s="3" t="str">
        <f t="shared" si="13"/>
        <v>Monday</v>
      </c>
      <c r="K235" s="3" t="str">
        <f t="shared" si="14"/>
        <v>Jan</v>
      </c>
      <c r="L235">
        <f t="shared" si="12"/>
        <v>2023</v>
      </c>
      <c r="M235">
        <v>701</v>
      </c>
      <c r="N235">
        <v>4</v>
      </c>
      <c r="O235" t="str">
        <f t="shared" si="15"/>
        <v>High</v>
      </c>
    </row>
    <row r="236" spans="1:15" x14ac:dyDescent="0.3">
      <c r="A236" t="s">
        <v>245</v>
      </c>
      <c r="B236" t="s">
        <v>511</v>
      </c>
      <c r="C236">
        <v>42</v>
      </c>
      <c r="D236" t="s">
        <v>514</v>
      </c>
      <c r="E236">
        <v>11938.62</v>
      </c>
      <c r="F236">
        <v>28075.05</v>
      </c>
      <c r="G236">
        <v>10</v>
      </c>
      <c r="H236" t="s">
        <v>516</v>
      </c>
      <c r="I236" s="3">
        <v>45043</v>
      </c>
      <c r="J236" s="3" t="str">
        <f t="shared" si="13"/>
        <v>Thursday</v>
      </c>
      <c r="K236" s="3" t="str">
        <f t="shared" si="14"/>
        <v>Apr</v>
      </c>
      <c r="L236">
        <f t="shared" si="12"/>
        <v>2023</v>
      </c>
      <c r="M236">
        <v>751</v>
      </c>
      <c r="N236">
        <v>1</v>
      </c>
      <c r="O236" t="str">
        <f t="shared" si="15"/>
        <v>High</v>
      </c>
    </row>
    <row r="237" spans="1:15" x14ac:dyDescent="0.3">
      <c r="A237" t="s">
        <v>246</v>
      </c>
      <c r="B237" t="s">
        <v>512</v>
      </c>
      <c r="C237">
        <v>42</v>
      </c>
      <c r="D237" t="s">
        <v>514</v>
      </c>
      <c r="E237">
        <v>11938.62</v>
      </c>
      <c r="F237">
        <v>27978.97</v>
      </c>
      <c r="G237">
        <v>10</v>
      </c>
      <c r="H237" t="s">
        <v>516</v>
      </c>
      <c r="I237" s="3">
        <v>45314</v>
      </c>
      <c r="J237" s="3" t="str">
        <f t="shared" si="13"/>
        <v>Tuesday</v>
      </c>
      <c r="K237" s="3" t="str">
        <f t="shared" si="14"/>
        <v>Jan</v>
      </c>
      <c r="L237">
        <f t="shared" si="12"/>
        <v>2024</v>
      </c>
      <c r="M237">
        <v>701</v>
      </c>
      <c r="N237">
        <v>5</v>
      </c>
      <c r="O237" t="str">
        <f t="shared" si="15"/>
        <v>High</v>
      </c>
    </row>
    <row r="238" spans="1:15" x14ac:dyDescent="0.3">
      <c r="A238" t="s">
        <v>247</v>
      </c>
      <c r="B238" t="s">
        <v>512</v>
      </c>
      <c r="C238">
        <v>58</v>
      </c>
      <c r="D238" t="s">
        <v>514</v>
      </c>
      <c r="E238">
        <v>4090.53</v>
      </c>
      <c r="F238">
        <v>16253.86</v>
      </c>
      <c r="G238">
        <v>15</v>
      </c>
      <c r="H238" t="s">
        <v>517</v>
      </c>
      <c r="I238" s="3">
        <v>45818</v>
      </c>
      <c r="J238" s="3" t="str">
        <f t="shared" si="13"/>
        <v>Tuesday</v>
      </c>
      <c r="K238" s="3" t="str">
        <f t="shared" si="14"/>
        <v>Jun</v>
      </c>
      <c r="L238">
        <f t="shared" si="12"/>
        <v>2025</v>
      </c>
      <c r="M238">
        <v>701</v>
      </c>
      <c r="N238">
        <v>5</v>
      </c>
      <c r="O238" t="str">
        <f t="shared" si="15"/>
        <v>High</v>
      </c>
    </row>
    <row r="239" spans="1:15" x14ac:dyDescent="0.3">
      <c r="A239" t="s">
        <v>248</v>
      </c>
      <c r="B239" t="s">
        <v>511</v>
      </c>
      <c r="C239">
        <v>43</v>
      </c>
      <c r="D239" t="s">
        <v>514</v>
      </c>
      <c r="E239">
        <v>11938.62</v>
      </c>
      <c r="F239">
        <v>30247.3</v>
      </c>
      <c r="G239">
        <v>5</v>
      </c>
      <c r="H239" t="s">
        <v>517</v>
      </c>
      <c r="I239" s="3">
        <v>44320</v>
      </c>
      <c r="J239" s="3" t="str">
        <f t="shared" si="13"/>
        <v>Tuesday</v>
      </c>
      <c r="K239" s="3" t="str">
        <f t="shared" si="14"/>
        <v>May</v>
      </c>
      <c r="L239">
        <f t="shared" si="12"/>
        <v>2021</v>
      </c>
      <c r="M239">
        <v>701</v>
      </c>
      <c r="N239">
        <v>4</v>
      </c>
      <c r="O239" t="str">
        <f t="shared" si="15"/>
        <v>High</v>
      </c>
    </row>
    <row r="240" spans="1:15" x14ac:dyDescent="0.3">
      <c r="A240" t="s">
        <v>249</v>
      </c>
      <c r="B240" t="s">
        <v>511</v>
      </c>
      <c r="C240">
        <v>34</v>
      </c>
      <c r="D240" t="s">
        <v>514</v>
      </c>
      <c r="E240">
        <v>17198.97</v>
      </c>
      <c r="F240">
        <v>30247.3</v>
      </c>
      <c r="G240">
        <v>10</v>
      </c>
      <c r="H240" t="s">
        <v>515</v>
      </c>
      <c r="I240" s="3">
        <v>44066</v>
      </c>
      <c r="J240" s="3" t="str">
        <f t="shared" si="13"/>
        <v>Sunday</v>
      </c>
      <c r="K240" s="3" t="str">
        <f t="shared" si="14"/>
        <v>Aug</v>
      </c>
      <c r="L240">
        <f t="shared" si="12"/>
        <v>2020</v>
      </c>
      <c r="M240">
        <v>791</v>
      </c>
      <c r="N240">
        <v>1</v>
      </c>
      <c r="O240" t="str">
        <f t="shared" si="15"/>
        <v>High</v>
      </c>
    </row>
    <row r="241" spans="1:15" x14ac:dyDescent="0.3">
      <c r="A241" t="s">
        <v>250</v>
      </c>
      <c r="B241" t="s">
        <v>512</v>
      </c>
      <c r="C241">
        <v>49</v>
      </c>
      <c r="D241" t="s">
        <v>513</v>
      </c>
      <c r="E241">
        <v>11938.62</v>
      </c>
      <c r="F241">
        <v>27761.58</v>
      </c>
      <c r="G241">
        <v>20</v>
      </c>
      <c r="H241" t="s">
        <v>518</v>
      </c>
      <c r="I241" s="3">
        <v>44623</v>
      </c>
      <c r="J241" s="3" t="str">
        <f t="shared" si="13"/>
        <v>Thursday</v>
      </c>
      <c r="K241" s="3" t="str">
        <f t="shared" si="14"/>
        <v>Mar</v>
      </c>
      <c r="L241">
        <f t="shared" si="12"/>
        <v>2022</v>
      </c>
      <c r="M241">
        <v>701</v>
      </c>
      <c r="N241">
        <v>4</v>
      </c>
      <c r="O241" t="str">
        <f t="shared" si="15"/>
        <v>High</v>
      </c>
    </row>
    <row r="242" spans="1:15" x14ac:dyDescent="0.3">
      <c r="A242" t="s">
        <v>251</v>
      </c>
      <c r="B242" t="s">
        <v>511</v>
      </c>
      <c r="C242">
        <v>38</v>
      </c>
      <c r="D242" t="s">
        <v>514</v>
      </c>
      <c r="E242">
        <v>11165.93</v>
      </c>
      <c r="F242">
        <v>30247.3</v>
      </c>
      <c r="G242">
        <v>5</v>
      </c>
      <c r="H242" t="s">
        <v>517</v>
      </c>
      <c r="I242" s="3">
        <v>44722</v>
      </c>
      <c r="J242" s="3" t="str">
        <f t="shared" si="13"/>
        <v>Friday</v>
      </c>
      <c r="K242" s="3" t="str">
        <f t="shared" si="14"/>
        <v>Jun</v>
      </c>
      <c r="L242">
        <f t="shared" si="12"/>
        <v>2022</v>
      </c>
      <c r="M242">
        <v>701</v>
      </c>
      <c r="N242">
        <v>3</v>
      </c>
      <c r="O242" t="str">
        <f t="shared" si="15"/>
        <v>High</v>
      </c>
    </row>
    <row r="243" spans="1:15" x14ac:dyDescent="0.3">
      <c r="A243" t="s">
        <v>252</v>
      </c>
      <c r="B243" t="s">
        <v>511</v>
      </c>
      <c r="C243">
        <v>36</v>
      </c>
      <c r="D243" t="s">
        <v>514</v>
      </c>
      <c r="E243">
        <v>7491.98</v>
      </c>
      <c r="F243">
        <v>30247.3</v>
      </c>
      <c r="G243">
        <v>5</v>
      </c>
      <c r="H243" t="s">
        <v>516</v>
      </c>
      <c r="I243" s="3">
        <v>44754</v>
      </c>
      <c r="J243" s="3" t="str">
        <f t="shared" si="13"/>
        <v>Tuesday</v>
      </c>
      <c r="K243" s="3" t="str">
        <f t="shared" si="14"/>
        <v>Jul</v>
      </c>
      <c r="L243">
        <f t="shared" si="12"/>
        <v>2022</v>
      </c>
      <c r="M243">
        <v>707</v>
      </c>
      <c r="N243">
        <v>3</v>
      </c>
      <c r="O243" t="str">
        <f t="shared" si="15"/>
        <v>High</v>
      </c>
    </row>
    <row r="244" spans="1:15" x14ac:dyDescent="0.3">
      <c r="A244" t="s">
        <v>253</v>
      </c>
      <c r="B244" t="s">
        <v>511</v>
      </c>
      <c r="C244">
        <v>53</v>
      </c>
      <c r="D244" t="s">
        <v>514</v>
      </c>
      <c r="E244">
        <v>11938.62</v>
      </c>
      <c r="F244">
        <v>30247.3</v>
      </c>
      <c r="G244">
        <v>10</v>
      </c>
      <c r="H244" t="s">
        <v>517</v>
      </c>
      <c r="I244" s="3">
        <v>44878</v>
      </c>
      <c r="J244" s="3" t="str">
        <f t="shared" si="13"/>
        <v>Sunday</v>
      </c>
      <c r="K244" s="3" t="str">
        <f t="shared" si="14"/>
        <v>Nov</v>
      </c>
      <c r="L244">
        <f t="shared" si="12"/>
        <v>2022</v>
      </c>
      <c r="M244">
        <v>742</v>
      </c>
      <c r="N244">
        <v>1</v>
      </c>
      <c r="O244" t="str">
        <f t="shared" si="15"/>
        <v>High</v>
      </c>
    </row>
    <row r="245" spans="1:15" x14ac:dyDescent="0.3">
      <c r="A245" t="s">
        <v>254</v>
      </c>
      <c r="B245" t="s">
        <v>511</v>
      </c>
      <c r="C245">
        <v>42</v>
      </c>
      <c r="D245" t="s">
        <v>514</v>
      </c>
      <c r="E245">
        <v>11938.62</v>
      </c>
      <c r="F245">
        <v>40978.35</v>
      </c>
      <c r="G245">
        <v>20</v>
      </c>
      <c r="H245" t="s">
        <v>518</v>
      </c>
      <c r="I245" s="3">
        <v>45115</v>
      </c>
      <c r="J245" s="3" t="str">
        <f t="shared" si="13"/>
        <v>Saturday</v>
      </c>
      <c r="K245" s="3" t="str">
        <f t="shared" si="14"/>
        <v>Jul</v>
      </c>
      <c r="L245">
        <f t="shared" si="12"/>
        <v>2023</v>
      </c>
      <c r="M245">
        <v>701</v>
      </c>
      <c r="N245">
        <v>4</v>
      </c>
      <c r="O245" t="str">
        <f t="shared" si="15"/>
        <v>High</v>
      </c>
    </row>
    <row r="246" spans="1:15" x14ac:dyDescent="0.3">
      <c r="A246" t="s">
        <v>255</v>
      </c>
      <c r="B246" t="s">
        <v>511</v>
      </c>
      <c r="C246">
        <v>59</v>
      </c>
      <c r="D246" t="s">
        <v>514</v>
      </c>
      <c r="E246">
        <v>11938.62</v>
      </c>
      <c r="F246">
        <v>30247.3</v>
      </c>
      <c r="G246">
        <v>10</v>
      </c>
      <c r="H246" t="s">
        <v>517</v>
      </c>
      <c r="I246" s="3">
        <v>44439</v>
      </c>
      <c r="J246" s="3" t="str">
        <f t="shared" si="13"/>
        <v>Tuesday</v>
      </c>
      <c r="K246" s="3" t="str">
        <f t="shared" si="14"/>
        <v>Aug</v>
      </c>
      <c r="L246">
        <f t="shared" si="12"/>
        <v>2021</v>
      </c>
      <c r="M246">
        <v>701</v>
      </c>
      <c r="N246">
        <v>2</v>
      </c>
      <c r="O246" t="str">
        <f t="shared" si="15"/>
        <v>High</v>
      </c>
    </row>
    <row r="247" spans="1:15" x14ac:dyDescent="0.3">
      <c r="A247" t="s">
        <v>256</v>
      </c>
      <c r="B247" t="s">
        <v>511</v>
      </c>
      <c r="C247">
        <v>42</v>
      </c>
      <c r="D247" t="s">
        <v>513</v>
      </c>
      <c r="E247">
        <v>17499.12</v>
      </c>
      <c r="F247">
        <v>30247.3</v>
      </c>
      <c r="G247">
        <v>15</v>
      </c>
      <c r="H247" t="s">
        <v>518</v>
      </c>
      <c r="I247" s="3">
        <v>44164</v>
      </c>
      <c r="J247" s="3" t="str">
        <f t="shared" si="13"/>
        <v>Sunday</v>
      </c>
      <c r="K247" s="3" t="str">
        <f t="shared" si="14"/>
        <v>Nov</v>
      </c>
      <c r="L247">
        <f t="shared" si="12"/>
        <v>2020</v>
      </c>
      <c r="M247">
        <v>631</v>
      </c>
      <c r="N247">
        <v>5</v>
      </c>
      <c r="O247" t="str">
        <f t="shared" si="15"/>
        <v>Medium</v>
      </c>
    </row>
    <row r="248" spans="1:15" x14ac:dyDescent="0.3">
      <c r="A248" t="s">
        <v>257</v>
      </c>
      <c r="B248" t="s">
        <v>511</v>
      </c>
      <c r="C248">
        <v>42</v>
      </c>
      <c r="D248" t="s">
        <v>513</v>
      </c>
      <c r="E248">
        <v>11938.62</v>
      </c>
      <c r="F248">
        <v>24284.5</v>
      </c>
      <c r="G248">
        <v>15</v>
      </c>
      <c r="H248" t="s">
        <v>516</v>
      </c>
      <c r="I248" s="3">
        <v>44179</v>
      </c>
      <c r="J248" s="3" t="str">
        <f t="shared" si="13"/>
        <v>Monday</v>
      </c>
      <c r="K248" s="3" t="str">
        <f t="shared" si="14"/>
        <v>Dec</v>
      </c>
      <c r="L248">
        <f t="shared" si="12"/>
        <v>2020</v>
      </c>
      <c r="M248">
        <v>701</v>
      </c>
      <c r="N248">
        <v>4</v>
      </c>
      <c r="O248" t="str">
        <f t="shared" si="15"/>
        <v>High</v>
      </c>
    </row>
    <row r="249" spans="1:15" x14ac:dyDescent="0.3">
      <c r="A249" t="s">
        <v>258</v>
      </c>
      <c r="B249" t="s">
        <v>511</v>
      </c>
      <c r="C249">
        <v>42</v>
      </c>
      <c r="D249" t="s">
        <v>514</v>
      </c>
      <c r="E249">
        <v>11938.62</v>
      </c>
      <c r="F249">
        <v>30247.3</v>
      </c>
      <c r="G249">
        <v>10</v>
      </c>
      <c r="H249" t="s">
        <v>517</v>
      </c>
      <c r="I249" s="3">
        <v>45810</v>
      </c>
      <c r="J249" s="3" t="str">
        <f t="shared" si="13"/>
        <v>Monday</v>
      </c>
      <c r="K249" s="3" t="str">
        <f t="shared" si="14"/>
        <v>Jun</v>
      </c>
      <c r="L249">
        <f t="shared" si="12"/>
        <v>2025</v>
      </c>
      <c r="M249">
        <v>776</v>
      </c>
      <c r="N249">
        <v>4</v>
      </c>
      <c r="O249" t="str">
        <f t="shared" si="15"/>
        <v>High</v>
      </c>
    </row>
    <row r="250" spans="1:15" x14ac:dyDescent="0.3">
      <c r="A250" t="s">
        <v>259</v>
      </c>
      <c r="B250" t="s">
        <v>511</v>
      </c>
      <c r="C250">
        <v>30</v>
      </c>
      <c r="D250" t="s">
        <v>513</v>
      </c>
      <c r="E250">
        <v>6043.71</v>
      </c>
      <c r="F250">
        <v>30247.3</v>
      </c>
      <c r="G250">
        <v>10</v>
      </c>
      <c r="H250" t="s">
        <v>518</v>
      </c>
      <c r="I250" s="3">
        <v>45017</v>
      </c>
      <c r="J250" s="3" t="str">
        <f t="shared" si="13"/>
        <v>Saturday</v>
      </c>
      <c r="K250" s="3" t="str">
        <f t="shared" si="14"/>
        <v>Apr</v>
      </c>
      <c r="L250">
        <f t="shared" si="12"/>
        <v>2023</v>
      </c>
      <c r="M250">
        <v>747</v>
      </c>
      <c r="N250">
        <v>2</v>
      </c>
      <c r="O250" t="str">
        <f t="shared" si="15"/>
        <v>High</v>
      </c>
    </row>
    <row r="251" spans="1:15" x14ac:dyDescent="0.3">
      <c r="A251" t="s">
        <v>260</v>
      </c>
      <c r="B251" t="s">
        <v>511</v>
      </c>
      <c r="C251">
        <v>60</v>
      </c>
      <c r="D251" t="s">
        <v>514</v>
      </c>
      <c r="E251">
        <v>11938.62</v>
      </c>
      <c r="F251">
        <v>30247.3</v>
      </c>
      <c r="G251">
        <v>10</v>
      </c>
      <c r="H251" t="s">
        <v>517</v>
      </c>
      <c r="I251" s="3">
        <v>44699</v>
      </c>
      <c r="J251" s="3" t="str">
        <f t="shared" si="13"/>
        <v>Wednesday</v>
      </c>
      <c r="K251" s="3" t="str">
        <f t="shared" si="14"/>
        <v>May</v>
      </c>
      <c r="L251">
        <f t="shared" si="12"/>
        <v>2022</v>
      </c>
      <c r="M251">
        <v>701</v>
      </c>
      <c r="N251">
        <v>3</v>
      </c>
      <c r="O251" t="str">
        <f t="shared" si="15"/>
        <v>High</v>
      </c>
    </row>
    <row r="252" spans="1:15" x14ac:dyDescent="0.3">
      <c r="A252" t="s">
        <v>261</v>
      </c>
      <c r="B252" t="s">
        <v>512</v>
      </c>
      <c r="C252">
        <v>42</v>
      </c>
      <c r="D252" t="s">
        <v>514</v>
      </c>
      <c r="E252">
        <v>11938.62</v>
      </c>
      <c r="F252">
        <v>21438.39</v>
      </c>
      <c r="G252">
        <v>20</v>
      </c>
      <c r="H252" t="s">
        <v>517</v>
      </c>
      <c r="I252" s="3">
        <v>45778</v>
      </c>
      <c r="J252" s="3" t="str">
        <f t="shared" si="13"/>
        <v>Thursday</v>
      </c>
      <c r="K252" s="3" t="str">
        <f t="shared" si="14"/>
        <v>May</v>
      </c>
      <c r="L252">
        <f t="shared" si="12"/>
        <v>2025</v>
      </c>
      <c r="M252">
        <v>622</v>
      </c>
      <c r="N252">
        <v>3</v>
      </c>
      <c r="O252" t="str">
        <f t="shared" si="15"/>
        <v>Medium</v>
      </c>
    </row>
    <row r="253" spans="1:15" x14ac:dyDescent="0.3">
      <c r="A253" t="s">
        <v>262</v>
      </c>
      <c r="B253" t="s">
        <v>511</v>
      </c>
      <c r="C253">
        <v>39</v>
      </c>
      <c r="D253" t="s">
        <v>513</v>
      </c>
      <c r="E253">
        <v>11938.62</v>
      </c>
      <c r="F253">
        <v>30247.3</v>
      </c>
      <c r="G253">
        <v>15</v>
      </c>
      <c r="H253" t="s">
        <v>518</v>
      </c>
      <c r="I253" s="3">
        <v>44540</v>
      </c>
      <c r="J253" s="3" t="str">
        <f t="shared" si="13"/>
        <v>Friday</v>
      </c>
      <c r="K253" s="3" t="str">
        <f t="shared" si="14"/>
        <v>Dec</v>
      </c>
      <c r="L253">
        <f t="shared" si="12"/>
        <v>2021</v>
      </c>
      <c r="M253">
        <v>701</v>
      </c>
      <c r="N253">
        <v>5</v>
      </c>
      <c r="O253" t="str">
        <f t="shared" si="15"/>
        <v>High</v>
      </c>
    </row>
    <row r="254" spans="1:15" x14ac:dyDescent="0.3">
      <c r="A254" t="s">
        <v>263</v>
      </c>
      <c r="B254" t="s">
        <v>511</v>
      </c>
      <c r="C254">
        <v>47</v>
      </c>
      <c r="D254" t="s">
        <v>513</v>
      </c>
      <c r="E254">
        <v>14093.72</v>
      </c>
      <c r="F254">
        <v>39275.839999999997</v>
      </c>
      <c r="G254">
        <v>20</v>
      </c>
      <c r="H254" t="s">
        <v>518</v>
      </c>
      <c r="I254" s="3">
        <v>44334</v>
      </c>
      <c r="J254" s="3" t="str">
        <f t="shared" si="13"/>
        <v>Tuesday</v>
      </c>
      <c r="K254" s="3" t="str">
        <f t="shared" si="14"/>
        <v>May</v>
      </c>
      <c r="L254">
        <f t="shared" si="12"/>
        <v>2021</v>
      </c>
      <c r="M254">
        <v>797</v>
      </c>
      <c r="N254">
        <v>3</v>
      </c>
      <c r="O254" t="str">
        <f t="shared" si="15"/>
        <v>High</v>
      </c>
    </row>
    <row r="255" spans="1:15" x14ac:dyDescent="0.3">
      <c r="A255" t="s">
        <v>264</v>
      </c>
      <c r="B255" t="s">
        <v>511</v>
      </c>
      <c r="C255">
        <v>42</v>
      </c>
      <c r="D255" t="s">
        <v>514</v>
      </c>
      <c r="E255">
        <v>11938.62</v>
      </c>
      <c r="F255">
        <v>29040.82</v>
      </c>
      <c r="G255">
        <v>20</v>
      </c>
      <c r="H255" t="s">
        <v>518</v>
      </c>
      <c r="I255" s="3">
        <v>44609</v>
      </c>
      <c r="J255" s="3" t="str">
        <f t="shared" si="13"/>
        <v>Thursday</v>
      </c>
      <c r="K255" s="3" t="str">
        <f t="shared" si="14"/>
        <v>Feb</v>
      </c>
      <c r="L255">
        <f t="shared" si="12"/>
        <v>2022</v>
      </c>
      <c r="M255">
        <v>701</v>
      </c>
      <c r="N255">
        <v>4</v>
      </c>
      <c r="O255" t="str">
        <f t="shared" si="15"/>
        <v>High</v>
      </c>
    </row>
    <row r="256" spans="1:15" x14ac:dyDescent="0.3">
      <c r="A256" t="s">
        <v>265</v>
      </c>
      <c r="B256" t="s">
        <v>511</v>
      </c>
      <c r="C256">
        <v>33</v>
      </c>
      <c r="D256" t="s">
        <v>514</v>
      </c>
      <c r="E256">
        <v>10314.16</v>
      </c>
      <c r="F256">
        <v>30247.3</v>
      </c>
      <c r="G256">
        <v>5</v>
      </c>
      <c r="H256" t="s">
        <v>515</v>
      </c>
      <c r="I256" s="3">
        <v>45028</v>
      </c>
      <c r="J256" s="3" t="str">
        <f t="shared" si="13"/>
        <v>Wednesday</v>
      </c>
      <c r="K256" s="3" t="str">
        <f t="shared" si="14"/>
        <v>Apr</v>
      </c>
      <c r="L256">
        <f t="shared" si="12"/>
        <v>2023</v>
      </c>
      <c r="M256">
        <v>701</v>
      </c>
      <c r="N256">
        <v>4</v>
      </c>
      <c r="O256" t="str">
        <f t="shared" si="15"/>
        <v>High</v>
      </c>
    </row>
    <row r="257" spans="1:15" x14ac:dyDescent="0.3">
      <c r="A257" t="s">
        <v>266</v>
      </c>
      <c r="B257" t="s">
        <v>512</v>
      </c>
      <c r="C257">
        <v>53</v>
      </c>
      <c r="D257" t="s">
        <v>514</v>
      </c>
      <c r="E257">
        <v>11938.62</v>
      </c>
      <c r="F257">
        <v>30247.3</v>
      </c>
      <c r="G257">
        <v>10</v>
      </c>
      <c r="H257" t="s">
        <v>517</v>
      </c>
      <c r="I257" s="3">
        <v>45699</v>
      </c>
      <c r="J257" s="3" t="str">
        <f t="shared" si="13"/>
        <v>Tuesday</v>
      </c>
      <c r="K257" s="3" t="str">
        <f t="shared" si="14"/>
        <v>Feb</v>
      </c>
      <c r="L257">
        <f t="shared" si="12"/>
        <v>2025</v>
      </c>
      <c r="M257">
        <v>775</v>
      </c>
      <c r="N257">
        <v>3</v>
      </c>
      <c r="O257" t="str">
        <f t="shared" si="15"/>
        <v>High</v>
      </c>
    </row>
    <row r="258" spans="1:15" x14ac:dyDescent="0.3">
      <c r="A258" t="s">
        <v>267</v>
      </c>
      <c r="B258" t="s">
        <v>511</v>
      </c>
      <c r="C258">
        <v>38</v>
      </c>
      <c r="D258" t="s">
        <v>513</v>
      </c>
      <c r="E258">
        <v>11938.62</v>
      </c>
      <c r="F258">
        <v>30247.3</v>
      </c>
      <c r="G258">
        <v>5</v>
      </c>
      <c r="H258" t="s">
        <v>516</v>
      </c>
      <c r="I258" s="3">
        <v>44689</v>
      </c>
      <c r="J258" s="3" t="str">
        <f t="shared" si="13"/>
        <v>Sunday</v>
      </c>
      <c r="K258" s="3" t="str">
        <f t="shared" si="14"/>
        <v>May</v>
      </c>
      <c r="L258">
        <f t="shared" ref="L258:L321" si="16">(TEXT(I258,"YYYY"))*1</f>
        <v>2022</v>
      </c>
      <c r="M258">
        <v>790</v>
      </c>
      <c r="N258">
        <v>4</v>
      </c>
      <c r="O258" t="str">
        <f t="shared" si="15"/>
        <v>High</v>
      </c>
    </row>
    <row r="259" spans="1:15" x14ac:dyDescent="0.3">
      <c r="A259" t="s">
        <v>268</v>
      </c>
      <c r="B259" t="s">
        <v>512</v>
      </c>
      <c r="C259">
        <v>42</v>
      </c>
      <c r="D259" t="s">
        <v>513</v>
      </c>
      <c r="E259">
        <v>11938.62</v>
      </c>
      <c r="F259">
        <v>30247.3</v>
      </c>
      <c r="G259">
        <v>15</v>
      </c>
      <c r="H259" t="s">
        <v>518</v>
      </c>
      <c r="I259" s="3">
        <v>44262</v>
      </c>
      <c r="J259" s="3" t="str">
        <f t="shared" ref="J259:J322" si="17">TEXT(I259,"DDDD")</f>
        <v>Sunday</v>
      </c>
      <c r="K259" s="3" t="str">
        <f t="shared" ref="K259:K322" si="18">TEXT(I259,"Mmm")</f>
        <v>Mar</v>
      </c>
      <c r="L259">
        <f t="shared" si="16"/>
        <v>2021</v>
      </c>
      <c r="M259">
        <v>701</v>
      </c>
      <c r="N259">
        <v>2</v>
      </c>
      <c r="O259" t="str">
        <f t="shared" ref="O259:O322" si="19">IF(M259&lt;600,"Low",IF(M259&lt;700,"Medium","High"))</f>
        <v>High</v>
      </c>
    </row>
    <row r="260" spans="1:15" x14ac:dyDescent="0.3">
      <c r="A260" t="s">
        <v>269</v>
      </c>
      <c r="B260" t="s">
        <v>511</v>
      </c>
      <c r="C260">
        <v>57</v>
      </c>
      <c r="D260" t="s">
        <v>514</v>
      </c>
      <c r="E260">
        <v>11284.66</v>
      </c>
      <c r="F260">
        <v>41331.269999999997</v>
      </c>
      <c r="G260">
        <v>10</v>
      </c>
      <c r="H260" t="s">
        <v>515</v>
      </c>
      <c r="I260" s="3">
        <v>45787</v>
      </c>
      <c r="J260" s="3" t="str">
        <f t="shared" si="17"/>
        <v>Saturday</v>
      </c>
      <c r="K260" s="3" t="str">
        <f t="shared" si="18"/>
        <v>May</v>
      </c>
      <c r="L260">
        <f t="shared" si="16"/>
        <v>2025</v>
      </c>
      <c r="M260">
        <v>701</v>
      </c>
      <c r="N260">
        <v>2</v>
      </c>
      <c r="O260" t="str">
        <f t="shared" si="19"/>
        <v>High</v>
      </c>
    </row>
    <row r="261" spans="1:15" x14ac:dyDescent="0.3">
      <c r="A261" t="s">
        <v>270</v>
      </c>
      <c r="B261" t="s">
        <v>511</v>
      </c>
      <c r="C261">
        <v>28</v>
      </c>
      <c r="D261" t="s">
        <v>514</v>
      </c>
      <c r="E261">
        <v>6977.08</v>
      </c>
      <c r="F261">
        <v>30247.3</v>
      </c>
      <c r="G261">
        <v>20</v>
      </c>
      <c r="H261" t="s">
        <v>517</v>
      </c>
      <c r="I261" s="3">
        <v>44715</v>
      </c>
      <c r="J261" s="3" t="str">
        <f t="shared" si="17"/>
        <v>Friday</v>
      </c>
      <c r="K261" s="3" t="str">
        <f t="shared" si="18"/>
        <v>Jun</v>
      </c>
      <c r="L261">
        <f t="shared" si="16"/>
        <v>2022</v>
      </c>
      <c r="M261">
        <v>701</v>
      </c>
      <c r="N261">
        <v>1</v>
      </c>
      <c r="O261" t="str">
        <f t="shared" si="19"/>
        <v>High</v>
      </c>
    </row>
    <row r="262" spans="1:15" x14ac:dyDescent="0.3">
      <c r="A262" t="s">
        <v>271</v>
      </c>
      <c r="B262" t="s">
        <v>511</v>
      </c>
      <c r="C262">
        <v>42</v>
      </c>
      <c r="D262" t="s">
        <v>514</v>
      </c>
      <c r="E262">
        <v>11938.62</v>
      </c>
      <c r="F262">
        <v>28219.95</v>
      </c>
      <c r="G262">
        <v>5</v>
      </c>
      <c r="H262" t="s">
        <v>518</v>
      </c>
      <c r="I262" s="3">
        <v>45503</v>
      </c>
      <c r="J262" s="3" t="str">
        <f t="shared" si="17"/>
        <v>Tuesday</v>
      </c>
      <c r="K262" s="3" t="str">
        <f t="shared" si="18"/>
        <v>Jul</v>
      </c>
      <c r="L262">
        <f t="shared" si="16"/>
        <v>2024</v>
      </c>
      <c r="M262">
        <v>701</v>
      </c>
      <c r="N262">
        <v>5</v>
      </c>
      <c r="O262" t="str">
        <f t="shared" si="19"/>
        <v>High</v>
      </c>
    </row>
    <row r="263" spans="1:15" x14ac:dyDescent="0.3">
      <c r="A263" t="s">
        <v>272</v>
      </c>
      <c r="B263" t="s">
        <v>511</v>
      </c>
      <c r="C263">
        <v>42</v>
      </c>
      <c r="D263" t="s">
        <v>513</v>
      </c>
      <c r="E263">
        <v>11938.62</v>
      </c>
      <c r="F263">
        <v>30247.3</v>
      </c>
      <c r="G263">
        <v>20</v>
      </c>
      <c r="H263" t="s">
        <v>518</v>
      </c>
      <c r="I263" s="3">
        <v>44106</v>
      </c>
      <c r="J263" s="3" t="str">
        <f t="shared" si="17"/>
        <v>Friday</v>
      </c>
      <c r="K263" s="3" t="str">
        <f t="shared" si="18"/>
        <v>Oct</v>
      </c>
      <c r="L263">
        <f t="shared" si="16"/>
        <v>2020</v>
      </c>
      <c r="M263">
        <v>737</v>
      </c>
      <c r="N263">
        <v>1</v>
      </c>
      <c r="O263" t="str">
        <f t="shared" si="19"/>
        <v>High</v>
      </c>
    </row>
    <row r="264" spans="1:15" x14ac:dyDescent="0.3">
      <c r="A264" t="s">
        <v>273</v>
      </c>
      <c r="B264" t="s">
        <v>512</v>
      </c>
      <c r="C264">
        <v>42</v>
      </c>
      <c r="D264" t="s">
        <v>514</v>
      </c>
      <c r="E264">
        <v>11938.62</v>
      </c>
      <c r="F264">
        <v>31680.39</v>
      </c>
      <c r="G264">
        <v>15</v>
      </c>
      <c r="H264" t="s">
        <v>518</v>
      </c>
      <c r="I264" s="3">
        <v>45167</v>
      </c>
      <c r="J264" s="3" t="str">
        <f t="shared" si="17"/>
        <v>Tuesday</v>
      </c>
      <c r="K264" s="3" t="str">
        <f t="shared" si="18"/>
        <v>Aug</v>
      </c>
      <c r="L264">
        <f t="shared" si="16"/>
        <v>2023</v>
      </c>
      <c r="M264">
        <v>701</v>
      </c>
      <c r="N264">
        <v>1</v>
      </c>
      <c r="O264" t="str">
        <f t="shared" si="19"/>
        <v>High</v>
      </c>
    </row>
    <row r="265" spans="1:15" x14ac:dyDescent="0.3">
      <c r="A265" t="s">
        <v>274</v>
      </c>
      <c r="B265" t="s">
        <v>511</v>
      </c>
      <c r="C265">
        <v>42</v>
      </c>
      <c r="D265" t="s">
        <v>513</v>
      </c>
      <c r="E265">
        <v>18694.72</v>
      </c>
      <c r="F265">
        <v>30247.3</v>
      </c>
      <c r="G265">
        <v>15</v>
      </c>
      <c r="H265" t="s">
        <v>515</v>
      </c>
      <c r="I265" s="3">
        <v>44311</v>
      </c>
      <c r="J265" s="3" t="str">
        <f t="shared" si="17"/>
        <v>Sunday</v>
      </c>
      <c r="K265" s="3" t="str">
        <f t="shared" si="18"/>
        <v>Apr</v>
      </c>
      <c r="L265">
        <f t="shared" si="16"/>
        <v>2021</v>
      </c>
      <c r="M265">
        <v>701</v>
      </c>
      <c r="N265">
        <v>2</v>
      </c>
      <c r="O265" t="str">
        <f t="shared" si="19"/>
        <v>High</v>
      </c>
    </row>
    <row r="266" spans="1:15" x14ac:dyDescent="0.3">
      <c r="A266" t="s">
        <v>275</v>
      </c>
      <c r="B266" t="s">
        <v>511</v>
      </c>
      <c r="C266">
        <v>49</v>
      </c>
      <c r="D266" t="s">
        <v>514</v>
      </c>
      <c r="E266">
        <v>11938.62</v>
      </c>
      <c r="F266">
        <v>30247.3</v>
      </c>
      <c r="G266">
        <v>10</v>
      </c>
      <c r="H266" t="s">
        <v>518</v>
      </c>
      <c r="I266" s="3">
        <v>45616</v>
      </c>
      <c r="J266" s="3" t="str">
        <f t="shared" si="17"/>
        <v>Wednesday</v>
      </c>
      <c r="K266" s="3" t="str">
        <f t="shared" si="18"/>
        <v>Nov</v>
      </c>
      <c r="L266">
        <f t="shared" si="16"/>
        <v>2024</v>
      </c>
      <c r="M266">
        <v>701</v>
      </c>
      <c r="N266">
        <v>3</v>
      </c>
      <c r="O266" t="str">
        <f t="shared" si="19"/>
        <v>High</v>
      </c>
    </row>
    <row r="267" spans="1:15" x14ac:dyDescent="0.3">
      <c r="A267" t="s">
        <v>276</v>
      </c>
      <c r="B267" t="s">
        <v>511</v>
      </c>
      <c r="C267">
        <v>42</v>
      </c>
      <c r="D267" t="s">
        <v>514</v>
      </c>
      <c r="E267">
        <v>11938.62</v>
      </c>
      <c r="F267">
        <v>30247.3</v>
      </c>
      <c r="G267">
        <v>10</v>
      </c>
      <c r="H267" t="s">
        <v>516</v>
      </c>
      <c r="I267" s="3">
        <v>44133</v>
      </c>
      <c r="J267" s="3" t="str">
        <f t="shared" si="17"/>
        <v>Thursday</v>
      </c>
      <c r="K267" s="3" t="str">
        <f t="shared" si="18"/>
        <v>Oct</v>
      </c>
      <c r="L267">
        <f t="shared" si="16"/>
        <v>2020</v>
      </c>
      <c r="M267">
        <v>611</v>
      </c>
      <c r="N267">
        <v>3</v>
      </c>
      <c r="O267" t="str">
        <f t="shared" si="19"/>
        <v>Medium</v>
      </c>
    </row>
    <row r="268" spans="1:15" x14ac:dyDescent="0.3">
      <c r="A268" t="s">
        <v>277</v>
      </c>
      <c r="B268" t="s">
        <v>511</v>
      </c>
      <c r="C268">
        <v>41</v>
      </c>
      <c r="D268" t="s">
        <v>514</v>
      </c>
      <c r="E268">
        <v>10328.23</v>
      </c>
      <c r="F268">
        <v>17179.54</v>
      </c>
      <c r="G268">
        <v>15</v>
      </c>
      <c r="H268" t="s">
        <v>516</v>
      </c>
      <c r="I268" s="3">
        <v>44045</v>
      </c>
      <c r="J268" s="3" t="str">
        <f t="shared" si="17"/>
        <v>Sunday</v>
      </c>
      <c r="K268" s="3" t="str">
        <f t="shared" si="18"/>
        <v>Aug</v>
      </c>
      <c r="L268">
        <f t="shared" si="16"/>
        <v>2020</v>
      </c>
      <c r="M268">
        <v>626</v>
      </c>
      <c r="N268">
        <v>3</v>
      </c>
      <c r="O268" t="str">
        <f t="shared" si="19"/>
        <v>Medium</v>
      </c>
    </row>
    <row r="269" spans="1:15" x14ac:dyDescent="0.3">
      <c r="A269" t="s">
        <v>278</v>
      </c>
      <c r="B269" t="s">
        <v>511</v>
      </c>
      <c r="C269">
        <v>42</v>
      </c>
      <c r="D269" t="s">
        <v>513</v>
      </c>
      <c r="E269">
        <v>4189.74</v>
      </c>
      <c r="F269">
        <v>30247.3</v>
      </c>
      <c r="G269">
        <v>5</v>
      </c>
      <c r="H269" t="s">
        <v>515</v>
      </c>
      <c r="I269" s="3">
        <v>45186</v>
      </c>
      <c r="J269" s="3" t="str">
        <f t="shared" si="17"/>
        <v>Sunday</v>
      </c>
      <c r="K269" s="3" t="str">
        <f t="shared" si="18"/>
        <v>Sept</v>
      </c>
      <c r="L269">
        <f t="shared" si="16"/>
        <v>2023</v>
      </c>
      <c r="M269">
        <v>616</v>
      </c>
      <c r="N269">
        <v>3</v>
      </c>
      <c r="O269" t="str">
        <f t="shared" si="19"/>
        <v>Medium</v>
      </c>
    </row>
    <row r="270" spans="1:15" x14ac:dyDescent="0.3">
      <c r="A270" t="s">
        <v>279</v>
      </c>
      <c r="B270" t="s">
        <v>511</v>
      </c>
      <c r="C270">
        <v>42</v>
      </c>
      <c r="D270" t="s">
        <v>513</v>
      </c>
      <c r="E270">
        <v>16649.22</v>
      </c>
      <c r="F270">
        <v>15390.4</v>
      </c>
      <c r="G270">
        <v>5</v>
      </c>
      <c r="H270" t="s">
        <v>516</v>
      </c>
      <c r="I270" s="3">
        <v>45711</v>
      </c>
      <c r="J270" s="3" t="str">
        <f t="shared" si="17"/>
        <v>Sunday</v>
      </c>
      <c r="K270" s="3" t="str">
        <f t="shared" si="18"/>
        <v>Feb</v>
      </c>
      <c r="L270">
        <f t="shared" si="16"/>
        <v>2025</v>
      </c>
      <c r="M270">
        <v>701</v>
      </c>
      <c r="N270">
        <v>3</v>
      </c>
      <c r="O270" t="str">
        <f t="shared" si="19"/>
        <v>High</v>
      </c>
    </row>
    <row r="271" spans="1:15" x14ac:dyDescent="0.3">
      <c r="A271" t="s">
        <v>280</v>
      </c>
      <c r="B271" t="s">
        <v>511</v>
      </c>
      <c r="C271">
        <v>42</v>
      </c>
      <c r="D271" t="s">
        <v>514</v>
      </c>
      <c r="E271">
        <v>17069.25</v>
      </c>
      <c r="F271">
        <v>30247.3</v>
      </c>
      <c r="G271">
        <v>15</v>
      </c>
      <c r="H271" t="s">
        <v>516</v>
      </c>
      <c r="I271" s="3">
        <v>45397</v>
      </c>
      <c r="J271" s="3" t="str">
        <f t="shared" si="17"/>
        <v>Monday</v>
      </c>
      <c r="K271" s="3" t="str">
        <f t="shared" si="18"/>
        <v>Apr</v>
      </c>
      <c r="L271">
        <f t="shared" si="16"/>
        <v>2024</v>
      </c>
      <c r="M271">
        <v>774</v>
      </c>
      <c r="N271">
        <v>3</v>
      </c>
      <c r="O271" t="str">
        <f t="shared" si="19"/>
        <v>High</v>
      </c>
    </row>
    <row r="272" spans="1:15" x14ac:dyDescent="0.3">
      <c r="A272" t="s">
        <v>281</v>
      </c>
      <c r="B272" t="s">
        <v>511</v>
      </c>
      <c r="C272">
        <v>44</v>
      </c>
      <c r="D272" t="s">
        <v>514</v>
      </c>
      <c r="E272">
        <v>11938.62</v>
      </c>
      <c r="F272">
        <v>30247.3</v>
      </c>
      <c r="G272">
        <v>10</v>
      </c>
      <c r="H272" t="s">
        <v>516</v>
      </c>
      <c r="I272" s="3">
        <v>45210</v>
      </c>
      <c r="J272" s="3" t="str">
        <f t="shared" si="17"/>
        <v>Wednesday</v>
      </c>
      <c r="K272" s="3" t="str">
        <f t="shared" si="18"/>
        <v>Oct</v>
      </c>
      <c r="L272">
        <f t="shared" si="16"/>
        <v>2023</v>
      </c>
      <c r="M272">
        <v>701</v>
      </c>
      <c r="N272">
        <v>2</v>
      </c>
      <c r="O272" t="str">
        <f t="shared" si="19"/>
        <v>High</v>
      </c>
    </row>
    <row r="273" spans="1:15" x14ac:dyDescent="0.3">
      <c r="A273" t="s">
        <v>282</v>
      </c>
      <c r="B273" t="s">
        <v>511</v>
      </c>
      <c r="C273">
        <v>42</v>
      </c>
      <c r="D273" t="s">
        <v>513</v>
      </c>
      <c r="E273">
        <v>11938.62</v>
      </c>
      <c r="F273">
        <v>27943.85</v>
      </c>
      <c r="G273">
        <v>20</v>
      </c>
      <c r="H273" t="s">
        <v>518</v>
      </c>
      <c r="I273" s="3">
        <v>45723</v>
      </c>
      <c r="J273" s="3" t="str">
        <f t="shared" si="17"/>
        <v>Friday</v>
      </c>
      <c r="K273" s="3" t="str">
        <f t="shared" si="18"/>
        <v>Mar</v>
      </c>
      <c r="L273">
        <f t="shared" si="16"/>
        <v>2025</v>
      </c>
      <c r="M273">
        <v>701</v>
      </c>
      <c r="N273">
        <v>4</v>
      </c>
      <c r="O273" t="str">
        <f t="shared" si="19"/>
        <v>High</v>
      </c>
    </row>
    <row r="274" spans="1:15" x14ac:dyDescent="0.3">
      <c r="A274" t="s">
        <v>283</v>
      </c>
      <c r="B274" t="s">
        <v>512</v>
      </c>
      <c r="C274">
        <v>40</v>
      </c>
      <c r="D274" t="s">
        <v>514</v>
      </c>
      <c r="E274">
        <v>12631.2</v>
      </c>
      <c r="F274">
        <v>27066.01</v>
      </c>
      <c r="G274">
        <v>10</v>
      </c>
      <c r="H274" t="s">
        <v>516</v>
      </c>
      <c r="I274" s="3">
        <v>44533</v>
      </c>
      <c r="J274" s="3" t="str">
        <f t="shared" si="17"/>
        <v>Friday</v>
      </c>
      <c r="K274" s="3" t="str">
        <f t="shared" si="18"/>
        <v>Dec</v>
      </c>
      <c r="L274">
        <f t="shared" si="16"/>
        <v>2021</v>
      </c>
      <c r="M274">
        <v>701</v>
      </c>
      <c r="N274">
        <v>4</v>
      </c>
      <c r="O274" t="str">
        <f t="shared" si="19"/>
        <v>High</v>
      </c>
    </row>
    <row r="275" spans="1:15" x14ac:dyDescent="0.3">
      <c r="A275" t="s">
        <v>284</v>
      </c>
      <c r="B275" t="s">
        <v>511</v>
      </c>
      <c r="C275">
        <v>56</v>
      </c>
      <c r="D275" t="s">
        <v>513</v>
      </c>
      <c r="E275">
        <v>11938.62</v>
      </c>
      <c r="F275">
        <v>48691.62</v>
      </c>
      <c r="G275">
        <v>5</v>
      </c>
      <c r="H275" t="s">
        <v>518</v>
      </c>
      <c r="I275" s="3">
        <v>44762</v>
      </c>
      <c r="J275" s="3" t="str">
        <f t="shared" si="17"/>
        <v>Wednesday</v>
      </c>
      <c r="K275" s="3" t="str">
        <f t="shared" si="18"/>
        <v>Jul</v>
      </c>
      <c r="L275">
        <f t="shared" si="16"/>
        <v>2022</v>
      </c>
      <c r="M275">
        <v>701</v>
      </c>
      <c r="N275">
        <v>5</v>
      </c>
      <c r="O275" t="str">
        <f t="shared" si="19"/>
        <v>High</v>
      </c>
    </row>
    <row r="276" spans="1:15" x14ac:dyDescent="0.3">
      <c r="A276" t="s">
        <v>285</v>
      </c>
      <c r="B276" t="s">
        <v>511</v>
      </c>
      <c r="C276">
        <v>42</v>
      </c>
      <c r="D276" t="s">
        <v>513</v>
      </c>
      <c r="E276">
        <v>12213.44</v>
      </c>
      <c r="F276">
        <v>15390.05</v>
      </c>
      <c r="G276">
        <v>10</v>
      </c>
      <c r="H276" t="s">
        <v>518</v>
      </c>
      <c r="I276" s="3">
        <v>45133</v>
      </c>
      <c r="J276" s="3" t="str">
        <f t="shared" si="17"/>
        <v>Wednesday</v>
      </c>
      <c r="K276" s="3" t="str">
        <f t="shared" si="18"/>
        <v>Jul</v>
      </c>
      <c r="L276">
        <f t="shared" si="16"/>
        <v>2023</v>
      </c>
      <c r="M276">
        <v>701</v>
      </c>
      <c r="N276">
        <v>3</v>
      </c>
      <c r="O276" t="str">
        <f t="shared" si="19"/>
        <v>High</v>
      </c>
    </row>
    <row r="277" spans="1:15" x14ac:dyDescent="0.3">
      <c r="A277" t="s">
        <v>286</v>
      </c>
      <c r="B277" t="s">
        <v>511</v>
      </c>
      <c r="C277">
        <v>55</v>
      </c>
      <c r="D277" t="s">
        <v>513</v>
      </c>
      <c r="E277">
        <v>11938.62</v>
      </c>
      <c r="F277">
        <v>49810.5</v>
      </c>
      <c r="G277">
        <v>20</v>
      </c>
      <c r="H277" t="s">
        <v>515</v>
      </c>
      <c r="I277" s="3">
        <v>44808</v>
      </c>
      <c r="J277" s="3" t="str">
        <f t="shared" si="17"/>
        <v>Sunday</v>
      </c>
      <c r="K277" s="3" t="str">
        <f t="shared" si="18"/>
        <v>Sept</v>
      </c>
      <c r="L277">
        <f t="shared" si="16"/>
        <v>2022</v>
      </c>
      <c r="M277">
        <v>701</v>
      </c>
      <c r="N277">
        <v>4</v>
      </c>
      <c r="O277" t="str">
        <f t="shared" si="19"/>
        <v>High</v>
      </c>
    </row>
    <row r="278" spans="1:15" x14ac:dyDescent="0.3">
      <c r="A278" t="s">
        <v>287</v>
      </c>
      <c r="B278" t="s">
        <v>512</v>
      </c>
      <c r="C278">
        <v>42</v>
      </c>
      <c r="D278" t="s">
        <v>514</v>
      </c>
      <c r="E278">
        <v>4473.79</v>
      </c>
      <c r="F278">
        <v>30247.3</v>
      </c>
      <c r="G278">
        <v>20</v>
      </c>
      <c r="H278" t="s">
        <v>518</v>
      </c>
      <c r="I278" s="3">
        <v>45514</v>
      </c>
      <c r="J278" s="3" t="str">
        <f t="shared" si="17"/>
        <v>Saturday</v>
      </c>
      <c r="K278" s="3" t="str">
        <f t="shared" si="18"/>
        <v>Aug</v>
      </c>
      <c r="L278">
        <f t="shared" si="16"/>
        <v>2024</v>
      </c>
      <c r="M278">
        <v>701</v>
      </c>
      <c r="N278">
        <v>1</v>
      </c>
      <c r="O278" t="str">
        <f t="shared" si="19"/>
        <v>High</v>
      </c>
    </row>
    <row r="279" spans="1:15" x14ac:dyDescent="0.3">
      <c r="A279" t="s">
        <v>288</v>
      </c>
      <c r="B279" t="s">
        <v>511</v>
      </c>
      <c r="C279">
        <v>38</v>
      </c>
      <c r="D279" t="s">
        <v>514</v>
      </c>
      <c r="E279">
        <v>11938.62</v>
      </c>
      <c r="F279">
        <v>30247.3</v>
      </c>
      <c r="G279">
        <v>5</v>
      </c>
      <c r="H279" t="s">
        <v>515</v>
      </c>
      <c r="I279" s="3">
        <v>44206</v>
      </c>
      <c r="J279" s="3" t="str">
        <f t="shared" si="17"/>
        <v>Sunday</v>
      </c>
      <c r="K279" s="3" t="str">
        <f t="shared" si="18"/>
        <v>Jan</v>
      </c>
      <c r="L279">
        <f t="shared" si="16"/>
        <v>2021</v>
      </c>
      <c r="M279">
        <v>662</v>
      </c>
      <c r="N279">
        <v>5</v>
      </c>
      <c r="O279" t="str">
        <f t="shared" si="19"/>
        <v>Medium</v>
      </c>
    </row>
    <row r="280" spans="1:15" x14ac:dyDescent="0.3">
      <c r="A280" t="s">
        <v>289</v>
      </c>
      <c r="B280" t="s">
        <v>511</v>
      </c>
      <c r="C280">
        <v>55</v>
      </c>
      <c r="D280" t="s">
        <v>514</v>
      </c>
      <c r="E280">
        <v>11938.62</v>
      </c>
      <c r="F280">
        <v>26410.6</v>
      </c>
      <c r="G280">
        <v>20</v>
      </c>
      <c r="H280" t="s">
        <v>516</v>
      </c>
      <c r="I280" s="3">
        <v>44097</v>
      </c>
      <c r="J280" s="3" t="str">
        <f t="shared" si="17"/>
        <v>Wednesday</v>
      </c>
      <c r="K280" s="3" t="str">
        <f t="shared" si="18"/>
        <v>Sept</v>
      </c>
      <c r="L280">
        <f t="shared" si="16"/>
        <v>2020</v>
      </c>
      <c r="M280">
        <v>701</v>
      </c>
      <c r="N280">
        <v>5</v>
      </c>
      <c r="O280" t="str">
        <f t="shared" si="19"/>
        <v>High</v>
      </c>
    </row>
    <row r="281" spans="1:15" x14ac:dyDescent="0.3">
      <c r="A281" t="s">
        <v>290</v>
      </c>
      <c r="B281" t="s">
        <v>511</v>
      </c>
      <c r="C281">
        <v>59</v>
      </c>
      <c r="D281" t="s">
        <v>514</v>
      </c>
      <c r="E281">
        <v>7908.61</v>
      </c>
      <c r="F281">
        <v>44937.83</v>
      </c>
      <c r="G281">
        <v>5</v>
      </c>
      <c r="H281" t="s">
        <v>515</v>
      </c>
      <c r="I281" s="3">
        <v>44707</v>
      </c>
      <c r="J281" s="3" t="str">
        <f t="shared" si="17"/>
        <v>Thursday</v>
      </c>
      <c r="K281" s="3" t="str">
        <f t="shared" si="18"/>
        <v>May</v>
      </c>
      <c r="L281">
        <f t="shared" si="16"/>
        <v>2022</v>
      </c>
      <c r="M281">
        <v>751</v>
      </c>
      <c r="N281">
        <v>5</v>
      </c>
      <c r="O281" t="str">
        <f t="shared" si="19"/>
        <v>High</v>
      </c>
    </row>
    <row r="282" spans="1:15" x14ac:dyDescent="0.3">
      <c r="A282" t="s">
        <v>291</v>
      </c>
      <c r="B282" t="s">
        <v>512</v>
      </c>
      <c r="C282">
        <v>42</v>
      </c>
      <c r="D282" t="s">
        <v>514</v>
      </c>
      <c r="E282">
        <v>2421.0500000000002</v>
      </c>
      <c r="F282">
        <v>30247.3</v>
      </c>
      <c r="G282">
        <v>5</v>
      </c>
      <c r="H282" t="s">
        <v>515</v>
      </c>
      <c r="I282" s="3">
        <v>44385</v>
      </c>
      <c r="J282" s="3" t="str">
        <f t="shared" si="17"/>
        <v>Thursday</v>
      </c>
      <c r="K282" s="3" t="str">
        <f t="shared" si="18"/>
        <v>Jul</v>
      </c>
      <c r="L282">
        <f t="shared" si="16"/>
        <v>2021</v>
      </c>
      <c r="M282">
        <v>633</v>
      </c>
      <c r="N282">
        <v>1</v>
      </c>
      <c r="O282" t="str">
        <f t="shared" si="19"/>
        <v>Medium</v>
      </c>
    </row>
    <row r="283" spans="1:15" x14ac:dyDescent="0.3">
      <c r="A283" t="s">
        <v>292</v>
      </c>
      <c r="B283" t="s">
        <v>512</v>
      </c>
      <c r="C283">
        <v>28</v>
      </c>
      <c r="D283" t="s">
        <v>514</v>
      </c>
      <c r="E283">
        <v>17666.21</v>
      </c>
      <c r="F283">
        <v>28168.62</v>
      </c>
      <c r="G283">
        <v>5</v>
      </c>
      <c r="H283" t="s">
        <v>517</v>
      </c>
      <c r="I283" s="3">
        <v>44680</v>
      </c>
      <c r="J283" s="3" t="str">
        <f t="shared" si="17"/>
        <v>Friday</v>
      </c>
      <c r="K283" s="3" t="str">
        <f t="shared" si="18"/>
        <v>Apr</v>
      </c>
      <c r="L283">
        <f t="shared" si="16"/>
        <v>2022</v>
      </c>
      <c r="M283">
        <v>701</v>
      </c>
      <c r="N283">
        <v>2</v>
      </c>
      <c r="O283" t="str">
        <f t="shared" si="19"/>
        <v>High</v>
      </c>
    </row>
    <row r="284" spans="1:15" x14ac:dyDescent="0.3">
      <c r="A284" t="s">
        <v>293</v>
      </c>
      <c r="B284" t="s">
        <v>511</v>
      </c>
      <c r="C284">
        <v>56</v>
      </c>
      <c r="D284" t="s">
        <v>513</v>
      </c>
      <c r="E284">
        <v>14633.53</v>
      </c>
      <c r="F284">
        <v>30247.3</v>
      </c>
      <c r="G284">
        <v>20</v>
      </c>
      <c r="H284" t="s">
        <v>518</v>
      </c>
      <c r="I284" s="3">
        <v>44965</v>
      </c>
      <c r="J284" s="3" t="str">
        <f t="shared" si="17"/>
        <v>Wednesday</v>
      </c>
      <c r="K284" s="3" t="str">
        <f t="shared" si="18"/>
        <v>Feb</v>
      </c>
      <c r="L284">
        <f t="shared" si="16"/>
        <v>2023</v>
      </c>
      <c r="M284">
        <v>701</v>
      </c>
      <c r="N284">
        <v>5</v>
      </c>
      <c r="O284" t="str">
        <f t="shared" si="19"/>
        <v>High</v>
      </c>
    </row>
    <row r="285" spans="1:15" x14ac:dyDescent="0.3">
      <c r="A285" t="s">
        <v>294</v>
      </c>
      <c r="B285" t="s">
        <v>511</v>
      </c>
      <c r="C285">
        <v>36</v>
      </c>
      <c r="D285" t="s">
        <v>514</v>
      </c>
      <c r="E285">
        <v>11938.62</v>
      </c>
      <c r="F285">
        <v>47613.19</v>
      </c>
      <c r="G285">
        <v>15</v>
      </c>
      <c r="H285" t="s">
        <v>517</v>
      </c>
      <c r="I285" s="3">
        <v>44737</v>
      </c>
      <c r="J285" s="3" t="str">
        <f t="shared" si="17"/>
        <v>Saturday</v>
      </c>
      <c r="K285" s="3" t="str">
        <f t="shared" si="18"/>
        <v>Jun</v>
      </c>
      <c r="L285">
        <f t="shared" si="16"/>
        <v>2022</v>
      </c>
      <c r="M285">
        <v>715</v>
      </c>
      <c r="N285">
        <v>2</v>
      </c>
      <c r="O285" t="str">
        <f t="shared" si="19"/>
        <v>High</v>
      </c>
    </row>
    <row r="286" spans="1:15" x14ac:dyDescent="0.3">
      <c r="A286" t="s">
        <v>295</v>
      </c>
      <c r="B286" t="s">
        <v>511</v>
      </c>
      <c r="C286">
        <v>42</v>
      </c>
      <c r="D286" t="s">
        <v>514</v>
      </c>
      <c r="E286">
        <v>8889.82</v>
      </c>
      <c r="F286">
        <v>30247.3</v>
      </c>
      <c r="G286">
        <v>10</v>
      </c>
      <c r="H286" t="s">
        <v>515</v>
      </c>
      <c r="I286" s="3">
        <v>44891</v>
      </c>
      <c r="J286" s="3" t="str">
        <f t="shared" si="17"/>
        <v>Saturday</v>
      </c>
      <c r="K286" s="3" t="str">
        <f t="shared" si="18"/>
        <v>Nov</v>
      </c>
      <c r="L286">
        <f t="shared" si="16"/>
        <v>2022</v>
      </c>
      <c r="M286">
        <v>701</v>
      </c>
      <c r="N286">
        <v>4</v>
      </c>
      <c r="O286" t="str">
        <f t="shared" si="19"/>
        <v>High</v>
      </c>
    </row>
    <row r="287" spans="1:15" x14ac:dyDescent="0.3">
      <c r="A287" t="s">
        <v>296</v>
      </c>
      <c r="B287" t="s">
        <v>511</v>
      </c>
      <c r="C287">
        <v>42</v>
      </c>
      <c r="D287" t="s">
        <v>513</v>
      </c>
      <c r="E287">
        <v>15944.76</v>
      </c>
      <c r="F287">
        <v>39595.22</v>
      </c>
      <c r="G287">
        <v>10</v>
      </c>
      <c r="H287" t="s">
        <v>515</v>
      </c>
      <c r="I287" s="3">
        <v>45634</v>
      </c>
      <c r="J287" s="3" t="str">
        <f t="shared" si="17"/>
        <v>Sunday</v>
      </c>
      <c r="K287" s="3" t="str">
        <f t="shared" si="18"/>
        <v>Dec</v>
      </c>
      <c r="L287">
        <f t="shared" si="16"/>
        <v>2024</v>
      </c>
      <c r="M287">
        <v>701</v>
      </c>
      <c r="N287">
        <v>3</v>
      </c>
      <c r="O287" t="str">
        <f t="shared" si="19"/>
        <v>High</v>
      </c>
    </row>
    <row r="288" spans="1:15" x14ac:dyDescent="0.3">
      <c r="A288" t="s">
        <v>297</v>
      </c>
      <c r="B288" t="s">
        <v>512</v>
      </c>
      <c r="C288">
        <v>32</v>
      </c>
      <c r="D288" t="s">
        <v>513</v>
      </c>
      <c r="E288">
        <v>11938.62</v>
      </c>
      <c r="F288">
        <v>23230.35</v>
      </c>
      <c r="G288">
        <v>10</v>
      </c>
      <c r="H288" t="s">
        <v>516</v>
      </c>
      <c r="I288" s="3">
        <v>45093</v>
      </c>
      <c r="J288" s="3" t="str">
        <f t="shared" si="17"/>
        <v>Friday</v>
      </c>
      <c r="K288" s="3" t="str">
        <f t="shared" si="18"/>
        <v>Jun</v>
      </c>
      <c r="L288">
        <f t="shared" si="16"/>
        <v>2023</v>
      </c>
      <c r="M288">
        <v>735</v>
      </c>
      <c r="N288">
        <v>5</v>
      </c>
      <c r="O288" t="str">
        <f t="shared" si="19"/>
        <v>High</v>
      </c>
    </row>
    <row r="289" spans="1:15" x14ac:dyDescent="0.3">
      <c r="A289" t="s">
        <v>298</v>
      </c>
      <c r="B289" t="s">
        <v>512</v>
      </c>
      <c r="C289">
        <v>42</v>
      </c>
      <c r="D289" t="s">
        <v>514</v>
      </c>
      <c r="E289">
        <v>11938.62</v>
      </c>
      <c r="F289">
        <v>25874.01</v>
      </c>
      <c r="G289">
        <v>15</v>
      </c>
      <c r="H289" t="s">
        <v>517</v>
      </c>
      <c r="I289" s="3">
        <v>44280</v>
      </c>
      <c r="J289" s="3" t="str">
        <f t="shared" si="17"/>
        <v>Thursday</v>
      </c>
      <c r="K289" s="3" t="str">
        <f t="shared" si="18"/>
        <v>Mar</v>
      </c>
      <c r="L289">
        <f t="shared" si="16"/>
        <v>2021</v>
      </c>
      <c r="M289">
        <v>701</v>
      </c>
      <c r="N289">
        <v>3</v>
      </c>
      <c r="O289" t="str">
        <f t="shared" si="19"/>
        <v>High</v>
      </c>
    </row>
    <row r="290" spans="1:15" x14ac:dyDescent="0.3">
      <c r="A290" t="s">
        <v>299</v>
      </c>
      <c r="B290" t="s">
        <v>512</v>
      </c>
      <c r="C290">
        <v>42</v>
      </c>
      <c r="D290" t="s">
        <v>514</v>
      </c>
      <c r="E290">
        <v>19376.93</v>
      </c>
      <c r="F290">
        <v>30247.3</v>
      </c>
      <c r="G290">
        <v>10</v>
      </c>
      <c r="H290" t="s">
        <v>518</v>
      </c>
      <c r="I290" s="3">
        <v>44675</v>
      </c>
      <c r="J290" s="3" t="str">
        <f t="shared" si="17"/>
        <v>Sunday</v>
      </c>
      <c r="K290" s="3" t="str">
        <f t="shared" si="18"/>
        <v>Apr</v>
      </c>
      <c r="L290">
        <f t="shared" si="16"/>
        <v>2022</v>
      </c>
      <c r="M290">
        <v>669</v>
      </c>
      <c r="N290">
        <v>5</v>
      </c>
      <c r="O290" t="str">
        <f t="shared" si="19"/>
        <v>Medium</v>
      </c>
    </row>
    <row r="291" spans="1:15" x14ac:dyDescent="0.3">
      <c r="A291" t="s">
        <v>300</v>
      </c>
      <c r="B291" t="s">
        <v>512</v>
      </c>
      <c r="C291">
        <v>42</v>
      </c>
      <c r="D291" t="s">
        <v>514</v>
      </c>
      <c r="E291">
        <v>4435.91</v>
      </c>
      <c r="F291">
        <v>30247.3</v>
      </c>
      <c r="G291">
        <v>20</v>
      </c>
      <c r="H291" t="s">
        <v>515</v>
      </c>
      <c r="I291" s="3">
        <v>45587</v>
      </c>
      <c r="J291" s="3" t="str">
        <f t="shared" si="17"/>
        <v>Tuesday</v>
      </c>
      <c r="K291" s="3" t="str">
        <f t="shared" si="18"/>
        <v>Oct</v>
      </c>
      <c r="L291">
        <f t="shared" si="16"/>
        <v>2024</v>
      </c>
      <c r="M291">
        <v>701</v>
      </c>
      <c r="N291">
        <v>2</v>
      </c>
      <c r="O291" t="str">
        <f t="shared" si="19"/>
        <v>High</v>
      </c>
    </row>
    <row r="292" spans="1:15" x14ac:dyDescent="0.3">
      <c r="A292" t="s">
        <v>301</v>
      </c>
      <c r="B292" t="s">
        <v>511</v>
      </c>
      <c r="C292">
        <v>40</v>
      </c>
      <c r="D292" t="s">
        <v>514</v>
      </c>
      <c r="E292">
        <v>16672.22</v>
      </c>
      <c r="F292">
        <v>30247.3</v>
      </c>
      <c r="G292">
        <v>10</v>
      </c>
      <c r="H292" t="s">
        <v>517</v>
      </c>
      <c r="I292" s="3">
        <v>44800</v>
      </c>
      <c r="J292" s="3" t="str">
        <f t="shared" si="17"/>
        <v>Saturday</v>
      </c>
      <c r="K292" s="3" t="str">
        <f t="shared" si="18"/>
        <v>Aug</v>
      </c>
      <c r="L292">
        <f t="shared" si="16"/>
        <v>2022</v>
      </c>
      <c r="M292">
        <v>696</v>
      </c>
      <c r="N292">
        <v>3</v>
      </c>
      <c r="O292" t="str">
        <f t="shared" si="19"/>
        <v>Medium</v>
      </c>
    </row>
    <row r="293" spans="1:15" x14ac:dyDescent="0.3">
      <c r="A293" t="s">
        <v>302</v>
      </c>
      <c r="B293" t="s">
        <v>512</v>
      </c>
      <c r="C293">
        <v>42</v>
      </c>
      <c r="D293" t="s">
        <v>513</v>
      </c>
      <c r="E293">
        <v>8541.4</v>
      </c>
      <c r="F293">
        <v>30247.3</v>
      </c>
      <c r="G293">
        <v>15</v>
      </c>
      <c r="H293" t="s">
        <v>518</v>
      </c>
      <c r="I293" s="3">
        <v>45254</v>
      </c>
      <c r="J293" s="3" t="str">
        <f t="shared" si="17"/>
        <v>Friday</v>
      </c>
      <c r="K293" s="3" t="str">
        <f t="shared" si="18"/>
        <v>Nov</v>
      </c>
      <c r="L293">
        <f t="shared" si="16"/>
        <v>2023</v>
      </c>
      <c r="M293">
        <v>701</v>
      </c>
      <c r="N293">
        <v>5</v>
      </c>
      <c r="O293" t="str">
        <f t="shared" si="19"/>
        <v>High</v>
      </c>
    </row>
    <row r="294" spans="1:15" x14ac:dyDescent="0.3">
      <c r="A294" t="s">
        <v>303</v>
      </c>
      <c r="B294" t="s">
        <v>511</v>
      </c>
      <c r="C294">
        <v>46</v>
      </c>
      <c r="D294" t="s">
        <v>514</v>
      </c>
      <c r="E294">
        <v>11938.62</v>
      </c>
      <c r="F294">
        <v>30247.3</v>
      </c>
      <c r="G294">
        <v>10</v>
      </c>
      <c r="H294" t="s">
        <v>518</v>
      </c>
      <c r="I294" s="3">
        <v>45599</v>
      </c>
      <c r="J294" s="3" t="str">
        <f t="shared" si="17"/>
        <v>Sunday</v>
      </c>
      <c r="K294" s="3" t="str">
        <f t="shared" si="18"/>
        <v>Nov</v>
      </c>
      <c r="L294">
        <f t="shared" si="16"/>
        <v>2024</v>
      </c>
      <c r="M294">
        <v>701</v>
      </c>
      <c r="N294">
        <v>1</v>
      </c>
      <c r="O294" t="str">
        <f t="shared" si="19"/>
        <v>High</v>
      </c>
    </row>
    <row r="295" spans="1:15" x14ac:dyDescent="0.3">
      <c r="A295" t="s">
        <v>304</v>
      </c>
      <c r="B295" t="s">
        <v>512</v>
      </c>
      <c r="C295">
        <v>42</v>
      </c>
      <c r="D295" t="s">
        <v>514</v>
      </c>
      <c r="E295">
        <v>11938.62</v>
      </c>
      <c r="F295">
        <v>25893.9</v>
      </c>
      <c r="G295">
        <v>20</v>
      </c>
      <c r="H295" t="s">
        <v>516</v>
      </c>
      <c r="I295" s="3">
        <v>45474</v>
      </c>
      <c r="J295" s="3" t="str">
        <f t="shared" si="17"/>
        <v>Monday</v>
      </c>
      <c r="K295" s="3" t="str">
        <f t="shared" si="18"/>
        <v>Jul</v>
      </c>
      <c r="L295">
        <f t="shared" si="16"/>
        <v>2024</v>
      </c>
      <c r="M295">
        <v>701</v>
      </c>
      <c r="N295">
        <v>3</v>
      </c>
      <c r="O295" t="str">
        <f t="shared" si="19"/>
        <v>High</v>
      </c>
    </row>
    <row r="296" spans="1:15" x14ac:dyDescent="0.3">
      <c r="A296" t="s">
        <v>305</v>
      </c>
      <c r="B296" t="s">
        <v>511</v>
      </c>
      <c r="C296">
        <v>42</v>
      </c>
      <c r="D296" t="s">
        <v>514</v>
      </c>
      <c r="E296">
        <v>17938.169999999998</v>
      </c>
      <c r="F296">
        <v>30247.3</v>
      </c>
      <c r="G296">
        <v>20</v>
      </c>
      <c r="H296" t="s">
        <v>515</v>
      </c>
      <c r="I296" s="3">
        <v>45222</v>
      </c>
      <c r="J296" s="3" t="str">
        <f t="shared" si="17"/>
        <v>Monday</v>
      </c>
      <c r="K296" s="3" t="str">
        <f t="shared" si="18"/>
        <v>Oct</v>
      </c>
      <c r="L296">
        <f t="shared" si="16"/>
        <v>2023</v>
      </c>
      <c r="M296">
        <v>701</v>
      </c>
      <c r="N296">
        <v>3</v>
      </c>
      <c r="O296" t="str">
        <f t="shared" si="19"/>
        <v>High</v>
      </c>
    </row>
    <row r="297" spans="1:15" x14ac:dyDescent="0.3">
      <c r="A297" t="s">
        <v>306</v>
      </c>
      <c r="B297" t="s">
        <v>512</v>
      </c>
      <c r="C297">
        <v>29</v>
      </c>
      <c r="D297" t="s">
        <v>514</v>
      </c>
      <c r="E297">
        <v>11938.62</v>
      </c>
      <c r="F297">
        <v>35898.43</v>
      </c>
      <c r="G297">
        <v>10</v>
      </c>
      <c r="H297" t="s">
        <v>518</v>
      </c>
      <c r="I297" s="3">
        <v>45227</v>
      </c>
      <c r="J297" s="3" t="str">
        <f t="shared" si="17"/>
        <v>Saturday</v>
      </c>
      <c r="K297" s="3" t="str">
        <f t="shared" si="18"/>
        <v>Oct</v>
      </c>
      <c r="L297">
        <f t="shared" si="16"/>
        <v>2023</v>
      </c>
      <c r="M297">
        <v>701</v>
      </c>
      <c r="N297">
        <v>1</v>
      </c>
      <c r="O297" t="str">
        <f t="shared" si="19"/>
        <v>High</v>
      </c>
    </row>
    <row r="298" spans="1:15" x14ac:dyDescent="0.3">
      <c r="A298" t="s">
        <v>307</v>
      </c>
      <c r="B298" t="s">
        <v>511</v>
      </c>
      <c r="C298">
        <v>37</v>
      </c>
      <c r="D298" t="s">
        <v>514</v>
      </c>
      <c r="E298">
        <v>19091.45</v>
      </c>
      <c r="F298">
        <v>30247.3</v>
      </c>
      <c r="G298">
        <v>15</v>
      </c>
      <c r="H298" t="s">
        <v>516</v>
      </c>
      <c r="I298" s="3">
        <v>44944</v>
      </c>
      <c r="J298" s="3" t="str">
        <f t="shared" si="17"/>
        <v>Wednesday</v>
      </c>
      <c r="K298" s="3" t="str">
        <f t="shared" si="18"/>
        <v>Jan</v>
      </c>
      <c r="L298">
        <f t="shared" si="16"/>
        <v>2023</v>
      </c>
      <c r="M298">
        <v>701</v>
      </c>
      <c r="N298">
        <v>3</v>
      </c>
      <c r="O298" t="str">
        <f t="shared" si="19"/>
        <v>High</v>
      </c>
    </row>
    <row r="299" spans="1:15" x14ac:dyDescent="0.3">
      <c r="A299" t="s">
        <v>308</v>
      </c>
      <c r="B299" t="s">
        <v>511</v>
      </c>
      <c r="C299">
        <v>36</v>
      </c>
      <c r="D299" t="s">
        <v>513</v>
      </c>
      <c r="E299">
        <v>14498.92</v>
      </c>
      <c r="F299">
        <v>30247.3</v>
      </c>
      <c r="G299">
        <v>10</v>
      </c>
      <c r="H299" t="s">
        <v>518</v>
      </c>
      <c r="I299" s="3">
        <v>44224</v>
      </c>
      <c r="J299" s="3" t="str">
        <f t="shared" si="17"/>
        <v>Thursday</v>
      </c>
      <c r="K299" s="3" t="str">
        <f t="shared" si="18"/>
        <v>Jan</v>
      </c>
      <c r="L299">
        <f t="shared" si="16"/>
        <v>2021</v>
      </c>
      <c r="M299">
        <v>701</v>
      </c>
      <c r="N299">
        <v>4</v>
      </c>
      <c r="O299" t="str">
        <f t="shared" si="19"/>
        <v>High</v>
      </c>
    </row>
    <row r="300" spans="1:15" x14ac:dyDescent="0.3">
      <c r="A300" t="s">
        <v>309</v>
      </c>
      <c r="B300" t="s">
        <v>511</v>
      </c>
      <c r="C300">
        <v>42</v>
      </c>
      <c r="D300" t="s">
        <v>514</v>
      </c>
      <c r="E300">
        <v>12286.35</v>
      </c>
      <c r="F300">
        <v>30247.3</v>
      </c>
      <c r="G300">
        <v>10</v>
      </c>
      <c r="H300" t="s">
        <v>518</v>
      </c>
      <c r="I300" s="3">
        <v>45427</v>
      </c>
      <c r="J300" s="3" t="str">
        <f t="shared" si="17"/>
        <v>Wednesday</v>
      </c>
      <c r="K300" s="3" t="str">
        <f t="shared" si="18"/>
        <v>May</v>
      </c>
      <c r="L300">
        <f t="shared" si="16"/>
        <v>2024</v>
      </c>
      <c r="M300">
        <v>691</v>
      </c>
      <c r="N300">
        <v>1</v>
      </c>
      <c r="O300" t="str">
        <f t="shared" si="19"/>
        <v>Medium</v>
      </c>
    </row>
    <row r="301" spans="1:15" x14ac:dyDescent="0.3">
      <c r="A301" t="s">
        <v>310</v>
      </c>
      <c r="B301" t="s">
        <v>511</v>
      </c>
      <c r="C301">
        <v>25</v>
      </c>
      <c r="D301" t="s">
        <v>514</v>
      </c>
      <c r="E301">
        <v>7262.01</v>
      </c>
      <c r="F301">
        <v>27622.98</v>
      </c>
      <c r="G301">
        <v>10</v>
      </c>
      <c r="H301" t="s">
        <v>517</v>
      </c>
      <c r="I301" s="3">
        <v>45458</v>
      </c>
      <c r="J301" s="3" t="str">
        <f t="shared" si="17"/>
        <v>Saturday</v>
      </c>
      <c r="K301" s="3" t="str">
        <f t="shared" si="18"/>
        <v>Jun</v>
      </c>
      <c r="L301">
        <f t="shared" si="16"/>
        <v>2024</v>
      </c>
      <c r="M301">
        <v>693</v>
      </c>
      <c r="N301">
        <v>4</v>
      </c>
      <c r="O301" t="str">
        <f t="shared" si="19"/>
        <v>Medium</v>
      </c>
    </row>
    <row r="302" spans="1:15" x14ac:dyDescent="0.3">
      <c r="A302" t="s">
        <v>311</v>
      </c>
      <c r="B302" t="s">
        <v>511</v>
      </c>
      <c r="C302">
        <v>29</v>
      </c>
      <c r="D302" t="s">
        <v>514</v>
      </c>
      <c r="E302">
        <v>8714.42</v>
      </c>
      <c r="F302">
        <v>30247.3</v>
      </c>
      <c r="G302">
        <v>20</v>
      </c>
      <c r="H302" t="s">
        <v>518</v>
      </c>
      <c r="I302" s="3">
        <v>44455</v>
      </c>
      <c r="J302" s="3" t="str">
        <f t="shared" si="17"/>
        <v>Thursday</v>
      </c>
      <c r="K302" s="3" t="str">
        <f t="shared" si="18"/>
        <v>Sept</v>
      </c>
      <c r="L302">
        <f t="shared" si="16"/>
        <v>2021</v>
      </c>
      <c r="M302">
        <v>717</v>
      </c>
      <c r="N302">
        <v>1</v>
      </c>
      <c r="O302" t="str">
        <f t="shared" si="19"/>
        <v>High</v>
      </c>
    </row>
    <row r="303" spans="1:15" x14ac:dyDescent="0.3">
      <c r="A303" t="s">
        <v>312</v>
      </c>
      <c r="B303" t="s">
        <v>511</v>
      </c>
      <c r="C303">
        <v>42</v>
      </c>
      <c r="D303" t="s">
        <v>514</v>
      </c>
      <c r="E303">
        <v>11938.62</v>
      </c>
      <c r="F303">
        <v>20752.939999999999</v>
      </c>
      <c r="G303">
        <v>15</v>
      </c>
      <c r="H303" t="s">
        <v>515</v>
      </c>
      <c r="I303" s="3">
        <v>44239</v>
      </c>
      <c r="J303" s="3" t="str">
        <f t="shared" si="17"/>
        <v>Friday</v>
      </c>
      <c r="K303" s="3" t="str">
        <f t="shared" si="18"/>
        <v>Feb</v>
      </c>
      <c r="L303">
        <f t="shared" si="16"/>
        <v>2021</v>
      </c>
      <c r="M303">
        <v>701</v>
      </c>
      <c r="N303">
        <v>3</v>
      </c>
      <c r="O303" t="str">
        <f t="shared" si="19"/>
        <v>High</v>
      </c>
    </row>
    <row r="304" spans="1:15" x14ac:dyDescent="0.3">
      <c r="A304" t="s">
        <v>313</v>
      </c>
      <c r="B304" t="s">
        <v>512</v>
      </c>
      <c r="C304">
        <v>42</v>
      </c>
      <c r="D304" t="s">
        <v>513</v>
      </c>
      <c r="E304">
        <v>13237.44</v>
      </c>
      <c r="F304">
        <v>40630.49</v>
      </c>
      <c r="G304">
        <v>20</v>
      </c>
      <c r="H304" t="s">
        <v>517</v>
      </c>
      <c r="I304" s="3">
        <v>44665</v>
      </c>
      <c r="J304" s="3" t="str">
        <f t="shared" si="17"/>
        <v>Thursday</v>
      </c>
      <c r="K304" s="3" t="str">
        <f t="shared" si="18"/>
        <v>Apr</v>
      </c>
      <c r="L304">
        <f t="shared" si="16"/>
        <v>2022</v>
      </c>
      <c r="M304">
        <v>714</v>
      </c>
      <c r="N304">
        <v>5</v>
      </c>
      <c r="O304" t="str">
        <f t="shared" si="19"/>
        <v>High</v>
      </c>
    </row>
    <row r="305" spans="1:15" x14ac:dyDescent="0.3">
      <c r="A305" t="s">
        <v>314</v>
      </c>
      <c r="B305" t="s">
        <v>511</v>
      </c>
      <c r="C305">
        <v>36</v>
      </c>
      <c r="D305" t="s">
        <v>514</v>
      </c>
      <c r="E305">
        <v>11938.62</v>
      </c>
      <c r="F305">
        <v>30247.3</v>
      </c>
      <c r="G305">
        <v>20</v>
      </c>
      <c r="H305" t="s">
        <v>518</v>
      </c>
      <c r="I305" s="3">
        <v>44944</v>
      </c>
      <c r="J305" s="3" t="str">
        <f t="shared" si="17"/>
        <v>Wednesday</v>
      </c>
      <c r="K305" s="3" t="str">
        <f t="shared" si="18"/>
        <v>Jan</v>
      </c>
      <c r="L305">
        <f t="shared" si="16"/>
        <v>2023</v>
      </c>
      <c r="M305">
        <v>615</v>
      </c>
      <c r="N305">
        <v>4</v>
      </c>
      <c r="O305" t="str">
        <f t="shared" si="19"/>
        <v>Medium</v>
      </c>
    </row>
    <row r="306" spans="1:15" x14ac:dyDescent="0.3">
      <c r="A306" t="s">
        <v>315</v>
      </c>
      <c r="B306" t="s">
        <v>511</v>
      </c>
      <c r="C306">
        <v>42</v>
      </c>
      <c r="D306" t="s">
        <v>514</v>
      </c>
      <c r="E306">
        <v>19237.349999999999</v>
      </c>
      <c r="F306">
        <v>34540.33</v>
      </c>
      <c r="G306">
        <v>15</v>
      </c>
      <c r="H306" t="s">
        <v>516</v>
      </c>
      <c r="I306" s="3">
        <v>44506</v>
      </c>
      <c r="J306" s="3" t="str">
        <f t="shared" si="17"/>
        <v>Saturday</v>
      </c>
      <c r="K306" s="3" t="str">
        <f t="shared" si="18"/>
        <v>Nov</v>
      </c>
      <c r="L306">
        <f t="shared" si="16"/>
        <v>2021</v>
      </c>
      <c r="M306">
        <v>690</v>
      </c>
      <c r="N306">
        <v>2</v>
      </c>
      <c r="O306" t="str">
        <f t="shared" si="19"/>
        <v>Medium</v>
      </c>
    </row>
    <row r="307" spans="1:15" x14ac:dyDescent="0.3">
      <c r="A307" t="s">
        <v>316</v>
      </c>
      <c r="B307" t="s">
        <v>512</v>
      </c>
      <c r="C307">
        <v>51</v>
      </c>
      <c r="D307" t="s">
        <v>514</v>
      </c>
      <c r="E307">
        <v>10781.8</v>
      </c>
      <c r="F307">
        <v>30675.1</v>
      </c>
      <c r="G307">
        <v>20</v>
      </c>
      <c r="H307" t="s">
        <v>517</v>
      </c>
      <c r="I307" s="3">
        <v>45079</v>
      </c>
      <c r="J307" s="3" t="str">
        <f t="shared" si="17"/>
        <v>Friday</v>
      </c>
      <c r="K307" s="3" t="str">
        <f t="shared" si="18"/>
        <v>Jun</v>
      </c>
      <c r="L307">
        <f t="shared" si="16"/>
        <v>2023</v>
      </c>
      <c r="M307">
        <v>660</v>
      </c>
      <c r="N307">
        <v>4</v>
      </c>
      <c r="O307" t="str">
        <f t="shared" si="19"/>
        <v>Medium</v>
      </c>
    </row>
    <row r="308" spans="1:15" x14ac:dyDescent="0.3">
      <c r="A308" t="s">
        <v>317</v>
      </c>
      <c r="B308" t="s">
        <v>511</v>
      </c>
      <c r="C308">
        <v>50</v>
      </c>
      <c r="D308" t="s">
        <v>513</v>
      </c>
      <c r="E308">
        <v>5685.37</v>
      </c>
      <c r="F308">
        <v>40893.839999999997</v>
      </c>
      <c r="G308">
        <v>10</v>
      </c>
      <c r="H308" t="s">
        <v>517</v>
      </c>
      <c r="I308" s="3">
        <v>45764</v>
      </c>
      <c r="J308" s="3" t="str">
        <f t="shared" si="17"/>
        <v>Thursday</v>
      </c>
      <c r="K308" s="3" t="str">
        <f t="shared" si="18"/>
        <v>Apr</v>
      </c>
      <c r="L308">
        <f t="shared" si="16"/>
        <v>2025</v>
      </c>
      <c r="M308">
        <v>701</v>
      </c>
      <c r="N308">
        <v>5</v>
      </c>
      <c r="O308" t="str">
        <f t="shared" si="19"/>
        <v>High</v>
      </c>
    </row>
    <row r="309" spans="1:15" x14ac:dyDescent="0.3">
      <c r="A309" t="s">
        <v>318</v>
      </c>
      <c r="B309" t="s">
        <v>511</v>
      </c>
      <c r="C309">
        <v>42</v>
      </c>
      <c r="D309" t="s">
        <v>513</v>
      </c>
      <c r="E309">
        <v>12497.79</v>
      </c>
      <c r="F309">
        <v>25982.31</v>
      </c>
      <c r="G309">
        <v>15</v>
      </c>
      <c r="H309" t="s">
        <v>518</v>
      </c>
      <c r="I309" s="3">
        <v>44252</v>
      </c>
      <c r="J309" s="3" t="str">
        <f t="shared" si="17"/>
        <v>Thursday</v>
      </c>
      <c r="K309" s="3" t="str">
        <f t="shared" si="18"/>
        <v>Feb</v>
      </c>
      <c r="L309">
        <f t="shared" si="16"/>
        <v>2021</v>
      </c>
      <c r="M309">
        <v>798</v>
      </c>
      <c r="N309">
        <v>5</v>
      </c>
      <c r="O309" t="str">
        <f t="shared" si="19"/>
        <v>High</v>
      </c>
    </row>
    <row r="310" spans="1:15" x14ac:dyDescent="0.3">
      <c r="A310" t="s">
        <v>319</v>
      </c>
      <c r="B310" t="s">
        <v>511</v>
      </c>
      <c r="C310">
        <v>42</v>
      </c>
      <c r="D310" t="s">
        <v>514</v>
      </c>
      <c r="E310">
        <v>11938.62</v>
      </c>
      <c r="F310">
        <v>15541.74</v>
      </c>
      <c r="G310">
        <v>10</v>
      </c>
      <c r="H310" t="s">
        <v>516</v>
      </c>
      <c r="I310" s="3">
        <v>45459</v>
      </c>
      <c r="J310" s="3" t="str">
        <f t="shared" si="17"/>
        <v>Sunday</v>
      </c>
      <c r="K310" s="3" t="str">
        <f t="shared" si="18"/>
        <v>Jun</v>
      </c>
      <c r="L310">
        <f t="shared" si="16"/>
        <v>2024</v>
      </c>
      <c r="M310">
        <v>742</v>
      </c>
      <c r="N310">
        <v>2</v>
      </c>
      <c r="O310" t="str">
        <f t="shared" si="19"/>
        <v>High</v>
      </c>
    </row>
    <row r="311" spans="1:15" x14ac:dyDescent="0.3">
      <c r="A311" t="s">
        <v>320</v>
      </c>
      <c r="B311" t="s">
        <v>512</v>
      </c>
      <c r="C311">
        <v>37</v>
      </c>
      <c r="D311" t="s">
        <v>514</v>
      </c>
      <c r="E311">
        <v>8474.6299999999992</v>
      </c>
      <c r="F311">
        <v>42207.47</v>
      </c>
      <c r="G311">
        <v>5</v>
      </c>
      <c r="H311" t="s">
        <v>518</v>
      </c>
      <c r="I311" s="3">
        <v>44064</v>
      </c>
      <c r="J311" s="3" t="str">
        <f t="shared" si="17"/>
        <v>Friday</v>
      </c>
      <c r="K311" s="3" t="str">
        <f t="shared" si="18"/>
        <v>Aug</v>
      </c>
      <c r="L311">
        <f t="shared" si="16"/>
        <v>2020</v>
      </c>
      <c r="M311">
        <v>691</v>
      </c>
      <c r="N311">
        <v>4</v>
      </c>
      <c r="O311" t="str">
        <f t="shared" si="19"/>
        <v>Medium</v>
      </c>
    </row>
    <row r="312" spans="1:15" x14ac:dyDescent="0.3">
      <c r="A312" t="s">
        <v>321</v>
      </c>
      <c r="B312" t="s">
        <v>511</v>
      </c>
      <c r="C312">
        <v>42</v>
      </c>
      <c r="D312" t="s">
        <v>513</v>
      </c>
      <c r="E312">
        <v>11938.62</v>
      </c>
      <c r="F312">
        <v>46426.37</v>
      </c>
      <c r="G312">
        <v>15</v>
      </c>
      <c r="H312" t="s">
        <v>518</v>
      </c>
      <c r="I312" s="3">
        <v>44702</v>
      </c>
      <c r="J312" s="3" t="str">
        <f t="shared" si="17"/>
        <v>Saturday</v>
      </c>
      <c r="K312" s="3" t="str">
        <f t="shared" si="18"/>
        <v>May</v>
      </c>
      <c r="L312">
        <f t="shared" si="16"/>
        <v>2022</v>
      </c>
      <c r="M312">
        <v>745</v>
      </c>
      <c r="N312">
        <v>4</v>
      </c>
      <c r="O312" t="str">
        <f t="shared" si="19"/>
        <v>High</v>
      </c>
    </row>
    <row r="313" spans="1:15" x14ac:dyDescent="0.3">
      <c r="A313" t="s">
        <v>322</v>
      </c>
      <c r="B313" t="s">
        <v>512</v>
      </c>
      <c r="C313">
        <v>42</v>
      </c>
      <c r="D313" t="s">
        <v>514</v>
      </c>
      <c r="E313">
        <v>16874.64</v>
      </c>
      <c r="F313">
        <v>30247.3</v>
      </c>
      <c r="G313">
        <v>15</v>
      </c>
      <c r="H313" t="s">
        <v>518</v>
      </c>
      <c r="I313" s="3">
        <v>45646</v>
      </c>
      <c r="J313" s="3" t="str">
        <f t="shared" si="17"/>
        <v>Friday</v>
      </c>
      <c r="K313" s="3" t="str">
        <f t="shared" si="18"/>
        <v>Dec</v>
      </c>
      <c r="L313">
        <f t="shared" si="16"/>
        <v>2024</v>
      </c>
      <c r="M313">
        <v>699</v>
      </c>
      <c r="N313">
        <v>3</v>
      </c>
      <c r="O313" t="str">
        <f t="shared" si="19"/>
        <v>Medium</v>
      </c>
    </row>
    <row r="314" spans="1:15" x14ac:dyDescent="0.3">
      <c r="A314" t="s">
        <v>323</v>
      </c>
      <c r="B314" t="s">
        <v>511</v>
      </c>
      <c r="C314">
        <v>42</v>
      </c>
      <c r="D314" t="s">
        <v>513</v>
      </c>
      <c r="E314">
        <v>11938.62</v>
      </c>
      <c r="F314">
        <v>15727.69</v>
      </c>
      <c r="G314">
        <v>10</v>
      </c>
      <c r="H314" t="s">
        <v>517</v>
      </c>
      <c r="I314" s="3">
        <v>45529</v>
      </c>
      <c r="J314" s="3" t="str">
        <f t="shared" si="17"/>
        <v>Sunday</v>
      </c>
      <c r="K314" s="3" t="str">
        <f t="shared" si="18"/>
        <v>Aug</v>
      </c>
      <c r="L314">
        <f t="shared" si="16"/>
        <v>2024</v>
      </c>
      <c r="M314">
        <v>747</v>
      </c>
      <c r="N314">
        <v>2</v>
      </c>
      <c r="O314" t="str">
        <f t="shared" si="19"/>
        <v>High</v>
      </c>
    </row>
    <row r="315" spans="1:15" x14ac:dyDescent="0.3">
      <c r="A315" t="s">
        <v>324</v>
      </c>
      <c r="B315" t="s">
        <v>511</v>
      </c>
      <c r="C315">
        <v>31</v>
      </c>
      <c r="D315" t="s">
        <v>514</v>
      </c>
      <c r="E315">
        <v>11938.62</v>
      </c>
      <c r="F315">
        <v>27575.47</v>
      </c>
      <c r="G315">
        <v>20</v>
      </c>
      <c r="H315" t="s">
        <v>515</v>
      </c>
      <c r="I315" s="3">
        <v>44218</v>
      </c>
      <c r="J315" s="3" t="str">
        <f t="shared" si="17"/>
        <v>Friday</v>
      </c>
      <c r="K315" s="3" t="str">
        <f t="shared" si="18"/>
        <v>Jan</v>
      </c>
      <c r="L315">
        <f t="shared" si="16"/>
        <v>2021</v>
      </c>
      <c r="M315">
        <v>701</v>
      </c>
      <c r="N315">
        <v>3</v>
      </c>
      <c r="O315" t="str">
        <f t="shared" si="19"/>
        <v>High</v>
      </c>
    </row>
    <row r="316" spans="1:15" x14ac:dyDescent="0.3">
      <c r="A316" t="s">
        <v>325</v>
      </c>
      <c r="B316" t="s">
        <v>512</v>
      </c>
      <c r="C316">
        <v>59</v>
      </c>
      <c r="D316" t="s">
        <v>513</v>
      </c>
      <c r="E316">
        <v>11938.62</v>
      </c>
      <c r="F316">
        <v>41323.78</v>
      </c>
      <c r="G316">
        <v>20</v>
      </c>
      <c r="H316" t="s">
        <v>515</v>
      </c>
      <c r="I316" s="3">
        <v>44754</v>
      </c>
      <c r="J316" s="3" t="str">
        <f t="shared" si="17"/>
        <v>Tuesday</v>
      </c>
      <c r="K316" s="3" t="str">
        <f t="shared" si="18"/>
        <v>Jul</v>
      </c>
      <c r="L316">
        <f t="shared" si="16"/>
        <v>2022</v>
      </c>
      <c r="M316">
        <v>605</v>
      </c>
      <c r="N316">
        <v>3</v>
      </c>
      <c r="O316" t="str">
        <f t="shared" si="19"/>
        <v>Medium</v>
      </c>
    </row>
    <row r="317" spans="1:15" x14ac:dyDescent="0.3">
      <c r="A317" t="s">
        <v>326</v>
      </c>
      <c r="B317" t="s">
        <v>511</v>
      </c>
      <c r="C317">
        <v>42</v>
      </c>
      <c r="D317" t="s">
        <v>514</v>
      </c>
      <c r="E317">
        <v>11938.62</v>
      </c>
      <c r="F317">
        <v>30247.3</v>
      </c>
      <c r="G317">
        <v>5</v>
      </c>
      <c r="H317" t="s">
        <v>517</v>
      </c>
      <c r="I317" s="3">
        <v>45447</v>
      </c>
      <c r="J317" s="3" t="str">
        <f t="shared" si="17"/>
        <v>Tuesday</v>
      </c>
      <c r="K317" s="3" t="str">
        <f t="shared" si="18"/>
        <v>Jun</v>
      </c>
      <c r="L317">
        <f t="shared" si="16"/>
        <v>2024</v>
      </c>
      <c r="M317">
        <v>701</v>
      </c>
      <c r="N317">
        <v>1</v>
      </c>
      <c r="O317" t="str">
        <f t="shared" si="19"/>
        <v>High</v>
      </c>
    </row>
    <row r="318" spans="1:15" x14ac:dyDescent="0.3">
      <c r="A318" t="s">
        <v>327</v>
      </c>
      <c r="B318" t="s">
        <v>511</v>
      </c>
      <c r="C318">
        <v>42</v>
      </c>
      <c r="D318" t="s">
        <v>513</v>
      </c>
      <c r="E318">
        <v>17895.25</v>
      </c>
      <c r="F318">
        <v>30247.3</v>
      </c>
      <c r="G318">
        <v>10</v>
      </c>
      <c r="H318" t="s">
        <v>516</v>
      </c>
      <c r="I318" s="3">
        <v>45354</v>
      </c>
      <c r="J318" s="3" t="str">
        <f t="shared" si="17"/>
        <v>Sunday</v>
      </c>
      <c r="K318" s="3" t="str">
        <f t="shared" si="18"/>
        <v>Mar</v>
      </c>
      <c r="L318">
        <f t="shared" si="16"/>
        <v>2024</v>
      </c>
      <c r="M318">
        <v>679</v>
      </c>
      <c r="N318">
        <v>3</v>
      </c>
      <c r="O318" t="str">
        <f t="shared" si="19"/>
        <v>Medium</v>
      </c>
    </row>
    <row r="319" spans="1:15" x14ac:dyDescent="0.3">
      <c r="A319" t="s">
        <v>328</v>
      </c>
      <c r="B319" t="s">
        <v>511</v>
      </c>
      <c r="C319">
        <v>54</v>
      </c>
      <c r="D319" t="s">
        <v>514</v>
      </c>
      <c r="E319">
        <v>14419.68</v>
      </c>
      <c r="F319">
        <v>30247.3</v>
      </c>
      <c r="G319">
        <v>20</v>
      </c>
      <c r="H319" t="s">
        <v>516</v>
      </c>
      <c r="I319" s="3">
        <v>45126</v>
      </c>
      <c r="J319" s="3" t="str">
        <f t="shared" si="17"/>
        <v>Wednesday</v>
      </c>
      <c r="K319" s="3" t="str">
        <f t="shared" si="18"/>
        <v>Jul</v>
      </c>
      <c r="L319">
        <f t="shared" si="16"/>
        <v>2023</v>
      </c>
      <c r="M319">
        <v>701</v>
      </c>
      <c r="N319">
        <v>3</v>
      </c>
      <c r="O319" t="str">
        <f t="shared" si="19"/>
        <v>High</v>
      </c>
    </row>
    <row r="320" spans="1:15" x14ac:dyDescent="0.3">
      <c r="A320" t="s">
        <v>329</v>
      </c>
      <c r="B320" t="s">
        <v>511</v>
      </c>
      <c r="C320">
        <v>29</v>
      </c>
      <c r="D320" t="s">
        <v>514</v>
      </c>
      <c r="E320">
        <v>9943.9500000000007</v>
      </c>
      <c r="F320">
        <v>49638.25</v>
      </c>
      <c r="G320">
        <v>5</v>
      </c>
      <c r="H320" t="s">
        <v>517</v>
      </c>
      <c r="I320" s="3">
        <v>45484</v>
      </c>
      <c r="J320" s="3" t="str">
        <f t="shared" si="17"/>
        <v>Thursday</v>
      </c>
      <c r="K320" s="3" t="str">
        <f t="shared" si="18"/>
        <v>Jul</v>
      </c>
      <c r="L320">
        <f t="shared" si="16"/>
        <v>2024</v>
      </c>
      <c r="M320">
        <v>647</v>
      </c>
      <c r="N320">
        <v>3</v>
      </c>
      <c r="O320" t="str">
        <f t="shared" si="19"/>
        <v>Medium</v>
      </c>
    </row>
    <row r="321" spans="1:15" x14ac:dyDescent="0.3">
      <c r="A321" t="s">
        <v>330</v>
      </c>
      <c r="B321" t="s">
        <v>511</v>
      </c>
      <c r="C321">
        <v>26</v>
      </c>
      <c r="D321" t="s">
        <v>513</v>
      </c>
      <c r="E321">
        <v>5246.13</v>
      </c>
      <c r="F321">
        <v>10483.41</v>
      </c>
      <c r="G321">
        <v>20</v>
      </c>
      <c r="H321" t="s">
        <v>516</v>
      </c>
      <c r="I321" s="3">
        <v>45487</v>
      </c>
      <c r="J321" s="3" t="str">
        <f t="shared" si="17"/>
        <v>Sunday</v>
      </c>
      <c r="K321" s="3" t="str">
        <f t="shared" si="18"/>
        <v>Jul</v>
      </c>
      <c r="L321">
        <f t="shared" si="16"/>
        <v>2024</v>
      </c>
      <c r="M321">
        <v>660</v>
      </c>
      <c r="N321">
        <v>2</v>
      </c>
      <c r="O321" t="str">
        <f t="shared" si="19"/>
        <v>Medium</v>
      </c>
    </row>
    <row r="322" spans="1:15" x14ac:dyDescent="0.3">
      <c r="A322" t="s">
        <v>331</v>
      </c>
      <c r="B322" t="s">
        <v>511</v>
      </c>
      <c r="C322">
        <v>37</v>
      </c>
      <c r="D322" t="s">
        <v>514</v>
      </c>
      <c r="E322">
        <v>19239.53</v>
      </c>
      <c r="F322">
        <v>18583.939999999999</v>
      </c>
      <c r="G322">
        <v>5</v>
      </c>
      <c r="H322" t="s">
        <v>518</v>
      </c>
      <c r="I322" s="3">
        <v>45035</v>
      </c>
      <c r="J322" s="3" t="str">
        <f t="shared" si="17"/>
        <v>Wednesday</v>
      </c>
      <c r="K322" s="3" t="str">
        <f t="shared" si="18"/>
        <v>Apr</v>
      </c>
      <c r="L322">
        <f t="shared" ref="L322:L385" si="20">(TEXT(I322,"YYYY"))*1</f>
        <v>2023</v>
      </c>
      <c r="M322">
        <v>701</v>
      </c>
      <c r="N322">
        <v>3</v>
      </c>
      <c r="O322" t="str">
        <f t="shared" si="19"/>
        <v>High</v>
      </c>
    </row>
    <row r="323" spans="1:15" x14ac:dyDescent="0.3">
      <c r="A323" t="s">
        <v>332</v>
      </c>
      <c r="B323" t="s">
        <v>511</v>
      </c>
      <c r="C323">
        <v>42</v>
      </c>
      <c r="D323" t="s">
        <v>514</v>
      </c>
      <c r="E323">
        <v>10943.24</v>
      </c>
      <c r="F323">
        <v>30247.3</v>
      </c>
      <c r="G323">
        <v>5</v>
      </c>
      <c r="H323" t="s">
        <v>515</v>
      </c>
      <c r="I323" s="3">
        <v>45681</v>
      </c>
      <c r="J323" s="3" t="str">
        <f t="shared" ref="J323:J386" si="21">TEXT(I323,"DDDD")</f>
        <v>Friday</v>
      </c>
      <c r="K323" s="3" t="str">
        <f t="shared" ref="K323:K386" si="22">TEXT(I323,"Mmm")</f>
        <v>Jan</v>
      </c>
      <c r="L323">
        <f t="shared" si="20"/>
        <v>2025</v>
      </c>
      <c r="M323">
        <v>774</v>
      </c>
      <c r="N323">
        <v>1</v>
      </c>
      <c r="O323" t="str">
        <f t="shared" ref="O323:O386" si="23">IF(M323&lt;600,"Low",IF(M323&lt;700,"Medium","High"))</f>
        <v>High</v>
      </c>
    </row>
    <row r="324" spans="1:15" x14ac:dyDescent="0.3">
      <c r="A324" t="s">
        <v>333</v>
      </c>
      <c r="B324" t="s">
        <v>512</v>
      </c>
      <c r="C324">
        <v>28</v>
      </c>
      <c r="D324" t="s">
        <v>514</v>
      </c>
      <c r="E324">
        <v>11938.62</v>
      </c>
      <c r="F324">
        <v>37940.35</v>
      </c>
      <c r="G324">
        <v>10</v>
      </c>
      <c r="H324" t="s">
        <v>517</v>
      </c>
      <c r="I324" s="3">
        <v>45749</v>
      </c>
      <c r="J324" s="3" t="str">
        <f t="shared" si="21"/>
        <v>Wednesday</v>
      </c>
      <c r="K324" s="3" t="str">
        <f t="shared" si="22"/>
        <v>Apr</v>
      </c>
      <c r="L324">
        <f t="shared" si="20"/>
        <v>2025</v>
      </c>
      <c r="M324">
        <v>701</v>
      </c>
      <c r="N324">
        <v>1</v>
      </c>
      <c r="O324" t="str">
        <f t="shared" si="23"/>
        <v>High</v>
      </c>
    </row>
    <row r="325" spans="1:15" x14ac:dyDescent="0.3">
      <c r="A325" t="s">
        <v>334</v>
      </c>
      <c r="B325" t="s">
        <v>511</v>
      </c>
      <c r="C325">
        <v>25</v>
      </c>
      <c r="D325" t="s">
        <v>514</v>
      </c>
      <c r="E325">
        <v>11938.62</v>
      </c>
      <c r="F325">
        <v>19532.080000000002</v>
      </c>
      <c r="G325">
        <v>10</v>
      </c>
      <c r="H325" t="s">
        <v>515</v>
      </c>
      <c r="I325" s="3">
        <v>45590</v>
      </c>
      <c r="J325" s="3" t="str">
        <f t="shared" si="21"/>
        <v>Friday</v>
      </c>
      <c r="K325" s="3" t="str">
        <f t="shared" si="22"/>
        <v>Oct</v>
      </c>
      <c r="L325">
        <f t="shared" si="20"/>
        <v>2024</v>
      </c>
      <c r="M325">
        <v>701</v>
      </c>
      <c r="N325">
        <v>5</v>
      </c>
      <c r="O325" t="str">
        <f t="shared" si="23"/>
        <v>High</v>
      </c>
    </row>
    <row r="326" spans="1:15" x14ac:dyDescent="0.3">
      <c r="A326" t="s">
        <v>335</v>
      </c>
      <c r="B326" t="s">
        <v>511</v>
      </c>
      <c r="C326">
        <v>42</v>
      </c>
      <c r="D326" t="s">
        <v>513</v>
      </c>
      <c r="E326">
        <v>3335.59</v>
      </c>
      <c r="F326">
        <v>35237.01</v>
      </c>
      <c r="G326">
        <v>10</v>
      </c>
      <c r="H326" t="s">
        <v>515</v>
      </c>
      <c r="I326" s="3">
        <v>45305</v>
      </c>
      <c r="J326" s="3" t="str">
        <f t="shared" si="21"/>
        <v>Sunday</v>
      </c>
      <c r="K326" s="3" t="str">
        <f t="shared" si="22"/>
        <v>Jan</v>
      </c>
      <c r="L326">
        <f t="shared" si="20"/>
        <v>2024</v>
      </c>
      <c r="M326">
        <v>622</v>
      </c>
      <c r="N326">
        <v>3</v>
      </c>
      <c r="O326" t="str">
        <f t="shared" si="23"/>
        <v>Medium</v>
      </c>
    </row>
    <row r="327" spans="1:15" x14ac:dyDescent="0.3">
      <c r="A327" t="s">
        <v>336</v>
      </c>
      <c r="B327" t="s">
        <v>511</v>
      </c>
      <c r="C327">
        <v>34</v>
      </c>
      <c r="D327" t="s">
        <v>514</v>
      </c>
      <c r="E327">
        <v>11938.62</v>
      </c>
      <c r="F327">
        <v>10936.64</v>
      </c>
      <c r="G327">
        <v>10</v>
      </c>
      <c r="H327" t="s">
        <v>515</v>
      </c>
      <c r="I327" s="3">
        <v>44691</v>
      </c>
      <c r="J327" s="3" t="str">
        <f t="shared" si="21"/>
        <v>Tuesday</v>
      </c>
      <c r="K327" s="3" t="str">
        <f t="shared" si="22"/>
        <v>May</v>
      </c>
      <c r="L327">
        <f t="shared" si="20"/>
        <v>2022</v>
      </c>
      <c r="M327">
        <v>656</v>
      </c>
      <c r="N327">
        <v>4</v>
      </c>
      <c r="O327" t="str">
        <f t="shared" si="23"/>
        <v>Medium</v>
      </c>
    </row>
    <row r="328" spans="1:15" x14ac:dyDescent="0.3">
      <c r="A328" t="s">
        <v>337</v>
      </c>
      <c r="B328" t="s">
        <v>511</v>
      </c>
      <c r="C328">
        <v>42</v>
      </c>
      <c r="D328" t="s">
        <v>514</v>
      </c>
      <c r="E328">
        <v>14158.36</v>
      </c>
      <c r="F328">
        <v>30247.3</v>
      </c>
      <c r="G328">
        <v>10</v>
      </c>
      <c r="H328" t="s">
        <v>518</v>
      </c>
      <c r="I328" s="3">
        <v>44168</v>
      </c>
      <c r="J328" s="3" t="str">
        <f t="shared" si="21"/>
        <v>Thursday</v>
      </c>
      <c r="K328" s="3" t="str">
        <f t="shared" si="22"/>
        <v>Dec</v>
      </c>
      <c r="L328">
        <f t="shared" si="20"/>
        <v>2020</v>
      </c>
      <c r="M328">
        <v>600</v>
      </c>
      <c r="N328">
        <v>5</v>
      </c>
      <c r="O328" t="str">
        <f t="shared" si="23"/>
        <v>Medium</v>
      </c>
    </row>
    <row r="329" spans="1:15" x14ac:dyDescent="0.3">
      <c r="A329" t="s">
        <v>338</v>
      </c>
      <c r="B329" t="s">
        <v>511</v>
      </c>
      <c r="C329">
        <v>55</v>
      </c>
      <c r="D329" t="s">
        <v>513</v>
      </c>
      <c r="E329">
        <v>11938.62</v>
      </c>
      <c r="F329">
        <v>45855.05</v>
      </c>
      <c r="G329">
        <v>15</v>
      </c>
      <c r="H329" t="s">
        <v>517</v>
      </c>
      <c r="I329" s="3">
        <v>44091</v>
      </c>
      <c r="J329" s="3" t="str">
        <f t="shared" si="21"/>
        <v>Thursday</v>
      </c>
      <c r="K329" s="3" t="str">
        <f t="shared" si="22"/>
        <v>Sept</v>
      </c>
      <c r="L329">
        <f t="shared" si="20"/>
        <v>2020</v>
      </c>
      <c r="M329">
        <v>786</v>
      </c>
      <c r="N329">
        <v>3</v>
      </c>
      <c r="O329" t="str">
        <f t="shared" si="23"/>
        <v>High</v>
      </c>
    </row>
    <row r="330" spans="1:15" x14ac:dyDescent="0.3">
      <c r="A330" t="s">
        <v>339</v>
      </c>
      <c r="B330" t="s">
        <v>512</v>
      </c>
      <c r="C330">
        <v>37</v>
      </c>
      <c r="D330" t="s">
        <v>514</v>
      </c>
      <c r="E330">
        <v>11938.62</v>
      </c>
      <c r="F330">
        <v>33618.589999999997</v>
      </c>
      <c r="G330">
        <v>10</v>
      </c>
      <c r="H330" t="s">
        <v>515</v>
      </c>
      <c r="I330" s="3">
        <v>45232</v>
      </c>
      <c r="J330" s="3" t="str">
        <f t="shared" si="21"/>
        <v>Thursday</v>
      </c>
      <c r="K330" s="3" t="str">
        <f t="shared" si="22"/>
        <v>Nov</v>
      </c>
      <c r="L330">
        <f t="shared" si="20"/>
        <v>2023</v>
      </c>
      <c r="M330">
        <v>701</v>
      </c>
      <c r="N330">
        <v>2</v>
      </c>
      <c r="O330" t="str">
        <f t="shared" si="23"/>
        <v>High</v>
      </c>
    </row>
    <row r="331" spans="1:15" x14ac:dyDescent="0.3">
      <c r="A331" t="s">
        <v>340</v>
      </c>
      <c r="B331" t="s">
        <v>511</v>
      </c>
      <c r="C331">
        <v>57</v>
      </c>
      <c r="D331" t="s">
        <v>513</v>
      </c>
      <c r="E331">
        <v>7490.39</v>
      </c>
      <c r="F331">
        <v>31833.21</v>
      </c>
      <c r="G331">
        <v>5</v>
      </c>
      <c r="H331" t="s">
        <v>515</v>
      </c>
      <c r="I331" s="3">
        <v>45708</v>
      </c>
      <c r="J331" s="3" t="str">
        <f t="shared" si="21"/>
        <v>Thursday</v>
      </c>
      <c r="K331" s="3" t="str">
        <f t="shared" si="22"/>
        <v>Feb</v>
      </c>
      <c r="L331">
        <f t="shared" si="20"/>
        <v>2025</v>
      </c>
      <c r="M331">
        <v>701</v>
      </c>
      <c r="N331">
        <v>4</v>
      </c>
      <c r="O331" t="str">
        <f t="shared" si="23"/>
        <v>High</v>
      </c>
    </row>
    <row r="332" spans="1:15" x14ac:dyDescent="0.3">
      <c r="A332" t="s">
        <v>341</v>
      </c>
      <c r="B332" t="s">
        <v>511</v>
      </c>
      <c r="C332">
        <v>38</v>
      </c>
      <c r="D332" t="s">
        <v>514</v>
      </c>
      <c r="E332">
        <v>8412.7900000000009</v>
      </c>
      <c r="F332">
        <v>30247.3</v>
      </c>
      <c r="G332">
        <v>5</v>
      </c>
      <c r="H332" t="s">
        <v>516</v>
      </c>
      <c r="I332" s="3">
        <v>44484</v>
      </c>
      <c r="J332" s="3" t="str">
        <f t="shared" si="21"/>
        <v>Friday</v>
      </c>
      <c r="K332" s="3" t="str">
        <f t="shared" si="22"/>
        <v>Oct</v>
      </c>
      <c r="L332">
        <f t="shared" si="20"/>
        <v>2021</v>
      </c>
      <c r="M332">
        <v>717</v>
      </c>
      <c r="N332">
        <v>5</v>
      </c>
      <c r="O332" t="str">
        <f t="shared" si="23"/>
        <v>High</v>
      </c>
    </row>
    <row r="333" spans="1:15" x14ac:dyDescent="0.3">
      <c r="A333" t="s">
        <v>342</v>
      </c>
      <c r="B333" t="s">
        <v>511</v>
      </c>
      <c r="C333">
        <v>42</v>
      </c>
      <c r="D333" t="s">
        <v>514</v>
      </c>
      <c r="E333">
        <v>3178.03</v>
      </c>
      <c r="F333">
        <v>29162.34</v>
      </c>
      <c r="G333">
        <v>10</v>
      </c>
      <c r="H333" t="s">
        <v>515</v>
      </c>
      <c r="I333" s="3">
        <v>45138</v>
      </c>
      <c r="J333" s="3" t="str">
        <f t="shared" si="21"/>
        <v>Monday</v>
      </c>
      <c r="K333" s="3" t="str">
        <f t="shared" si="22"/>
        <v>Jul</v>
      </c>
      <c r="L333">
        <f t="shared" si="20"/>
        <v>2023</v>
      </c>
      <c r="M333">
        <v>701</v>
      </c>
      <c r="N333">
        <v>2</v>
      </c>
      <c r="O333" t="str">
        <f t="shared" si="23"/>
        <v>High</v>
      </c>
    </row>
    <row r="334" spans="1:15" x14ac:dyDescent="0.3">
      <c r="A334" t="s">
        <v>343</v>
      </c>
      <c r="B334" t="s">
        <v>511</v>
      </c>
      <c r="C334">
        <v>59</v>
      </c>
      <c r="D334" t="s">
        <v>514</v>
      </c>
      <c r="E334">
        <v>11938.62</v>
      </c>
      <c r="F334">
        <v>30247.3</v>
      </c>
      <c r="G334">
        <v>10</v>
      </c>
      <c r="H334" t="s">
        <v>518</v>
      </c>
      <c r="I334" s="3">
        <v>44054</v>
      </c>
      <c r="J334" s="3" t="str">
        <f t="shared" si="21"/>
        <v>Tuesday</v>
      </c>
      <c r="K334" s="3" t="str">
        <f t="shared" si="22"/>
        <v>Aug</v>
      </c>
      <c r="L334">
        <f t="shared" si="20"/>
        <v>2020</v>
      </c>
      <c r="M334">
        <v>701</v>
      </c>
      <c r="N334">
        <v>3</v>
      </c>
      <c r="O334" t="str">
        <f t="shared" si="23"/>
        <v>High</v>
      </c>
    </row>
    <row r="335" spans="1:15" x14ac:dyDescent="0.3">
      <c r="A335" t="s">
        <v>344</v>
      </c>
      <c r="B335" t="s">
        <v>511</v>
      </c>
      <c r="C335">
        <v>49</v>
      </c>
      <c r="D335" t="s">
        <v>514</v>
      </c>
      <c r="E335">
        <v>11938.62</v>
      </c>
      <c r="F335">
        <v>30247.3</v>
      </c>
      <c r="G335">
        <v>15</v>
      </c>
      <c r="H335" t="s">
        <v>516</v>
      </c>
      <c r="I335" s="3">
        <v>45646</v>
      </c>
      <c r="J335" s="3" t="str">
        <f t="shared" si="21"/>
        <v>Friday</v>
      </c>
      <c r="K335" s="3" t="str">
        <f t="shared" si="22"/>
        <v>Dec</v>
      </c>
      <c r="L335">
        <f t="shared" si="20"/>
        <v>2024</v>
      </c>
      <c r="M335">
        <v>686</v>
      </c>
      <c r="N335">
        <v>1</v>
      </c>
      <c r="O335" t="str">
        <f t="shared" si="23"/>
        <v>Medium</v>
      </c>
    </row>
    <row r="336" spans="1:15" x14ac:dyDescent="0.3">
      <c r="A336" t="s">
        <v>345</v>
      </c>
      <c r="B336" t="s">
        <v>511</v>
      </c>
      <c r="C336">
        <v>35</v>
      </c>
      <c r="D336" t="s">
        <v>513</v>
      </c>
      <c r="E336">
        <v>11938.62</v>
      </c>
      <c r="F336">
        <v>30247.3</v>
      </c>
      <c r="G336">
        <v>10</v>
      </c>
      <c r="H336" t="s">
        <v>517</v>
      </c>
      <c r="I336" s="3">
        <v>44961</v>
      </c>
      <c r="J336" s="3" t="str">
        <f t="shared" si="21"/>
        <v>Saturday</v>
      </c>
      <c r="K336" s="3" t="str">
        <f t="shared" si="22"/>
        <v>Feb</v>
      </c>
      <c r="L336">
        <f t="shared" si="20"/>
        <v>2023</v>
      </c>
      <c r="M336">
        <v>752</v>
      </c>
      <c r="N336">
        <v>5</v>
      </c>
      <c r="O336" t="str">
        <f t="shared" si="23"/>
        <v>High</v>
      </c>
    </row>
    <row r="337" spans="1:15" x14ac:dyDescent="0.3">
      <c r="A337" t="s">
        <v>346</v>
      </c>
      <c r="B337" t="s">
        <v>511</v>
      </c>
      <c r="C337">
        <v>42</v>
      </c>
      <c r="D337" t="s">
        <v>514</v>
      </c>
      <c r="E337">
        <v>11938.62</v>
      </c>
      <c r="F337">
        <v>21834.38</v>
      </c>
      <c r="G337">
        <v>10</v>
      </c>
      <c r="H337" t="s">
        <v>518</v>
      </c>
      <c r="I337" s="3">
        <v>44434</v>
      </c>
      <c r="J337" s="3" t="str">
        <f t="shared" si="21"/>
        <v>Thursday</v>
      </c>
      <c r="K337" s="3" t="str">
        <f t="shared" si="22"/>
        <v>Aug</v>
      </c>
      <c r="L337">
        <f t="shared" si="20"/>
        <v>2021</v>
      </c>
      <c r="M337">
        <v>615</v>
      </c>
      <c r="N337">
        <v>4</v>
      </c>
      <c r="O337" t="str">
        <f t="shared" si="23"/>
        <v>Medium</v>
      </c>
    </row>
    <row r="338" spans="1:15" x14ac:dyDescent="0.3">
      <c r="A338" t="s">
        <v>347</v>
      </c>
      <c r="B338" t="s">
        <v>511</v>
      </c>
      <c r="C338">
        <v>56</v>
      </c>
      <c r="D338" t="s">
        <v>514</v>
      </c>
      <c r="E338">
        <v>7937.93</v>
      </c>
      <c r="F338">
        <v>30247.3</v>
      </c>
      <c r="G338">
        <v>10</v>
      </c>
      <c r="H338" t="s">
        <v>516</v>
      </c>
      <c r="I338" s="3">
        <v>44431</v>
      </c>
      <c r="J338" s="3" t="str">
        <f t="shared" si="21"/>
        <v>Monday</v>
      </c>
      <c r="K338" s="3" t="str">
        <f t="shared" si="22"/>
        <v>Aug</v>
      </c>
      <c r="L338">
        <f t="shared" si="20"/>
        <v>2021</v>
      </c>
      <c r="M338">
        <v>698</v>
      </c>
      <c r="N338">
        <v>1</v>
      </c>
      <c r="O338" t="str">
        <f t="shared" si="23"/>
        <v>Medium</v>
      </c>
    </row>
    <row r="339" spans="1:15" x14ac:dyDescent="0.3">
      <c r="A339" t="s">
        <v>348</v>
      </c>
      <c r="B339" t="s">
        <v>511</v>
      </c>
      <c r="C339">
        <v>42</v>
      </c>
      <c r="D339" t="s">
        <v>513</v>
      </c>
      <c r="E339">
        <v>2210.67</v>
      </c>
      <c r="F339">
        <v>30247.3</v>
      </c>
      <c r="G339">
        <v>5</v>
      </c>
      <c r="H339" t="s">
        <v>518</v>
      </c>
      <c r="I339" s="3">
        <v>44632</v>
      </c>
      <c r="J339" s="3" t="str">
        <f t="shared" si="21"/>
        <v>Saturday</v>
      </c>
      <c r="K339" s="3" t="str">
        <f t="shared" si="22"/>
        <v>Mar</v>
      </c>
      <c r="L339">
        <f t="shared" si="20"/>
        <v>2022</v>
      </c>
      <c r="M339">
        <v>701</v>
      </c>
      <c r="N339">
        <v>2</v>
      </c>
      <c r="O339" t="str">
        <f t="shared" si="23"/>
        <v>High</v>
      </c>
    </row>
    <row r="340" spans="1:15" x14ac:dyDescent="0.3">
      <c r="A340" t="s">
        <v>349</v>
      </c>
      <c r="B340" t="s">
        <v>511</v>
      </c>
      <c r="C340">
        <v>53</v>
      </c>
      <c r="D340" t="s">
        <v>514</v>
      </c>
      <c r="E340">
        <v>11938.62</v>
      </c>
      <c r="F340">
        <v>30247.3</v>
      </c>
      <c r="G340">
        <v>5</v>
      </c>
      <c r="H340" t="s">
        <v>516</v>
      </c>
      <c r="I340" s="3">
        <v>45805</v>
      </c>
      <c r="J340" s="3" t="str">
        <f t="shared" si="21"/>
        <v>Wednesday</v>
      </c>
      <c r="K340" s="3" t="str">
        <f t="shared" si="22"/>
        <v>May</v>
      </c>
      <c r="L340">
        <f t="shared" si="20"/>
        <v>2025</v>
      </c>
      <c r="M340">
        <v>765</v>
      </c>
      <c r="N340">
        <v>2</v>
      </c>
      <c r="O340" t="str">
        <f t="shared" si="23"/>
        <v>High</v>
      </c>
    </row>
    <row r="341" spans="1:15" x14ac:dyDescent="0.3">
      <c r="A341" t="s">
        <v>350</v>
      </c>
      <c r="B341" t="s">
        <v>512</v>
      </c>
      <c r="C341">
        <v>42</v>
      </c>
      <c r="D341" t="s">
        <v>513</v>
      </c>
      <c r="E341">
        <v>11938.62</v>
      </c>
      <c r="F341">
        <v>19170.939999999999</v>
      </c>
      <c r="G341">
        <v>10</v>
      </c>
      <c r="H341" t="s">
        <v>515</v>
      </c>
      <c r="I341" s="3">
        <v>45677</v>
      </c>
      <c r="J341" s="3" t="str">
        <f t="shared" si="21"/>
        <v>Monday</v>
      </c>
      <c r="K341" s="3" t="str">
        <f t="shared" si="22"/>
        <v>Jan</v>
      </c>
      <c r="L341">
        <f t="shared" si="20"/>
        <v>2025</v>
      </c>
      <c r="M341">
        <v>701</v>
      </c>
      <c r="N341">
        <v>4</v>
      </c>
      <c r="O341" t="str">
        <f t="shared" si="23"/>
        <v>High</v>
      </c>
    </row>
    <row r="342" spans="1:15" x14ac:dyDescent="0.3">
      <c r="A342" t="s">
        <v>351</v>
      </c>
      <c r="B342" t="s">
        <v>511</v>
      </c>
      <c r="C342">
        <v>42</v>
      </c>
      <c r="D342" t="s">
        <v>513</v>
      </c>
      <c r="E342">
        <v>2102.66</v>
      </c>
      <c r="F342">
        <v>30247.3</v>
      </c>
      <c r="G342">
        <v>20</v>
      </c>
      <c r="H342" t="s">
        <v>516</v>
      </c>
      <c r="I342" s="3">
        <v>44805</v>
      </c>
      <c r="J342" s="3" t="str">
        <f t="shared" si="21"/>
        <v>Thursday</v>
      </c>
      <c r="K342" s="3" t="str">
        <f t="shared" si="22"/>
        <v>Sept</v>
      </c>
      <c r="L342">
        <f t="shared" si="20"/>
        <v>2022</v>
      </c>
      <c r="M342">
        <v>701</v>
      </c>
      <c r="N342">
        <v>2</v>
      </c>
      <c r="O342" t="str">
        <f t="shared" si="23"/>
        <v>High</v>
      </c>
    </row>
    <row r="343" spans="1:15" x14ac:dyDescent="0.3">
      <c r="A343" t="s">
        <v>352</v>
      </c>
      <c r="B343" t="s">
        <v>511</v>
      </c>
      <c r="C343">
        <v>42</v>
      </c>
      <c r="D343" t="s">
        <v>514</v>
      </c>
      <c r="E343">
        <v>11938.62</v>
      </c>
      <c r="F343">
        <v>33078.959999999999</v>
      </c>
      <c r="G343">
        <v>20</v>
      </c>
      <c r="H343" t="s">
        <v>517</v>
      </c>
      <c r="I343" s="3">
        <v>44262</v>
      </c>
      <c r="J343" s="3" t="str">
        <f t="shared" si="21"/>
        <v>Sunday</v>
      </c>
      <c r="K343" s="3" t="str">
        <f t="shared" si="22"/>
        <v>Mar</v>
      </c>
      <c r="L343">
        <f t="shared" si="20"/>
        <v>2021</v>
      </c>
      <c r="M343">
        <v>792</v>
      </c>
      <c r="N343">
        <v>5</v>
      </c>
      <c r="O343" t="str">
        <f t="shared" si="23"/>
        <v>High</v>
      </c>
    </row>
    <row r="344" spans="1:15" x14ac:dyDescent="0.3">
      <c r="A344" t="s">
        <v>353</v>
      </c>
      <c r="B344" t="s">
        <v>511</v>
      </c>
      <c r="C344">
        <v>53</v>
      </c>
      <c r="D344" t="s">
        <v>514</v>
      </c>
      <c r="E344">
        <v>11938.62</v>
      </c>
      <c r="F344">
        <v>29589.89</v>
      </c>
      <c r="G344">
        <v>20</v>
      </c>
      <c r="H344" t="s">
        <v>516</v>
      </c>
      <c r="I344" s="3">
        <v>45070</v>
      </c>
      <c r="J344" s="3" t="str">
        <f t="shared" si="21"/>
        <v>Wednesday</v>
      </c>
      <c r="K344" s="3" t="str">
        <f t="shared" si="22"/>
        <v>May</v>
      </c>
      <c r="L344">
        <f t="shared" si="20"/>
        <v>2023</v>
      </c>
      <c r="M344">
        <v>701</v>
      </c>
      <c r="N344">
        <v>2</v>
      </c>
      <c r="O344" t="str">
        <f t="shared" si="23"/>
        <v>High</v>
      </c>
    </row>
    <row r="345" spans="1:15" x14ac:dyDescent="0.3">
      <c r="A345" t="s">
        <v>354</v>
      </c>
      <c r="B345" t="s">
        <v>512</v>
      </c>
      <c r="C345">
        <v>38</v>
      </c>
      <c r="D345" t="s">
        <v>514</v>
      </c>
      <c r="E345">
        <v>11242.51</v>
      </c>
      <c r="F345">
        <v>30247.3</v>
      </c>
      <c r="G345">
        <v>20</v>
      </c>
      <c r="H345" t="s">
        <v>518</v>
      </c>
      <c r="I345" s="3">
        <v>44797</v>
      </c>
      <c r="J345" s="3" t="str">
        <f t="shared" si="21"/>
        <v>Wednesday</v>
      </c>
      <c r="K345" s="3" t="str">
        <f t="shared" si="22"/>
        <v>Aug</v>
      </c>
      <c r="L345">
        <f t="shared" si="20"/>
        <v>2022</v>
      </c>
      <c r="M345">
        <v>701</v>
      </c>
      <c r="N345">
        <v>1</v>
      </c>
      <c r="O345" t="str">
        <f t="shared" si="23"/>
        <v>High</v>
      </c>
    </row>
    <row r="346" spans="1:15" x14ac:dyDescent="0.3">
      <c r="A346" t="s">
        <v>355</v>
      </c>
      <c r="B346" t="s">
        <v>511</v>
      </c>
      <c r="C346">
        <v>32</v>
      </c>
      <c r="D346" t="s">
        <v>513</v>
      </c>
      <c r="E346">
        <v>13496.3</v>
      </c>
      <c r="F346">
        <v>44749.69</v>
      </c>
      <c r="G346">
        <v>5</v>
      </c>
      <c r="H346" t="s">
        <v>517</v>
      </c>
      <c r="I346" s="3">
        <v>45293</v>
      </c>
      <c r="J346" s="3" t="str">
        <f t="shared" si="21"/>
        <v>Tuesday</v>
      </c>
      <c r="K346" s="3" t="str">
        <f t="shared" si="22"/>
        <v>Jan</v>
      </c>
      <c r="L346">
        <f t="shared" si="20"/>
        <v>2024</v>
      </c>
      <c r="M346">
        <v>701</v>
      </c>
      <c r="N346">
        <v>5</v>
      </c>
      <c r="O346" t="str">
        <f t="shared" si="23"/>
        <v>High</v>
      </c>
    </row>
    <row r="347" spans="1:15" x14ac:dyDescent="0.3">
      <c r="A347" t="s">
        <v>356</v>
      </c>
      <c r="B347" t="s">
        <v>511</v>
      </c>
      <c r="C347">
        <v>49</v>
      </c>
      <c r="D347" t="s">
        <v>514</v>
      </c>
      <c r="E347">
        <v>9509.73</v>
      </c>
      <c r="F347">
        <v>32453.38</v>
      </c>
      <c r="G347">
        <v>5</v>
      </c>
      <c r="H347" t="s">
        <v>518</v>
      </c>
      <c r="I347" s="3">
        <v>45588</v>
      </c>
      <c r="J347" s="3" t="str">
        <f t="shared" si="21"/>
        <v>Wednesday</v>
      </c>
      <c r="K347" s="3" t="str">
        <f t="shared" si="22"/>
        <v>Oct</v>
      </c>
      <c r="L347">
        <f t="shared" si="20"/>
        <v>2024</v>
      </c>
      <c r="M347">
        <v>701</v>
      </c>
      <c r="N347">
        <v>2</v>
      </c>
      <c r="O347" t="str">
        <f t="shared" si="23"/>
        <v>High</v>
      </c>
    </row>
    <row r="348" spans="1:15" x14ac:dyDescent="0.3">
      <c r="A348" t="s">
        <v>357</v>
      </c>
      <c r="B348" t="s">
        <v>512</v>
      </c>
      <c r="C348">
        <v>58</v>
      </c>
      <c r="D348" t="s">
        <v>514</v>
      </c>
      <c r="E348">
        <v>11938.62</v>
      </c>
      <c r="F348">
        <v>10654.51</v>
      </c>
      <c r="G348">
        <v>10</v>
      </c>
      <c r="H348" t="s">
        <v>516</v>
      </c>
      <c r="I348" s="3">
        <v>44676</v>
      </c>
      <c r="J348" s="3" t="str">
        <f t="shared" si="21"/>
        <v>Monday</v>
      </c>
      <c r="K348" s="3" t="str">
        <f t="shared" si="22"/>
        <v>Apr</v>
      </c>
      <c r="L348">
        <f t="shared" si="20"/>
        <v>2022</v>
      </c>
      <c r="M348">
        <v>632</v>
      </c>
      <c r="N348">
        <v>5</v>
      </c>
      <c r="O348" t="str">
        <f t="shared" si="23"/>
        <v>Medium</v>
      </c>
    </row>
    <row r="349" spans="1:15" x14ac:dyDescent="0.3">
      <c r="A349" t="s">
        <v>358</v>
      </c>
      <c r="B349" t="s">
        <v>511</v>
      </c>
      <c r="C349">
        <v>42</v>
      </c>
      <c r="D349" t="s">
        <v>514</v>
      </c>
      <c r="E349">
        <v>9293.7199999999993</v>
      </c>
      <c r="F349">
        <v>30247.3</v>
      </c>
      <c r="G349">
        <v>10</v>
      </c>
      <c r="H349" t="s">
        <v>516</v>
      </c>
      <c r="I349" s="3">
        <v>44466</v>
      </c>
      <c r="J349" s="3" t="str">
        <f t="shared" si="21"/>
        <v>Monday</v>
      </c>
      <c r="K349" s="3" t="str">
        <f t="shared" si="22"/>
        <v>Sept</v>
      </c>
      <c r="L349">
        <f t="shared" si="20"/>
        <v>2021</v>
      </c>
      <c r="M349">
        <v>701</v>
      </c>
      <c r="N349">
        <v>3</v>
      </c>
      <c r="O349" t="str">
        <f t="shared" si="23"/>
        <v>High</v>
      </c>
    </row>
    <row r="350" spans="1:15" x14ac:dyDescent="0.3">
      <c r="A350" t="s">
        <v>359</v>
      </c>
      <c r="B350" t="s">
        <v>512</v>
      </c>
      <c r="C350">
        <v>47</v>
      </c>
      <c r="D350" t="s">
        <v>514</v>
      </c>
      <c r="E350">
        <v>11938.62</v>
      </c>
      <c r="F350">
        <v>30247.3</v>
      </c>
      <c r="G350">
        <v>5</v>
      </c>
      <c r="H350" t="s">
        <v>518</v>
      </c>
      <c r="I350" s="3">
        <v>44129</v>
      </c>
      <c r="J350" s="3" t="str">
        <f t="shared" si="21"/>
        <v>Sunday</v>
      </c>
      <c r="K350" s="3" t="str">
        <f t="shared" si="22"/>
        <v>Oct</v>
      </c>
      <c r="L350">
        <f t="shared" si="20"/>
        <v>2020</v>
      </c>
      <c r="M350">
        <v>701</v>
      </c>
      <c r="N350">
        <v>2</v>
      </c>
      <c r="O350" t="str">
        <f t="shared" si="23"/>
        <v>High</v>
      </c>
    </row>
    <row r="351" spans="1:15" x14ac:dyDescent="0.3">
      <c r="A351" t="s">
        <v>360</v>
      </c>
      <c r="B351" t="s">
        <v>511</v>
      </c>
      <c r="C351">
        <v>26</v>
      </c>
      <c r="D351" t="s">
        <v>514</v>
      </c>
      <c r="E351">
        <v>11938.62</v>
      </c>
      <c r="F351">
        <v>18734.29</v>
      </c>
      <c r="G351">
        <v>10</v>
      </c>
      <c r="H351" t="s">
        <v>515</v>
      </c>
      <c r="I351" s="3">
        <v>45806</v>
      </c>
      <c r="J351" s="3" t="str">
        <f t="shared" si="21"/>
        <v>Thursday</v>
      </c>
      <c r="K351" s="3" t="str">
        <f t="shared" si="22"/>
        <v>May</v>
      </c>
      <c r="L351">
        <f t="shared" si="20"/>
        <v>2025</v>
      </c>
      <c r="M351">
        <v>701</v>
      </c>
      <c r="N351">
        <v>1</v>
      </c>
      <c r="O351" t="str">
        <f t="shared" si="23"/>
        <v>High</v>
      </c>
    </row>
    <row r="352" spans="1:15" x14ac:dyDescent="0.3">
      <c r="A352" t="s">
        <v>361</v>
      </c>
      <c r="B352" t="s">
        <v>511</v>
      </c>
      <c r="C352">
        <v>54</v>
      </c>
      <c r="D352" t="s">
        <v>514</v>
      </c>
      <c r="E352">
        <v>11938.62</v>
      </c>
      <c r="F352">
        <v>30247.3</v>
      </c>
      <c r="G352">
        <v>10</v>
      </c>
      <c r="H352" t="s">
        <v>518</v>
      </c>
      <c r="I352" s="3">
        <v>44787</v>
      </c>
      <c r="J352" s="3" t="str">
        <f t="shared" si="21"/>
        <v>Sunday</v>
      </c>
      <c r="K352" s="3" t="str">
        <f t="shared" si="22"/>
        <v>Aug</v>
      </c>
      <c r="L352">
        <f t="shared" si="20"/>
        <v>2022</v>
      </c>
      <c r="M352">
        <v>701</v>
      </c>
      <c r="N352">
        <v>1</v>
      </c>
      <c r="O352" t="str">
        <f t="shared" si="23"/>
        <v>High</v>
      </c>
    </row>
    <row r="353" spans="1:15" x14ac:dyDescent="0.3">
      <c r="A353" t="s">
        <v>362</v>
      </c>
      <c r="B353" t="s">
        <v>512</v>
      </c>
      <c r="C353">
        <v>41</v>
      </c>
      <c r="D353" t="s">
        <v>514</v>
      </c>
      <c r="E353">
        <v>15549.36</v>
      </c>
      <c r="F353">
        <v>29223.21</v>
      </c>
      <c r="G353">
        <v>5</v>
      </c>
      <c r="H353" t="s">
        <v>518</v>
      </c>
      <c r="I353" s="3">
        <v>44419</v>
      </c>
      <c r="J353" s="3" t="str">
        <f t="shared" si="21"/>
        <v>Wednesday</v>
      </c>
      <c r="K353" s="3" t="str">
        <f t="shared" si="22"/>
        <v>Aug</v>
      </c>
      <c r="L353">
        <f t="shared" si="20"/>
        <v>2021</v>
      </c>
      <c r="M353">
        <v>701</v>
      </c>
      <c r="N353">
        <v>2</v>
      </c>
      <c r="O353" t="str">
        <f t="shared" si="23"/>
        <v>High</v>
      </c>
    </row>
    <row r="354" spans="1:15" x14ac:dyDescent="0.3">
      <c r="A354" t="s">
        <v>363</v>
      </c>
      <c r="B354" t="s">
        <v>511</v>
      </c>
      <c r="C354">
        <v>42</v>
      </c>
      <c r="D354" t="s">
        <v>513</v>
      </c>
      <c r="E354">
        <v>11938.62</v>
      </c>
      <c r="F354">
        <v>41304.99</v>
      </c>
      <c r="G354">
        <v>10</v>
      </c>
      <c r="H354" t="s">
        <v>517</v>
      </c>
      <c r="I354" s="3">
        <v>44447</v>
      </c>
      <c r="J354" s="3" t="str">
        <f t="shared" si="21"/>
        <v>Wednesday</v>
      </c>
      <c r="K354" s="3" t="str">
        <f t="shared" si="22"/>
        <v>Sept</v>
      </c>
      <c r="L354">
        <f t="shared" si="20"/>
        <v>2021</v>
      </c>
      <c r="M354">
        <v>622</v>
      </c>
      <c r="N354">
        <v>5</v>
      </c>
      <c r="O354" t="str">
        <f t="shared" si="23"/>
        <v>Medium</v>
      </c>
    </row>
    <row r="355" spans="1:15" x14ac:dyDescent="0.3">
      <c r="A355" t="s">
        <v>364</v>
      </c>
      <c r="B355" t="s">
        <v>512</v>
      </c>
      <c r="C355">
        <v>56</v>
      </c>
      <c r="D355" t="s">
        <v>513</v>
      </c>
      <c r="E355">
        <v>11938.62</v>
      </c>
      <c r="F355">
        <v>10508.82</v>
      </c>
      <c r="G355">
        <v>5</v>
      </c>
      <c r="H355" t="s">
        <v>516</v>
      </c>
      <c r="I355" s="3">
        <v>44860</v>
      </c>
      <c r="J355" s="3" t="str">
        <f t="shared" si="21"/>
        <v>Wednesday</v>
      </c>
      <c r="K355" s="3" t="str">
        <f t="shared" si="22"/>
        <v>Oct</v>
      </c>
      <c r="L355">
        <f t="shared" si="20"/>
        <v>2022</v>
      </c>
      <c r="M355">
        <v>701</v>
      </c>
      <c r="N355">
        <v>3</v>
      </c>
      <c r="O355" t="str">
        <f t="shared" si="23"/>
        <v>High</v>
      </c>
    </row>
    <row r="356" spans="1:15" x14ac:dyDescent="0.3">
      <c r="A356" t="s">
        <v>365</v>
      </c>
      <c r="B356" t="s">
        <v>511</v>
      </c>
      <c r="C356">
        <v>50</v>
      </c>
      <c r="D356" t="s">
        <v>514</v>
      </c>
      <c r="E356">
        <v>6053.38</v>
      </c>
      <c r="F356">
        <v>40228.82</v>
      </c>
      <c r="G356">
        <v>10</v>
      </c>
      <c r="H356" t="s">
        <v>518</v>
      </c>
      <c r="I356" s="3">
        <v>44264</v>
      </c>
      <c r="J356" s="3" t="str">
        <f t="shared" si="21"/>
        <v>Tuesday</v>
      </c>
      <c r="K356" s="3" t="str">
        <f t="shared" si="22"/>
        <v>Mar</v>
      </c>
      <c r="L356">
        <f t="shared" si="20"/>
        <v>2021</v>
      </c>
      <c r="M356">
        <v>701</v>
      </c>
      <c r="N356">
        <v>4</v>
      </c>
      <c r="O356" t="str">
        <f t="shared" si="23"/>
        <v>High</v>
      </c>
    </row>
    <row r="357" spans="1:15" x14ac:dyDescent="0.3">
      <c r="A357" t="s">
        <v>366</v>
      </c>
      <c r="B357" t="s">
        <v>512</v>
      </c>
      <c r="C357">
        <v>42</v>
      </c>
      <c r="D357" t="s">
        <v>513</v>
      </c>
      <c r="E357">
        <v>11938.62</v>
      </c>
      <c r="F357">
        <v>30247.3</v>
      </c>
      <c r="G357">
        <v>20</v>
      </c>
      <c r="H357" t="s">
        <v>515</v>
      </c>
      <c r="I357" s="3">
        <v>45110</v>
      </c>
      <c r="J357" s="3" t="str">
        <f t="shared" si="21"/>
        <v>Monday</v>
      </c>
      <c r="K357" s="3" t="str">
        <f t="shared" si="22"/>
        <v>Jul</v>
      </c>
      <c r="L357">
        <f t="shared" si="20"/>
        <v>2023</v>
      </c>
      <c r="M357">
        <v>756</v>
      </c>
      <c r="N357">
        <v>1</v>
      </c>
      <c r="O357" t="str">
        <f t="shared" si="23"/>
        <v>High</v>
      </c>
    </row>
    <row r="358" spans="1:15" x14ac:dyDescent="0.3">
      <c r="A358" t="s">
        <v>367</v>
      </c>
      <c r="B358" t="s">
        <v>511</v>
      </c>
      <c r="C358">
        <v>30</v>
      </c>
      <c r="D358" t="s">
        <v>513</v>
      </c>
      <c r="E358">
        <v>11938.62</v>
      </c>
      <c r="F358">
        <v>44654.26</v>
      </c>
      <c r="G358">
        <v>15</v>
      </c>
      <c r="H358" t="s">
        <v>518</v>
      </c>
      <c r="I358" s="3">
        <v>44902</v>
      </c>
      <c r="J358" s="3" t="str">
        <f t="shared" si="21"/>
        <v>Wednesday</v>
      </c>
      <c r="K358" s="3" t="str">
        <f t="shared" si="22"/>
        <v>Dec</v>
      </c>
      <c r="L358">
        <f t="shared" si="20"/>
        <v>2022</v>
      </c>
      <c r="M358">
        <v>701</v>
      </c>
      <c r="N358">
        <v>3</v>
      </c>
      <c r="O358" t="str">
        <f t="shared" si="23"/>
        <v>High</v>
      </c>
    </row>
    <row r="359" spans="1:15" x14ac:dyDescent="0.3">
      <c r="A359" t="s">
        <v>368</v>
      </c>
      <c r="B359" t="s">
        <v>511</v>
      </c>
      <c r="C359">
        <v>53</v>
      </c>
      <c r="D359" t="s">
        <v>514</v>
      </c>
      <c r="E359">
        <v>7552.3</v>
      </c>
      <c r="F359">
        <v>13702.48</v>
      </c>
      <c r="G359">
        <v>20</v>
      </c>
      <c r="H359" t="s">
        <v>515</v>
      </c>
      <c r="I359" s="3">
        <v>44778</v>
      </c>
      <c r="J359" s="3" t="str">
        <f t="shared" si="21"/>
        <v>Friday</v>
      </c>
      <c r="K359" s="3" t="str">
        <f t="shared" si="22"/>
        <v>Aug</v>
      </c>
      <c r="L359">
        <f t="shared" si="20"/>
        <v>2022</v>
      </c>
      <c r="M359">
        <v>701</v>
      </c>
      <c r="N359">
        <v>1</v>
      </c>
      <c r="O359" t="str">
        <f t="shared" si="23"/>
        <v>High</v>
      </c>
    </row>
    <row r="360" spans="1:15" x14ac:dyDescent="0.3">
      <c r="A360" t="s">
        <v>369</v>
      </c>
      <c r="B360" t="s">
        <v>511</v>
      </c>
      <c r="C360">
        <v>42</v>
      </c>
      <c r="D360" t="s">
        <v>514</v>
      </c>
      <c r="E360">
        <v>9375.9</v>
      </c>
      <c r="F360">
        <v>30247.3</v>
      </c>
      <c r="G360">
        <v>10</v>
      </c>
      <c r="H360" t="s">
        <v>516</v>
      </c>
      <c r="I360" s="3">
        <v>44301</v>
      </c>
      <c r="J360" s="3" t="str">
        <f t="shared" si="21"/>
        <v>Thursday</v>
      </c>
      <c r="K360" s="3" t="str">
        <f t="shared" si="22"/>
        <v>Apr</v>
      </c>
      <c r="L360">
        <f t="shared" si="20"/>
        <v>2021</v>
      </c>
      <c r="M360">
        <v>701</v>
      </c>
      <c r="N360">
        <v>1</v>
      </c>
      <c r="O360" t="str">
        <f t="shared" si="23"/>
        <v>High</v>
      </c>
    </row>
    <row r="361" spans="1:15" x14ac:dyDescent="0.3">
      <c r="A361" t="s">
        <v>370</v>
      </c>
      <c r="B361" t="s">
        <v>511</v>
      </c>
      <c r="C361">
        <v>42</v>
      </c>
      <c r="D361" t="s">
        <v>513</v>
      </c>
      <c r="E361">
        <v>12955.32</v>
      </c>
      <c r="F361">
        <v>34422.639999999999</v>
      </c>
      <c r="G361">
        <v>15</v>
      </c>
      <c r="H361" t="s">
        <v>517</v>
      </c>
      <c r="I361" s="3">
        <v>45219</v>
      </c>
      <c r="J361" s="3" t="str">
        <f t="shared" si="21"/>
        <v>Friday</v>
      </c>
      <c r="K361" s="3" t="str">
        <f t="shared" si="22"/>
        <v>Oct</v>
      </c>
      <c r="L361">
        <f t="shared" si="20"/>
        <v>2023</v>
      </c>
      <c r="M361">
        <v>646</v>
      </c>
      <c r="N361">
        <v>1</v>
      </c>
      <c r="O361" t="str">
        <f t="shared" si="23"/>
        <v>Medium</v>
      </c>
    </row>
    <row r="362" spans="1:15" x14ac:dyDescent="0.3">
      <c r="A362" t="s">
        <v>371</v>
      </c>
      <c r="B362" t="s">
        <v>511</v>
      </c>
      <c r="C362">
        <v>42</v>
      </c>
      <c r="D362" t="s">
        <v>514</v>
      </c>
      <c r="E362">
        <v>11938.62</v>
      </c>
      <c r="F362">
        <v>30247.3</v>
      </c>
      <c r="G362">
        <v>5</v>
      </c>
      <c r="H362" t="s">
        <v>516</v>
      </c>
      <c r="I362" s="3">
        <v>45331</v>
      </c>
      <c r="J362" s="3" t="str">
        <f t="shared" si="21"/>
        <v>Friday</v>
      </c>
      <c r="K362" s="3" t="str">
        <f t="shared" si="22"/>
        <v>Feb</v>
      </c>
      <c r="L362">
        <f t="shared" si="20"/>
        <v>2024</v>
      </c>
      <c r="M362">
        <v>773</v>
      </c>
      <c r="N362">
        <v>4</v>
      </c>
      <c r="O362" t="str">
        <f t="shared" si="23"/>
        <v>High</v>
      </c>
    </row>
    <row r="363" spans="1:15" x14ac:dyDescent="0.3">
      <c r="A363" t="s">
        <v>372</v>
      </c>
      <c r="B363" t="s">
        <v>511</v>
      </c>
      <c r="C363">
        <v>56</v>
      </c>
      <c r="D363" t="s">
        <v>514</v>
      </c>
      <c r="E363">
        <v>11938.62</v>
      </c>
      <c r="F363">
        <v>30247.3</v>
      </c>
      <c r="G363">
        <v>10</v>
      </c>
      <c r="H363" t="s">
        <v>515</v>
      </c>
      <c r="I363" s="3">
        <v>44242</v>
      </c>
      <c r="J363" s="3" t="str">
        <f t="shared" si="21"/>
        <v>Monday</v>
      </c>
      <c r="K363" s="3" t="str">
        <f t="shared" si="22"/>
        <v>Feb</v>
      </c>
      <c r="L363">
        <f t="shared" si="20"/>
        <v>2021</v>
      </c>
      <c r="M363">
        <v>733</v>
      </c>
      <c r="N363">
        <v>1</v>
      </c>
      <c r="O363" t="str">
        <f t="shared" si="23"/>
        <v>High</v>
      </c>
    </row>
    <row r="364" spans="1:15" x14ac:dyDescent="0.3">
      <c r="A364" t="s">
        <v>373</v>
      </c>
      <c r="B364" t="s">
        <v>512</v>
      </c>
      <c r="C364">
        <v>42</v>
      </c>
      <c r="D364" t="s">
        <v>514</v>
      </c>
      <c r="E364">
        <v>14722.84</v>
      </c>
      <c r="F364">
        <v>26627.99</v>
      </c>
      <c r="G364">
        <v>10</v>
      </c>
      <c r="H364" t="s">
        <v>518</v>
      </c>
      <c r="I364" s="3">
        <v>45686</v>
      </c>
      <c r="J364" s="3" t="str">
        <f t="shared" si="21"/>
        <v>Wednesday</v>
      </c>
      <c r="K364" s="3" t="str">
        <f t="shared" si="22"/>
        <v>Jan</v>
      </c>
      <c r="L364">
        <f t="shared" si="20"/>
        <v>2025</v>
      </c>
      <c r="M364">
        <v>773</v>
      </c>
      <c r="N364">
        <v>5</v>
      </c>
      <c r="O364" t="str">
        <f t="shared" si="23"/>
        <v>High</v>
      </c>
    </row>
    <row r="365" spans="1:15" x14ac:dyDescent="0.3">
      <c r="A365" t="s">
        <v>374</v>
      </c>
      <c r="B365" t="s">
        <v>511</v>
      </c>
      <c r="C365">
        <v>42</v>
      </c>
      <c r="D365" t="s">
        <v>514</v>
      </c>
      <c r="E365">
        <v>11938.62</v>
      </c>
      <c r="F365">
        <v>30247.3</v>
      </c>
      <c r="G365">
        <v>5</v>
      </c>
      <c r="H365" t="s">
        <v>515</v>
      </c>
      <c r="I365" s="3">
        <v>45433</v>
      </c>
      <c r="J365" s="3" t="str">
        <f t="shared" si="21"/>
        <v>Tuesday</v>
      </c>
      <c r="K365" s="3" t="str">
        <f t="shared" si="22"/>
        <v>May</v>
      </c>
      <c r="L365">
        <f t="shared" si="20"/>
        <v>2024</v>
      </c>
      <c r="M365">
        <v>694</v>
      </c>
      <c r="N365">
        <v>2</v>
      </c>
      <c r="O365" t="str">
        <f t="shared" si="23"/>
        <v>Medium</v>
      </c>
    </row>
    <row r="366" spans="1:15" x14ac:dyDescent="0.3">
      <c r="A366" t="s">
        <v>375</v>
      </c>
      <c r="B366" t="s">
        <v>511</v>
      </c>
      <c r="C366">
        <v>29</v>
      </c>
      <c r="D366" t="s">
        <v>514</v>
      </c>
      <c r="E366">
        <v>8191.82</v>
      </c>
      <c r="F366">
        <v>34466.85</v>
      </c>
      <c r="G366">
        <v>10</v>
      </c>
      <c r="H366" t="s">
        <v>518</v>
      </c>
      <c r="I366" s="3">
        <v>45661</v>
      </c>
      <c r="J366" s="3" t="str">
        <f t="shared" si="21"/>
        <v>Saturday</v>
      </c>
      <c r="K366" s="3" t="str">
        <f t="shared" si="22"/>
        <v>Jan</v>
      </c>
      <c r="L366">
        <f t="shared" si="20"/>
        <v>2025</v>
      </c>
      <c r="M366">
        <v>701</v>
      </c>
      <c r="N366">
        <v>3</v>
      </c>
      <c r="O366" t="str">
        <f t="shared" si="23"/>
        <v>High</v>
      </c>
    </row>
    <row r="367" spans="1:15" x14ac:dyDescent="0.3">
      <c r="A367" t="s">
        <v>376</v>
      </c>
      <c r="B367" t="s">
        <v>511</v>
      </c>
      <c r="C367">
        <v>45</v>
      </c>
      <c r="D367" t="s">
        <v>513</v>
      </c>
      <c r="E367">
        <v>11938.62</v>
      </c>
      <c r="F367">
        <v>30247.3</v>
      </c>
      <c r="G367">
        <v>20</v>
      </c>
      <c r="H367" t="s">
        <v>517</v>
      </c>
      <c r="I367" s="3">
        <v>44706</v>
      </c>
      <c r="J367" s="3" t="str">
        <f t="shared" si="21"/>
        <v>Wednesday</v>
      </c>
      <c r="K367" s="3" t="str">
        <f t="shared" si="22"/>
        <v>May</v>
      </c>
      <c r="L367">
        <f t="shared" si="20"/>
        <v>2022</v>
      </c>
      <c r="M367">
        <v>621</v>
      </c>
      <c r="N367">
        <v>2</v>
      </c>
      <c r="O367" t="str">
        <f t="shared" si="23"/>
        <v>Medium</v>
      </c>
    </row>
    <row r="368" spans="1:15" x14ac:dyDescent="0.3">
      <c r="A368" t="s">
        <v>377</v>
      </c>
      <c r="B368" t="s">
        <v>511</v>
      </c>
      <c r="C368">
        <v>51</v>
      </c>
      <c r="D368" t="s">
        <v>514</v>
      </c>
      <c r="E368">
        <v>19610.43</v>
      </c>
      <c r="F368">
        <v>37765.629999999997</v>
      </c>
      <c r="G368">
        <v>10</v>
      </c>
      <c r="H368" t="s">
        <v>518</v>
      </c>
      <c r="I368" s="3">
        <v>45412</v>
      </c>
      <c r="J368" s="3" t="str">
        <f t="shared" si="21"/>
        <v>Tuesday</v>
      </c>
      <c r="K368" s="3" t="str">
        <f t="shared" si="22"/>
        <v>Apr</v>
      </c>
      <c r="L368">
        <f t="shared" si="20"/>
        <v>2024</v>
      </c>
      <c r="M368">
        <v>731</v>
      </c>
      <c r="N368">
        <v>5</v>
      </c>
      <c r="O368" t="str">
        <f t="shared" si="23"/>
        <v>High</v>
      </c>
    </row>
    <row r="369" spans="1:15" x14ac:dyDescent="0.3">
      <c r="A369" t="s">
        <v>378</v>
      </c>
      <c r="B369" t="s">
        <v>511</v>
      </c>
      <c r="C369">
        <v>42</v>
      </c>
      <c r="D369" t="s">
        <v>514</v>
      </c>
      <c r="E369">
        <v>11938.62</v>
      </c>
      <c r="F369">
        <v>14806.1</v>
      </c>
      <c r="G369">
        <v>15</v>
      </c>
      <c r="H369" t="s">
        <v>516</v>
      </c>
      <c r="I369" s="3">
        <v>44909</v>
      </c>
      <c r="J369" s="3" t="str">
        <f t="shared" si="21"/>
        <v>Wednesday</v>
      </c>
      <c r="K369" s="3" t="str">
        <f t="shared" si="22"/>
        <v>Dec</v>
      </c>
      <c r="L369">
        <f t="shared" si="20"/>
        <v>2022</v>
      </c>
      <c r="M369">
        <v>701</v>
      </c>
      <c r="N369">
        <v>2</v>
      </c>
      <c r="O369" t="str">
        <f t="shared" si="23"/>
        <v>High</v>
      </c>
    </row>
    <row r="370" spans="1:15" x14ac:dyDescent="0.3">
      <c r="A370" t="s">
        <v>379</v>
      </c>
      <c r="B370" t="s">
        <v>511</v>
      </c>
      <c r="C370">
        <v>37</v>
      </c>
      <c r="D370" t="s">
        <v>513</v>
      </c>
      <c r="E370">
        <v>18299.93</v>
      </c>
      <c r="F370">
        <v>45084.02</v>
      </c>
      <c r="G370">
        <v>15</v>
      </c>
      <c r="H370" t="s">
        <v>515</v>
      </c>
      <c r="I370" s="3">
        <v>44147</v>
      </c>
      <c r="J370" s="3" t="str">
        <f t="shared" si="21"/>
        <v>Thursday</v>
      </c>
      <c r="K370" s="3" t="str">
        <f t="shared" si="22"/>
        <v>Nov</v>
      </c>
      <c r="L370">
        <f t="shared" si="20"/>
        <v>2020</v>
      </c>
      <c r="M370">
        <v>701</v>
      </c>
      <c r="N370">
        <v>3</v>
      </c>
      <c r="O370" t="str">
        <f t="shared" si="23"/>
        <v>High</v>
      </c>
    </row>
    <row r="371" spans="1:15" x14ac:dyDescent="0.3">
      <c r="A371" t="s">
        <v>380</v>
      </c>
      <c r="B371" t="s">
        <v>511</v>
      </c>
      <c r="C371">
        <v>34</v>
      </c>
      <c r="D371" t="s">
        <v>514</v>
      </c>
      <c r="E371">
        <v>19263.11</v>
      </c>
      <c r="F371">
        <v>49828.54</v>
      </c>
      <c r="G371">
        <v>5</v>
      </c>
      <c r="H371" t="s">
        <v>515</v>
      </c>
      <c r="I371" s="3">
        <v>44337</v>
      </c>
      <c r="J371" s="3" t="str">
        <f t="shared" si="21"/>
        <v>Friday</v>
      </c>
      <c r="K371" s="3" t="str">
        <f t="shared" si="22"/>
        <v>May</v>
      </c>
      <c r="L371">
        <f t="shared" si="20"/>
        <v>2021</v>
      </c>
      <c r="M371">
        <v>701</v>
      </c>
      <c r="N371">
        <v>3</v>
      </c>
      <c r="O371" t="str">
        <f t="shared" si="23"/>
        <v>High</v>
      </c>
    </row>
    <row r="372" spans="1:15" x14ac:dyDescent="0.3">
      <c r="A372" t="s">
        <v>381</v>
      </c>
      <c r="B372" t="s">
        <v>512</v>
      </c>
      <c r="C372">
        <v>42</v>
      </c>
      <c r="D372" t="s">
        <v>514</v>
      </c>
      <c r="E372">
        <v>11938.62</v>
      </c>
      <c r="F372">
        <v>30247.3</v>
      </c>
      <c r="G372">
        <v>10</v>
      </c>
      <c r="H372" t="s">
        <v>515</v>
      </c>
      <c r="I372" s="3">
        <v>45037</v>
      </c>
      <c r="J372" s="3" t="str">
        <f t="shared" si="21"/>
        <v>Friday</v>
      </c>
      <c r="K372" s="3" t="str">
        <f t="shared" si="22"/>
        <v>Apr</v>
      </c>
      <c r="L372">
        <f t="shared" si="20"/>
        <v>2023</v>
      </c>
      <c r="M372">
        <v>701</v>
      </c>
      <c r="N372">
        <v>4</v>
      </c>
      <c r="O372" t="str">
        <f t="shared" si="23"/>
        <v>High</v>
      </c>
    </row>
    <row r="373" spans="1:15" x14ac:dyDescent="0.3">
      <c r="A373" t="s">
        <v>382</v>
      </c>
      <c r="B373" t="s">
        <v>512</v>
      </c>
      <c r="C373">
        <v>42</v>
      </c>
      <c r="D373" t="s">
        <v>514</v>
      </c>
      <c r="E373">
        <v>17441.95</v>
      </c>
      <c r="F373">
        <v>30247.3</v>
      </c>
      <c r="G373">
        <v>20</v>
      </c>
      <c r="H373" t="s">
        <v>516</v>
      </c>
      <c r="I373" s="3">
        <v>44416</v>
      </c>
      <c r="J373" s="3" t="str">
        <f t="shared" si="21"/>
        <v>Sunday</v>
      </c>
      <c r="K373" s="3" t="str">
        <f t="shared" si="22"/>
        <v>Aug</v>
      </c>
      <c r="L373">
        <f t="shared" si="20"/>
        <v>2021</v>
      </c>
      <c r="M373">
        <v>625</v>
      </c>
      <c r="N373">
        <v>1</v>
      </c>
      <c r="O373" t="str">
        <f t="shared" si="23"/>
        <v>Medium</v>
      </c>
    </row>
    <row r="374" spans="1:15" x14ac:dyDescent="0.3">
      <c r="A374" t="s">
        <v>383</v>
      </c>
      <c r="B374" t="s">
        <v>511</v>
      </c>
      <c r="C374">
        <v>38</v>
      </c>
      <c r="D374" t="s">
        <v>513</v>
      </c>
      <c r="E374">
        <v>7476.98</v>
      </c>
      <c r="F374">
        <v>30247.3</v>
      </c>
      <c r="G374">
        <v>10</v>
      </c>
      <c r="H374" t="s">
        <v>516</v>
      </c>
      <c r="I374" s="3">
        <v>45275</v>
      </c>
      <c r="J374" s="3" t="str">
        <f t="shared" si="21"/>
        <v>Friday</v>
      </c>
      <c r="K374" s="3" t="str">
        <f t="shared" si="22"/>
        <v>Dec</v>
      </c>
      <c r="L374">
        <f t="shared" si="20"/>
        <v>2023</v>
      </c>
      <c r="M374">
        <v>605</v>
      </c>
      <c r="N374">
        <v>4</v>
      </c>
      <c r="O374" t="str">
        <f t="shared" si="23"/>
        <v>Medium</v>
      </c>
    </row>
    <row r="375" spans="1:15" x14ac:dyDescent="0.3">
      <c r="A375" t="s">
        <v>384</v>
      </c>
      <c r="B375" t="s">
        <v>511</v>
      </c>
      <c r="C375">
        <v>34</v>
      </c>
      <c r="D375" t="s">
        <v>514</v>
      </c>
      <c r="E375">
        <v>9809.9500000000007</v>
      </c>
      <c r="F375">
        <v>30247.3</v>
      </c>
      <c r="G375">
        <v>5</v>
      </c>
      <c r="H375" t="s">
        <v>518</v>
      </c>
      <c r="I375" s="3">
        <v>44324</v>
      </c>
      <c r="J375" s="3" t="str">
        <f t="shared" si="21"/>
        <v>Saturday</v>
      </c>
      <c r="K375" s="3" t="str">
        <f t="shared" si="22"/>
        <v>May</v>
      </c>
      <c r="L375">
        <f t="shared" si="20"/>
        <v>2021</v>
      </c>
      <c r="M375">
        <v>635</v>
      </c>
      <c r="N375">
        <v>2</v>
      </c>
      <c r="O375" t="str">
        <f t="shared" si="23"/>
        <v>Medium</v>
      </c>
    </row>
    <row r="376" spans="1:15" x14ac:dyDescent="0.3">
      <c r="A376" t="s">
        <v>385</v>
      </c>
      <c r="B376" t="s">
        <v>511</v>
      </c>
      <c r="C376">
        <v>42</v>
      </c>
      <c r="D376" t="s">
        <v>514</v>
      </c>
      <c r="E376">
        <v>2956.12</v>
      </c>
      <c r="F376">
        <v>37343.160000000003</v>
      </c>
      <c r="G376">
        <v>5</v>
      </c>
      <c r="H376" t="s">
        <v>517</v>
      </c>
      <c r="I376" s="3">
        <v>44631</v>
      </c>
      <c r="J376" s="3" t="str">
        <f t="shared" si="21"/>
        <v>Friday</v>
      </c>
      <c r="K376" s="3" t="str">
        <f t="shared" si="22"/>
        <v>Mar</v>
      </c>
      <c r="L376">
        <f t="shared" si="20"/>
        <v>2022</v>
      </c>
      <c r="M376">
        <v>701</v>
      </c>
      <c r="N376">
        <v>4</v>
      </c>
      <c r="O376" t="str">
        <f t="shared" si="23"/>
        <v>High</v>
      </c>
    </row>
    <row r="377" spans="1:15" x14ac:dyDescent="0.3">
      <c r="A377" t="s">
        <v>386</v>
      </c>
      <c r="B377" t="s">
        <v>512</v>
      </c>
      <c r="C377">
        <v>53</v>
      </c>
      <c r="D377" t="s">
        <v>514</v>
      </c>
      <c r="E377">
        <v>11938.62</v>
      </c>
      <c r="F377">
        <v>14837.63</v>
      </c>
      <c r="G377">
        <v>20</v>
      </c>
      <c r="H377" t="s">
        <v>518</v>
      </c>
      <c r="I377" s="3">
        <v>44768</v>
      </c>
      <c r="J377" s="3" t="str">
        <f t="shared" si="21"/>
        <v>Tuesday</v>
      </c>
      <c r="K377" s="3" t="str">
        <f t="shared" si="22"/>
        <v>Jul</v>
      </c>
      <c r="L377">
        <f t="shared" si="20"/>
        <v>2022</v>
      </c>
      <c r="M377">
        <v>725</v>
      </c>
      <c r="N377">
        <v>1</v>
      </c>
      <c r="O377" t="str">
        <f t="shared" si="23"/>
        <v>High</v>
      </c>
    </row>
    <row r="378" spans="1:15" x14ac:dyDescent="0.3">
      <c r="A378" t="s">
        <v>387</v>
      </c>
      <c r="B378" t="s">
        <v>512</v>
      </c>
      <c r="C378">
        <v>28</v>
      </c>
      <c r="D378" t="s">
        <v>514</v>
      </c>
      <c r="E378">
        <v>7741.97</v>
      </c>
      <c r="F378">
        <v>30247.3</v>
      </c>
      <c r="G378">
        <v>5</v>
      </c>
      <c r="H378" t="s">
        <v>517</v>
      </c>
      <c r="I378" s="3">
        <v>44632</v>
      </c>
      <c r="J378" s="3" t="str">
        <f t="shared" si="21"/>
        <v>Saturday</v>
      </c>
      <c r="K378" s="3" t="str">
        <f t="shared" si="22"/>
        <v>Mar</v>
      </c>
      <c r="L378">
        <f t="shared" si="20"/>
        <v>2022</v>
      </c>
      <c r="M378">
        <v>701</v>
      </c>
      <c r="N378">
        <v>1</v>
      </c>
      <c r="O378" t="str">
        <f t="shared" si="23"/>
        <v>High</v>
      </c>
    </row>
    <row r="379" spans="1:15" x14ac:dyDescent="0.3">
      <c r="A379" t="s">
        <v>388</v>
      </c>
      <c r="B379" t="s">
        <v>511</v>
      </c>
      <c r="C379">
        <v>42</v>
      </c>
      <c r="D379" t="s">
        <v>513</v>
      </c>
      <c r="E379">
        <v>11938.62</v>
      </c>
      <c r="F379">
        <v>25409.84</v>
      </c>
      <c r="G379">
        <v>20</v>
      </c>
      <c r="H379" t="s">
        <v>518</v>
      </c>
      <c r="I379" s="3">
        <v>44783</v>
      </c>
      <c r="J379" s="3" t="str">
        <f t="shared" si="21"/>
        <v>Wednesday</v>
      </c>
      <c r="K379" s="3" t="str">
        <f t="shared" si="22"/>
        <v>Aug</v>
      </c>
      <c r="L379">
        <f t="shared" si="20"/>
        <v>2022</v>
      </c>
      <c r="M379">
        <v>701</v>
      </c>
      <c r="N379">
        <v>5</v>
      </c>
      <c r="O379" t="str">
        <f t="shared" si="23"/>
        <v>High</v>
      </c>
    </row>
    <row r="380" spans="1:15" x14ac:dyDescent="0.3">
      <c r="A380" t="s">
        <v>389</v>
      </c>
      <c r="B380" t="s">
        <v>511</v>
      </c>
      <c r="C380">
        <v>30</v>
      </c>
      <c r="D380" t="s">
        <v>513</v>
      </c>
      <c r="E380">
        <v>2524.35</v>
      </c>
      <c r="F380">
        <v>22382.73</v>
      </c>
      <c r="G380">
        <v>5</v>
      </c>
      <c r="H380" t="s">
        <v>518</v>
      </c>
      <c r="I380" s="3">
        <v>45134</v>
      </c>
      <c r="J380" s="3" t="str">
        <f t="shared" si="21"/>
        <v>Thursday</v>
      </c>
      <c r="K380" s="3" t="str">
        <f t="shared" si="22"/>
        <v>Jul</v>
      </c>
      <c r="L380">
        <f t="shared" si="20"/>
        <v>2023</v>
      </c>
      <c r="M380">
        <v>722</v>
      </c>
      <c r="N380">
        <v>4</v>
      </c>
      <c r="O380" t="str">
        <f t="shared" si="23"/>
        <v>High</v>
      </c>
    </row>
    <row r="381" spans="1:15" x14ac:dyDescent="0.3">
      <c r="A381" t="s">
        <v>390</v>
      </c>
      <c r="B381" t="s">
        <v>511</v>
      </c>
      <c r="C381">
        <v>55</v>
      </c>
      <c r="D381" t="s">
        <v>514</v>
      </c>
      <c r="E381">
        <v>18177.22</v>
      </c>
      <c r="F381">
        <v>19952.77</v>
      </c>
      <c r="G381">
        <v>10</v>
      </c>
      <c r="H381" t="s">
        <v>515</v>
      </c>
      <c r="I381" s="3">
        <v>44514</v>
      </c>
      <c r="J381" s="3" t="str">
        <f t="shared" si="21"/>
        <v>Sunday</v>
      </c>
      <c r="K381" s="3" t="str">
        <f t="shared" si="22"/>
        <v>Nov</v>
      </c>
      <c r="L381">
        <f t="shared" si="20"/>
        <v>2021</v>
      </c>
      <c r="M381">
        <v>701</v>
      </c>
      <c r="N381">
        <v>3</v>
      </c>
      <c r="O381" t="str">
        <f t="shared" si="23"/>
        <v>High</v>
      </c>
    </row>
    <row r="382" spans="1:15" x14ac:dyDescent="0.3">
      <c r="A382" t="s">
        <v>391</v>
      </c>
      <c r="B382" t="s">
        <v>511</v>
      </c>
      <c r="C382">
        <v>42</v>
      </c>
      <c r="D382" t="s">
        <v>514</v>
      </c>
      <c r="E382">
        <v>14008.05</v>
      </c>
      <c r="F382">
        <v>21438.09</v>
      </c>
      <c r="G382">
        <v>10</v>
      </c>
      <c r="H382" t="s">
        <v>517</v>
      </c>
      <c r="I382" s="3">
        <v>44336</v>
      </c>
      <c r="J382" s="3" t="str">
        <f t="shared" si="21"/>
        <v>Thursday</v>
      </c>
      <c r="K382" s="3" t="str">
        <f t="shared" si="22"/>
        <v>May</v>
      </c>
      <c r="L382">
        <f t="shared" si="20"/>
        <v>2021</v>
      </c>
      <c r="M382">
        <v>701</v>
      </c>
      <c r="N382">
        <v>3</v>
      </c>
      <c r="O382" t="str">
        <f t="shared" si="23"/>
        <v>High</v>
      </c>
    </row>
    <row r="383" spans="1:15" x14ac:dyDescent="0.3">
      <c r="A383" t="s">
        <v>392</v>
      </c>
      <c r="B383" t="s">
        <v>512</v>
      </c>
      <c r="C383">
        <v>42</v>
      </c>
      <c r="D383" t="s">
        <v>514</v>
      </c>
      <c r="E383">
        <v>11938.62</v>
      </c>
      <c r="F383">
        <v>44493.68</v>
      </c>
      <c r="G383">
        <v>10</v>
      </c>
      <c r="H383" t="s">
        <v>515</v>
      </c>
      <c r="I383" s="3">
        <v>45246</v>
      </c>
      <c r="J383" s="3" t="str">
        <f t="shared" si="21"/>
        <v>Thursday</v>
      </c>
      <c r="K383" s="3" t="str">
        <f t="shared" si="22"/>
        <v>Nov</v>
      </c>
      <c r="L383">
        <f t="shared" si="20"/>
        <v>2023</v>
      </c>
      <c r="M383">
        <v>702</v>
      </c>
      <c r="N383">
        <v>4</v>
      </c>
      <c r="O383" t="str">
        <f t="shared" si="23"/>
        <v>High</v>
      </c>
    </row>
    <row r="384" spans="1:15" x14ac:dyDescent="0.3">
      <c r="A384" t="s">
        <v>393</v>
      </c>
      <c r="B384" t="s">
        <v>511</v>
      </c>
      <c r="C384">
        <v>43</v>
      </c>
      <c r="D384" t="s">
        <v>514</v>
      </c>
      <c r="E384">
        <v>13080.3</v>
      </c>
      <c r="F384">
        <v>30247.3</v>
      </c>
      <c r="G384">
        <v>20</v>
      </c>
      <c r="H384" t="s">
        <v>515</v>
      </c>
      <c r="I384" s="3">
        <v>44103</v>
      </c>
      <c r="J384" s="3" t="str">
        <f t="shared" si="21"/>
        <v>Tuesday</v>
      </c>
      <c r="K384" s="3" t="str">
        <f t="shared" si="22"/>
        <v>Sept</v>
      </c>
      <c r="L384">
        <f t="shared" si="20"/>
        <v>2020</v>
      </c>
      <c r="M384">
        <v>774</v>
      </c>
      <c r="N384">
        <v>5</v>
      </c>
      <c r="O384" t="str">
        <f t="shared" si="23"/>
        <v>High</v>
      </c>
    </row>
    <row r="385" spans="1:15" x14ac:dyDescent="0.3">
      <c r="A385" t="s">
        <v>394</v>
      </c>
      <c r="B385" t="s">
        <v>512</v>
      </c>
      <c r="C385">
        <v>58</v>
      </c>
      <c r="D385" t="s">
        <v>514</v>
      </c>
      <c r="E385">
        <v>11938.62</v>
      </c>
      <c r="F385">
        <v>17565.68</v>
      </c>
      <c r="G385">
        <v>10</v>
      </c>
      <c r="H385" t="s">
        <v>516</v>
      </c>
      <c r="I385" s="3">
        <v>45526</v>
      </c>
      <c r="J385" s="3" t="str">
        <f t="shared" si="21"/>
        <v>Thursday</v>
      </c>
      <c r="K385" s="3" t="str">
        <f t="shared" si="22"/>
        <v>Aug</v>
      </c>
      <c r="L385">
        <f t="shared" si="20"/>
        <v>2024</v>
      </c>
      <c r="M385">
        <v>659</v>
      </c>
      <c r="N385">
        <v>3</v>
      </c>
      <c r="O385" t="str">
        <f t="shared" si="23"/>
        <v>Medium</v>
      </c>
    </row>
    <row r="386" spans="1:15" x14ac:dyDescent="0.3">
      <c r="A386" t="s">
        <v>395</v>
      </c>
      <c r="B386" t="s">
        <v>511</v>
      </c>
      <c r="C386">
        <v>42</v>
      </c>
      <c r="D386" t="s">
        <v>514</v>
      </c>
      <c r="E386">
        <v>18677.669999999998</v>
      </c>
      <c r="F386">
        <v>30247.3</v>
      </c>
      <c r="G386">
        <v>10</v>
      </c>
      <c r="H386" t="s">
        <v>517</v>
      </c>
      <c r="I386" s="3">
        <v>44692</v>
      </c>
      <c r="J386" s="3" t="str">
        <f t="shared" si="21"/>
        <v>Wednesday</v>
      </c>
      <c r="K386" s="3" t="str">
        <f t="shared" si="22"/>
        <v>May</v>
      </c>
      <c r="L386">
        <f t="shared" ref="L386:L449" si="24">(TEXT(I386,"YYYY"))*1</f>
        <v>2022</v>
      </c>
      <c r="M386">
        <v>701</v>
      </c>
      <c r="N386">
        <v>2</v>
      </c>
      <c r="O386" t="str">
        <f t="shared" si="23"/>
        <v>High</v>
      </c>
    </row>
    <row r="387" spans="1:15" x14ac:dyDescent="0.3">
      <c r="A387" t="s">
        <v>396</v>
      </c>
      <c r="B387" t="s">
        <v>511</v>
      </c>
      <c r="C387">
        <v>47</v>
      </c>
      <c r="D387" t="s">
        <v>513</v>
      </c>
      <c r="E387">
        <v>13311.52</v>
      </c>
      <c r="F387">
        <v>30247.3</v>
      </c>
      <c r="G387">
        <v>20</v>
      </c>
      <c r="H387" t="s">
        <v>516</v>
      </c>
      <c r="I387" s="3">
        <v>45249</v>
      </c>
      <c r="J387" s="3" t="str">
        <f t="shared" ref="J387:J450" si="25">TEXT(I387,"DDDD")</f>
        <v>Sunday</v>
      </c>
      <c r="K387" s="3" t="str">
        <f t="shared" ref="K387:K450" si="26">TEXT(I387,"Mmm")</f>
        <v>Nov</v>
      </c>
      <c r="L387">
        <f t="shared" si="24"/>
        <v>2023</v>
      </c>
      <c r="M387">
        <v>672</v>
      </c>
      <c r="N387">
        <v>3</v>
      </c>
      <c r="O387" t="str">
        <f t="shared" ref="O387:O450" si="27">IF(M387&lt;600,"Low",IF(M387&lt;700,"Medium","High"))</f>
        <v>Medium</v>
      </c>
    </row>
    <row r="388" spans="1:15" x14ac:dyDescent="0.3">
      <c r="A388" t="s">
        <v>397</v>
      </c>
      <c r="B388" t="s">
        <v>512</v>
      </c>
      <c r="C388">
        <v>42</v>
      </c>
      <c r="D388" t="s">
        <v>514</v>
      </c>
      <c r="E388">
        <v>11938.62</v>
      </c>
      <c r="F388">
        <v>30247.3</v>
      </c>
      <c r="G388">
        <v>10</v>
      </c>
      <c r="H388" t="s">
        <v>515</v>
      </c>
      <c r="I388" s="3">
        <v>45000</v>
      </c>
      <c r="J388" s="3" t="str">
        <f t="shared" si="25"/>
        <v>Wednesday</v>
      </c>
      <c r="K388" s="3" t="str">
        <f t="shared" si="26"/>
        <v>Mar</v>
      </c>
      <c r="L388">
        <f t="shared" si="24"/>
        <v>2023</v>
      </c>
      <c r="M388">
        <v>780</v>
      </c>
      <c r="N388">
        <v>5</v>
      </c>
      <c r="O388" t="str">
        <f t="shared" si="27"/>
        <v>High</v>
      </c>
    </row>
    <row r="389" spans="1:15" x14ac:dyDescent="0.3">
      <c r="A389" t="s">
        <v>398</v>
      </c>
      <c r="B389" t="s">
        <v>511</v>
      </c>
      <c r="C389">
        <v>34</v>
      </c>
      <c r="D389" t="s">
        <v>514</v>
      </c>
      <c r="E389">
        <v>11938.62</v>
      </c>
      <c r="F389">
        <v>39149.760000000002</v>
      </c>
      <c r="G389">
        <v>20</v>
      </c>
      <c r="H389" t="s">
        <v>515</v>
      </c>
      <c r="I389" s="3">
        <v>44149</v>
      </c>
      <c r="J389" s="3" t="str">
        <f t="shared" si="25"/>
        <v>Saturday</v>
      </c>
      <c r="K389" s="3" t="str">
        <f t="shared" si="26"/>
        <v>Nov</v>
      </c>
      <c r="L389">
        <f t="shared" si="24"/>
        <v>2020</v>
      </c>
      <c r="M389">
        <v>701</v>
      </c>
      <c r="N389">
        <v>1</v>
      </c>
      <c r="O389" t="str">
        <f t="shared" si="27"/>
        <v>High</v>
      </c>
    </row>
    <row r="390" spans="1:15" x14ac:dyDescent="0.3">
      <c r="A390" t="s">
        <v>399</v>
      </c>
      <c r="B390" t="s">
        <v>512</v>
      </c>
      <c r="C390">
        <v>42</v>
      </c>
      <c r="D390" t="s">
        <v>514</v>
      </c>
      <c r="E390">
        <v>7115.13</v>
      </c>
      <c r="F390">
        <v>30247.3</v>
      </c>
      <c r="G390">
        <v>10</v>
      </c>
      <c r="H390" t="s">
        <v>515</v>
      </c>
      <c r="I390" s="3">
        <v>44935</v>
      </c>
      <c r="J390" s="3" t="str">
        <f t="shared" si="25"/>
        <v>Monday</v>
      </c>
      <c r="K390" s="3" t="str">
        <f t="shared" si="26"/>
        <v>Jan</v>
      </c>
      <c r="L390">
        <f t="shared" si="24"/>
        <v>2023</v>
      </c>
      <c r="M390">
        <v>617</v>
      </c>
      <c r="N390">
        <v>1</v>
      </c>
      <c r="O390" t="str">
        <f t="shared" si="27"/>
        <v>Medium</v>
      </c>
    </row>
    <row r="391" spans="1:15" x14ac:dyDescent="0.3">
      <c r="A391" t="s">
        <v>400</v>
      </c>
      <c r="B391" t="s">
        <v>511</v>
      </c>
      <c r="C391">
        <v>55</v>
      </c>
      <c r="D391" t="s">
        <v>514</v>
      </c>
      <c r="E391">
        <v>7538.46</v>
      </c>
      <c r="F391">
        <v>30247.3</v>
      </c>
      <c r="G391">
        <v>20</v>
      </c>
      <c r="H391" t="s">
        <v>516</v>
      </c>
      <c r="I391" s="3">
        <v>45046</v>
      </c>
      <c r="J391" s="3" t="str">
        <f t="shared" si="25"/>
        <v>Sunday</v>
      </c>
      <c r="K391" s="3" t="str">
        <f t="shared" si="26"/>
        <v>Apr</v>
      </c>
      <c r="L391">
        <f t="shared" si="24"/>
        <v>2023</v>
      </c>
      <c r="M391">
        <v>701</v>
      </c>
      <c r="N391">
        <v>3</v>
      </c>
      <c r="O391" t="str">
        <f t="shared" si="27"/>
        <v>High</v>
      </c>
    </row>
    <row r="392" spans="1:15" x14ac:dyDescent="0.3">
      <c r="A392" t="s">
        <v>401</v>
      </c>
      <c r="B392" t="s">
        <v>511</v>
      </c>
      <c r="C392">
        <v>40</v>
      </c>
      <c r="D392" t="s">
        <v>513</v>
      </c>
      <c r="E392">
        <v>11938.62</v>
      </c>
      <c r="F392">
        <v>12418.99</v>
      </c>
      <c r="G392">
        <v>5</v>
      </c>
      <c r="H392" t="s">
        <v>515</v>
      </c>
      <c r="I392" s="3">
        <v>44380</v>
      </c>
      <c r="J392" s="3" t="str">
        <f t="shared" si="25"/>
        <v>Saturday</v>
      </c>
      <c r="K392" s="3" t="str">
        <f t="shared" si="26"/>
        <v>Jul</v>
      </c>
      <c r="L392">
        <f t="shared" si="24"/>
        <v>2021</v>
      </c>
      <c r="M392">
        <v>668</v>
      </c>
      <c r="N392">
        <v>1</v>
      </c>
      <c r="O392" t="str">
        <f t="shared" si="27"/>
        <v>Medium</v>
      </c>
    </row>
    <row r="393" spans="1:15" x14ac:dyDescent="0.3">
      <c r="A393" t="s">
        <v>402</v>
      </c>
      <c r="B393" t="s">
        <v>512</v>
      </c>
      <c r="C393">
        <v>39</v>
      </c>
      <c r="D393" t="s">
        <v>513</v>
      </c>
      <c r="E393">
        <v>12333.8</v>
      </c>
      <c r="F393">
        <v>30247.3</v>
      </c>
      <c r="G393">
        <v>15</v>
      </c>
      <c r="H393" t="s">
        <v>516</v>
      </c>
      <c r="I393" s="3">
        <v>45219</v>
      </c>
      <c r="J393" s="3" t="str">
        <f t="shared" si="25"/>
        <v>Friday</v>
      </c>
      <c r="K393" s="3" t="str">
        <f t="shared" si="26"/>
        <v>Oct</v>
      </c>
      <c r="L393">
        <f t="shared" si="24"/>
        <v>2023</v>
      </c>
      <c r="M393">
        <v>701</v>
      </c>
      <c r="N393">
        <v>2</v>
      </c>
      <c r="O393" t="str">
        <f t="shared" si="27"/>
        <v>High</v>
      </c>
    </row>
    <row r="394" spans="1:15" x14ac:dyDescent="0.3">
      <c r="A394" t="s">
        <v>403</v>
      </c>
      <c r="B394" t="s">
        <v>511</v>
      </c>
      <c r="C394">
        <v>42</v>
      </c>
      <c r="D394" t="s">
        <v>514</v>
      </c>
      <c r="E394">
        <v>18653.16</v>
      </c>
      <c r="F394">
        <v>42305.66</v>
      </c>
      <c r="G394">
        <v>10</v>
      </c>
      <c r="H394" t="s">
        <v>518</v>
      </c>
      <c r="I394" s="3">
        <v>45333</v>
      </c>
      <c r="J394" s="3" t="str">
        <f t="shared" si="25"/>
        <v>Sunday</v>
      </c>
      <c r="K394" s="3" t="str">
        <f t="shared" si="26"/>
        <v>Feb</v>
      </c>
      <c r="L394">
        <f t="shared" si="24"/>
        <v>2024</v>
      </c>
      <c r="M394">
        <v>701</v>
      </c>
      <c r="N394">
        <v>2</v>
      </c>
      <c r="O394" t="str">
        <f t="shared" si="27"/>
        <v>High</v>
      </c>
    </row>
    <row r="395" spans="1:15" x14ac:dyDescent="0.3">
      <c r="A395" t="s">
        <v>404</v>
      </c>
      <c r="B395" t="s">
        <v>511</v>
      </c>
      <c r="C395">
        <v>42</v>
      </c>
      <c r="D395" t="s">
        <v>513</v>
      </c>
      <c r="E395">
        <v>11938.62</v>
      </c>
      <c r="F395">
        <v>30247.3</v>
      </c>
      <c r="G395">
        <v>10</v>
      </c>
      <c r="H395" t="s">
        <v>518</v>
      </c>
      <c r="I395" s="3">
        <v>44407</v>
      </c>
      <c r="J395" s="3" t="str">
        <f t="shared" si="25"/>
        <v>Friday</v>
      </c>
      <c r="K395" s="3" t="str">
        <f t="shared" si="26"/>
        <v>Jul</v>
      </c>
      <c r="L395">
        <f t="shared" si="24"/>
        <v>2021</v>
      </c>
      <c r="M395">
        <v>668</v>
      </c>
      <c r="N395">
        <v>1</v>
      </c>
      <c r="O395" t="str">
        <f t="shared" si="27"/>
        <v>Medium</v>
      </c>
    </row>
    <row r="396" spans="1:15" x14ac:dyDescent="0.3">
      <c r="A396" t="s">
        <v>405</v>
      </c>
      <c r="B396" t="s">
        <v>511</v>
      </c>
      <c r="C396">
        <v>42</v>
      </c>
      <c r="D396" t="s">
        <v>514</v>
      </c>
      <c r="E396">
        <v>6911.38</v>
      </c>
      <c r="F396">
        <v>30247.3</v>
      </c>
      <c r="G396">
        <v>10</v>
      </c>
      <c r="H396" t="s">
        <v>516</v>
      </c>
      <c r="I396" s="3">
        <v>44680</v>
      </c>
      <c r="J396" s="3" t="str">
        <f t="shared" si="25"/>
        <v>Friday</v>
      </c>
      <c r="K396" s="3" t="str">
        <f t="shared" si="26"/>
        <v>Apr</v>
      </c>
      <c r="L396">
        <f t="shared" si="24"/>
        <v>2022</v>
      </c>
      <c r="M396">
        <v>701</v>
      </c>
      <c r="N396">
        <v>3</v>
      </c>
      <c r="O396" t="str">
        <f t="shared" si="27"/>
        <v>High</v>
      </c>
    </row>
    <row r="397" spans="1:15" x14ac:dyDescent="0.3">
      <c r="A397" t="s">
        <v>406</v>
      </c>
      <c r="B397" t="s">
        <v>512</v>
      </c>
      <c r="C397">
        <v>50</v>
      </c>
      <c r="D397" t="s">
        <v>513</v>
      </c>
      <c r="E397">
        <v>15486.2</v>
      </c>
      <c r="F397">
        <v>30247.3</v>
      </c>
      <c r="G397">
        <v>5</v>
      </c>
      <c r="H397" t="s">
        <v>515</v>
      </c>
      <c r="I397" s="3">
        <v>45273</v>
      </c>
      <c r="J397" s="3" t="str">
        <f t="shared" si="25"/>
        <v>Wednesday</v>
      </c>
      <c r="K397" s="3" t="str">
        <f t="shared" si="26"/>
        <v>Dec</v>
      </c>
      <c r="L397">
        <f t="shared" si="24"/>
        <v>2023</v>
      </c>
      <c r="M397">
        <v>704</v>
      </c>
      <c r="N397">
        <v>3</v>
      </c>
      <c r="O397" t="str">
        <f t="shared" si="27"/>
        <v>High</v>
      </c>
    </row>
    <row r="398" spans="1:15" x14ac:dyDescent="0.3">
      <c r="A398" t="s">
        <v>407</v>
      </c>
      <c r="B398" t="s">
        <v>512</v>
      </c>
      <c r="C398">
        <v>42</v>
      </c>
      <c r="D398" t="s">
        <v>513</v>
      </c>
      <c r="E398">
        <v>14967.36</v>
      </c>
      <c r="F398">
        <v>30247.3</v>
      </c>
      <c r="G398">
        <v>20</v>
      </c>
      <c r="H398" t="s">
        <v>515</v>
      </c>
      <c r="I398" s="3">
        <v>45319</v>
      </c>
      <c r="J398" s="3" t="str">
        <f t="shared" si="25"/>
        <v>Sunday</v>
      </c>
      <c r="K398" s="3" t="str">
        <f t="shared" si="26"/>
        <v>Jan</v>
      </c>
      <c r="L398">
        <f t="shared" si="24"/>
        <v>2024</v>
      </c>
      <c r="M398">
        <v>613</v>
      </c>
      <c r="N398">
        <v>4</v>
      </c>
      <c r="O398" t="str">
        <f t="shared" si="27"/>
        <v>Medium</v>
      </c>
    </row>
    <row r="399" spans="1:15" x14ac:dyDescent="0.3">
      <c r="A399" t="s">
        <v>408</v>
      </c>
      <c r="B399" t="s">
        <v>511</v>
      </c>
      <c r="C399">
        <v>33</v>
      </c>
      <c r="D399" t="s">
        <v>513</v>
      </c>
      <c r="E399">
        <v>16824.2</v>
      </c>
      <c r="F399">
        <v>30247.3</v>
      </c>
      <c r="G399">
        <v>10</v>
      </c>
      <c r="H399" t="s">
        <v>518</v>
      </c>
      <c r="I399" s="3">
        <v>44434</v>
      </c>
      <c r="J399" s="3" t="str">
        <f t="shared" si="25"/>
        <v>Thursday</v>
      </c>
      <c r="K399" s="3" t="str">
        <f t="shared" si="26"/>
        <v>Aug</v>
      </c>
      <c r="L399">
        <f t="shared" si="24"/>
        <v>2021</v>
      </c>
      <c r="M399">
        <v>701</v>
      </c>
      <c r="N399">
        <v>5</v>
      </c>
      <c r="O399" t="str">
        <f t="shared" si="27"/>
        <v>High</v>
      </c>
    </row>
    <row r="400" spans="1:15" x14ac:dyDescent="0.3">
      <c r="A400" t="s">
        <v>409</v>
      </c>
      <c r="B400" t="s">
        <v>511</v>
      </c>
      <c r="C400">
        <v>55</v>
      </c>
      <c r="D400" t="s">
        <v>514</v>
      </c>
      <c r="E400">
        <v>11938.62</v>
      </c>
      <c r="F400">
        <v>25178.71</v>
      </c>
      <c r="G400">
        <v>20</v>
      </c>
      <c r="H400" t="s">
        <v>515</v>
      </c>
      <c r="I400" s="3">
        <v>45101</v>
      </c>
      <c r="J400" s="3" t="str">
        <f t="shared" si="25"/>
        <v>Saturday</v>
      </c>
      <c r="K400" s="3" t="str">
        <f t="shared" si="26"/>
        <v>Jun</v>
      </c>
      <c r="L400">
        <f t="shared" si="24"/>
        <v>2023</v>
      </c>
      <c r="M400">
        <v>701</v>
      </c>
      <c r="N400">
        <v>3</v>
      </c>
      <c r="O400" t="str">
        <f t="shared" si="27"/>
        <v>High</v>
      </c>
    </row>
    <row r="401" spans="1:15" x14ac:dyDescent="0.3">
      <c r="A401" t="s">
        <v>410</v>
      </c>
      <c r="B401" t="s">
        <v>511</v>
      </c>
      <c r="C401">
        <v>42</v>
      </c>
      <c r="D401" t="s">
        <v>514</v>
      </c>
      <c r="E401">
        <v>19060.57</v>
      </c>
      <c r="F401">
        <v>30247.3</v>
      </c>
      <c r="G401">
        <v>5</v>
      </c>
      <c r="H401" t="s">
        <v>518</v>
      </c>
      <c r="I401" s="3">
        <v>44357</v>
      </c>
      <c r="J401" s="3" t="str">
        <f t="shared" si="25"/>
        <v>Thursday</v>
      </c>
      <c r="K401" s="3" t="str">
        <f t="shared" si="26"/>
        <v>Jun</v>
      </c>
      <c r="L401">
        <f t="shared" si="24"/>
        <v>2021</v>
      </c>
      <c r="M401">
        <v>714</v>
      </c>
      <c r="N401">
        <v>1</v>
      </c>
      <c r="O401" t="str">
        <f t="shared" si="27"/>
        <v>High</v>
      </c>
    </row>
    <row r="402" spans="1:15" x14ac:dyDescent="0.3">
      <c r="A402" t="s">
        <v>411</v>
      </c>
      <c r="B402" t="s">
        <v>512</v>
      </c>
      <c r="C402">
        <v>26</v>
      </c>
      <c r="D402" t="s">
        <v>513</v>
      </c>
      <c r="E402">
        <v>8371.09</v>
      </c>
      <c r="F402">
        <v>30247.3</v>
      </c>
      <c r="G402">
        <v>15</v>
      </c>
      <c r="H402" t="s">
        <v>518</v>
      </c>
      <c r="I402" s="3">
        <v>44152</v>
      </c>
      <c r="J402" s="3" t="str">
        <f t="shared" si="25"/>
        <v>Tuesday</v>
      </c>
      <c r="K402" s="3" t="str">
        <f t="shared" si="26"/>
        <v>Nov</v>
      </c>
      <c r="L402">
        <f t="shared" si="24"/>
        <v>2020</v>
      </c>
      <c r="M402">
        <v>701</v>
      </c>
      <c r="N402">
        <v>2</v>
      </c>
      <c r="O402" t="str">
        <f t="shared" si="27"/>
        <v>High</v>
      </c>
    </row>
    <row r="403" spans="1:15" x14ac:dyDescent="0.3">
      <c r="A403" t="s">
        <v>412</v>
      </c>
      <c r="B403" t="s">
        <v>511</v>
      </c>
      <c r="C403">
        <v>42</v>
      </c>
      <c r="D403" t="s">
        <v>514</v>
      </c>
      <c r="E403">
        <v>11938.62</v>
      </c>
      <c r="F403">
        <v>15175.05</v>
      </c>
      <c r="G403">
        <v>20</v>
      </c>
      <c r="H403" t="s">
        <v>517</v>
      </c>
      <c r="I403" s="3">
        <v>45815</v>
      </c>
      <c r="J403" s="3" t="str">
        <f t="shared" si="25"/>
        <v>Saturday</v>
      </c>
      <c r="K403" s="3" t="str">
        <f t="shared" si="26"/>
        <v>Jun</v>
      </c>
      <c r="L403">
        <f t="shared" si="24"/>
        <v>2025</v>
      </c>
      <c r="M403">
        <v>656</v>
      </c>
      <c r="N403">
        <v>3</v>
      </c>
      <c r="O403" t="str">
        <f t="shared" si="27"/>
        <v>Medium</v>
      </c>
    </row>
    <row r="404" spans="1:15" x14ac:dyDescent="0.3">
      <c r="A404" t="s">
        <v>413</v>
      </c>
      <c r="B404" t="s">
        <v>511</v>
      </c>
      <c r="C404">
        <v>42</v>
      </c>
      <c r="D404" t="s">
        <v>514</v>
      </c>
      <c r="E404">
        <v>17905.66</v>
      </c>
      <c r="F404">
        <v>30247.3</v>
      </c>
      <c r="G404">
        <v>5</v>
      </c>
      <c r="H404" t="s">
        <v>515</v>
      </c>
      <c r="I404" s="3">
        <v>45605</v>
      </c>
      <c r="J404" s="3" t="str">
        <f t="shared" si="25"/>
        <v>Saturday</v>
      </c>
      <c r="K404" s="3" t="str">
        <f t="shared" si="26"/>
        <v>Nov</v>
      </c>
      <c r="L404">
        <f t="shared" si="24"/>
        <v>2024</v>
      </c>
      <c r="M404">
        <v>717</v>
      </c>
      <c r="N404">
        <v>5</v>
      </c>
      <c r="O404" t="str">
        <f t="shared" si="27"/>
        <v>High</v>
      </c>
    </row>
    <row r="405" spans="1:15" x14ac:dyDescent="0.3">
      <c r="A405" t="s">
        <v>414</v>
      </c>
      <c r="B405" t="s">
        <v>511</v>
      </c>
      <c r="C405">
        <v>34</v>
      </c>
      <c r="D405" t="s">
        <v>514</v>
      </c>
      <c r="E405">
        <v>7624.61</v>
      </c>
      <c r="F405">
        <v>30247.3</v>
      </c>
      <c r="G405">
        <v>10</v>
      </c>
      <c r="H405" t="s">
        <v>515</v>
      </c>
      <c r="I405" s="3">
        <v>44712</v>
      </c>
      <c r="J405" s="3" t="str">
        <f t="shared" si="25"/>
        <v>Tuesday</v>
      </c>
      <c r="K405" s="3" t="str">
        <f t="shared" si="26"/>
        <v>May</v>
      </c>
      <c r="L405">
        <f t="shared" si="24"/>
        <v>2022</v>
      </c>
      <c r="M405">
        <v>701</v>
      </c>
      <c r="N405">
        <v>1</v>
      </c>
      <c r="O405" t="str">
        <f t="shared" si="27"/>
        <v>High</v>
      </c>
    </row>
    <row r="406" spans="1:15" x14ac:dyDescent="0.3">
      <c r="A406" t="s">
        <v>415</v>
      </c>
      <c r="B406" t="s">
        <v>512</v>
      </c>
      <c r="C406">
        <v>42</v>
      </c>
      <c r="D406" t="s">
        <v>514</v>
      </c>
      <c r="E406">
        <v>11938.62</v>
      </c>
      <c r="F406">
        <v>24212.240000000002</v>
      </c>
      <c r="G406">
        <v>20</v>
      </c>
      <c r="H406" t="s">
        <v>517</v>
      </c>
      <c r="I406" s="3">
        <v>44310</v>
      </c>
      <c r="J406" s="3" t="str">
        <f t="shared" si="25"/>
        <v>Saturday</v>
      </c>
      <c r="K406" s="3" t="str">
        <f t="shared" si="26"/>
        <v>Apr</v>
      </c>
      <c r="L406">
        <f t="shared" si="24"/>
        <v>2021</v>
      </c>
      <c r="M406">
        <v>701</v>
      </c>
      <c r="N406">
        <v>4</v>
      </c>
      <c r="O406" t="str">
        <f t="shared" si="27"/>
        <v>High</v>
      </c>
    </row>
    <row r="407" spans="1:15" x14ac:dyDescent="0.3">
      <c r="A407" t="s">
        <v>416</v>
      </c>
      <c r="B407" t="s">
        <v>511</v>
      </c>
      <c r="C407">
        <v>41</v>
      </c>
      <c r="D407" t="s">
        <v>514</v>
      </c>
      <c r="E407">
        <v>11938.62</v>
      </c>
      <c r="F407">
        <v>16476.05</v>
      </c>
      <c r="G407">
        <v>10</v>
      </c>
      <c r="H407" t="s">
        <v>517</v>
      </c>
      <c r="I407" s="3">
        <v>45454</v>
      </c>
      <c r="J407" s="3" t="str">
        <f t="shared" si="25"/>
        <v>Tuesday</v>
      </c>
      <c r="K407" s="3" t="str">
        <f t="shared" si="26"/>
        <v>Jun</v>
      </c>
      <c r="L407">
        <f t="shared" si="24"/>
        <v>2024</v>
      </c>
      <c r="M407">
        <v>701</v>
      </c>
      <c r="N407">
        <v>3</v>
      </c>
      <c r="O407" t="str">
        <f t="shared" si="27"/>
        <v>High</v>
      </c>
    </row>
    <row r="408" spans="1:15" x14ac:dyDescent="0.3">
      <c r="A408" t="s">
        <v>417</v>
      </c>
      <c r="B408" t="s">
        <v>511</v>
      </c>
      <c r="C408">
        <v>42</v>
      </c>
      <c r="D408" t="s">
        <v>514</v>
      </c>
      <c r="E408">
        <v>11938.62</v>
      </c>
      <c r="F408">
        <v>10953.73</v>
      </c>
      <c r="G408">
        <v>10</v>
      </c>
      <c r="H408" t="s">
        <v>516</v>
      </c>
      <c r="I408" s="3">
        <v>45002</v>
      </c>
      <c r="J408" s="3" t="str">
        <f t="shared" si="25"/>
        <v>Friday</v>
      </c>
      <c r="K408" s="3" t="str">
        <f t="shared" si="26"/>
        <v>Mar</v>
      </c>
      <c r="L408">
        <f t="shared" si="24"/>
        <v>2023</v>
      </c>
      <c r="M408">
        <v>701</v>
      </c>
      <c r="N408">
        <v>3</v>
      </c>
      <c r="O408" t="str">
        <f t="shared" si="27"/>
        <v>High</v>
      </c>
    </row>
    <row r="409" spans="1:15" x14ac:dyDescent="0.3">
      <c r="A409" t="s">
        <v>418</v>
      </c>
      <c r="B409" t="s">
        <v>512</v>
      </c>
      <c r="C409">
        <v>45</v>
      </c>
      <c r="D409" t="s">
        <v>514</v>
      </c>
      <c r="E409">
        <v>10275.49</v>
      </c>
      <c r="F409">
        <v>30247.3</v>
      </c>
      <c r="G409">
        <v>5</v>
      </c>
      <c r="H409" t="s">
        <v>515</v>
      </c>
      <c r="I409" s="3">
        <v>45046</v>
      </c>
      <c r="J409" s="3" t="str">
        <f t="shared" si="25"/>
        <v>Sunday</v>
      </c>
      <c r="K409" s="3" t="str">
        <f t="shared" si="26"/>
        <v>Apr</v>
      </c>
      <c r="L409">
        <f t="shared" si="24"/>
        <v>2023</v>
      </c>
      <c r="M409">
        <v>701</v>
      </c>
      <c r="N409">
        <v>5</v>
      </c>
      <c r="O409" t="str">
        <f t="shared" si="27"/>
        <v>High</v>
      </c>
    </row>
    <row r="410" spans="1:15" x14ac:dyDescent="0.3">
      <c r="A410" t="s">
        <v>419</v>
      </c>
      <c r="B410" t="s">
        <v>511</v>
      </c>
      <c r="C410">
        <v>38</v>
      </c>
      <c r="D410" t="s">
        <v>513</v>
      </c>
      <c r="E410">
        <v>11938.62</v>
      </c>
      <c r="F410">
        <v>30247.3</v>
      </c>
      <c r="G410">
        <v>15</v>
      </c>
      <c r="H410" t="s">
        <v>517</v>
      </c>
      <c r="I410" s="3">
        <v>44352</v>
      </c>
      <c r="J410" s="3" t="str">
        <f t="shared" si="25"/>
        <v>Saturday</v>
      </c>
      <c r="K410" s="3" t="str">
        <f t="shared" si="26"/>
        <v>Jun</v>
      </c>
      <c r="L410">
        <f t="shared" si="24"/>
        <v>2021</v>
      </c>
      <c r="M410">
        <v>701</v>
      </c>
      <c r="N410">
        <v>5</v>
      </c>
      <c r="O410" t="str">
        <f t="shared" si="27"/>
        <v>High</v>
      </c>
    </row>
    <row r="411" spans="1:15" x14ac:dyDescent="0.3">
      <c r="A411" t="s">
        <v>420</v>
      </c>
      <c r="B411" t="s">
        <v>512</v>
      </c>
      <c r="C411">
        <v>42</v>
      </c>
      <c r="D411" t="s">
        <v>514</v>
      </c>
      <c r="E411">
        <v>11938.62</v>
      </c>
      <c r="F411">
        <v>30247.3</v>
      </c>
      <c r="G411">
        <v>20</v>
      </c>
      <c r="H411" t="s">
        <v>518</v>
      </c>
      <c r="I411" s="3">
        <v>45434</v>
      </c>
      <c r="J411" s="3" t="str">
        <f t="shared" si="25"/>
        <v>Wednesday</v>
      </c>
      <c r="K411" s="3" t="str">
        <f t="shared" si="26"/>
        <v>May</v>
      </c>
      <c r="L411">
        <f t="shared" si="24"/>
        <v>2024</v>
      </c>
      <c r="M411">
        <v>701</v>
      </c>
      <c r="N411">
        <v>3</v>
      </c>
      <c r="O411" t="str">
        <f t="shared" si="27"/>
        <v>High</v>
      </c>
    </row>
    <row r="412" spans="1:15" x14ac:dyDescent="0.3">
      <c r="A412" t="s">
        <v>421</v>
      </c>
      <c r="B412" t="s">
        <v>511</v>
      </c>
      <c r="C412">
        <v>26</v>
      </c>
      <c r="D412" t="s">
        <v>514</v>
      </c>
      <c r="E412">
        <v>18649.89</v>
      </c>
      <c r="F412">
        <v>30247.3</v>
      </c>
      <c r="G412">
        <v>20</v>
      </c>
      <c r="H412" t="s">
        <v>518</v>
      </c>
      <c r="I412" s="3">
        <v>44455</v>
      </c>
      <c r="J412" s="3" t="str">
        <f t="shared" si="25"/>
        <v>Thursday</v>
      </c>
      <c r="K412" s="3" t="str">
        <f t="shared" si="26"/>
        <v>Sept</v>
      </c>
      <c r="L412">
        <f t="shared" si="24"/>
        <v>2021</v>
      </c>
      <c r="M412">
        <v>701</v>
      </c>
      <c r="N412">
        <v>3</v>
      </c>
      <c r="O412" t="str">
        <f t="shared" si="27"/>
        <v>High</v>
      </c>
    </row>
    <row r="413" spans="1:15" x14ac:dyDescent="0.3">
      <c r="A413" t="s">
        <v>422</v>
      </c>
      <c r="B413" t="s">
        <v>511</v>
      </c>
      <c r="C413">
        <v>42</v>
      </c>
      <c r="D413" t="s">
        <v>513</v>
      </c>
      <c r="E413">
        <v>19950.13</v>
      </c>
      <c r="F413">
        <v>30247.3</v>
      </c>
      <c r="G413">
        <v>15</v>
      </c>
      <c r="H413" t="s">
        <v>518</v>
      </c>
      <c r="I413" s="3">
        <v>45629</v>
      </c>
      <c r="J413" s="3" t="str">
        <f t="shared" si="25"/>
        <v>Tuesday</v>
      </c>
      <c r="K413" s="3" t="str">
        <f t="shared" si="26"/>
        <v>Dec</v>
      </c>
      <c r="L413">
        <f t="shared" si="24"/>
        <v>2024</v>
      </c>
      <c r="M413">
        <v>676</v>
      </c>
      <c r="N413">
        <v>3</v>
      </c>
      <c r="O413" t="str">
        <f t="shared" si="27"/>
        <v>Medium</v>
      </c>
    </row>
    <row r="414" spans="1:15" x14ac:dyDescent="0.3">
      <c r="A414" t="s">
        <v>423</v>
      </c>
      <c r="B414" t="s">
        <v>512</v>
      </c>
      <c r="C414">
        <v>42</v>
      </c>
      <c r="D414" t="s">
        <v>514</v>
      </c>
      <c r="E414">
        <v>16424.740000000002</v>
      </c>
      <c r="F414">
        <v>30247.3</v>
      </c>
      <c r="G414">
        <v>20</v>
      </c>
      <c r="H414" t="s">
        <v>516</v>
      </c>
      <c r="I414" s="3">
        <v>45597</v>
      </c>
      <c r="J414" s="3" t="str">
        <f t="shared" si="25"/>
        <v>Friday</v>
      </c>
      <c r="K414" s="3" t="str">
        <f t="shared" si="26"/>
        <v>Nov</v>
      </c>
      <c r="L414">
        <f t="shared" si="24"/>
        <v>2024</v>
      </c>
      <c r="M414">
        <v>701</v>
      </c>
      <c r="N414">
        <v>2</v>
      </c>
      <c r="O414" t="str">
        <f t="shared" si="27"/>
        <v>High</v>
      </c>
    </row>
    <row r="415" spans="1:15" x14ac:dyDescent="0.3">
      <c r="A415" t="s">
        <v>424</v>
      </c>
      <c r="B415" t="s">
        <v>511</v>
      </c>
      <c r="C415">
        <v>60</v>
      </c>
      <c r="D415" t="s">
        <v>514</v>
      </c>
      <c r="E415">
        <v>11938.62</v>
      </c>
      <c r="F415">
        <v>30247.3</v>
      </c>
      <c r="G415">
        <v>5</v>
      </c>
      <c r="H415" t="s">
        <v>517</v>
      </c>
      <c r="I415" s="3">
        <v>45682</v>
      </c>
      <c r="J415" s="3" t="str">
        <f t="shared" si="25"/>
        <v>Saturday</v>
      </c>
      <c r="K415" s="3" t="str">
        <f t="shared" si="26"/>
        <v>Jan</v>
      </c>
      <c r="L415">
        <f t="shared" si="24"/>
        <v>2025</v>
      </c>
      <c r="M415">
        <v>725</v>
      </c>
      <c r="N415">
        <v>2</v>
      </c>
      <c r="O415" t="str">
        <f t="shared" si="27"/>
        <v>High</v>
      </c>
    </row>
    <row r="416" spans="1:15" x14ac:dyDescent="0.3">
      <c r="A416" t="s">
        <v>425</v>
      </c>
      <c r="B416" t="s">
        <v>511</v>
      </c>
      <c r="C416">
        <v>43</v>
      </c>
      <c r="D416" t="s">
        <v>513</v>
      </c>
      <c r="E416">
        <v>6083.67</v>
      </c>
      <c r="F416">
        <v>18033.77</v>
      </c>
      <c r="G416">
        <v>10</v>
      </c>
      <c r="H416" t="s">
        <v>516</v>
      </c>
      <c r="I416" s="3">
        <v>44703</v>
      </c>
      <c r="J416" s="3" t="str">
        <f t="shared" si="25"/>
        <v>Sunday</v>
      </c>
      <c r="K416" s="3" t="str">
        <f t="shared" si="26"/>
        <v>May</v>
      </c>
      <c r="L416">
        <f t="shared" si="24"/>
        <v>2022</v>
      </c>
      <c r="M416">
        <v>701</v>
      </c>
      <c r="N416">
        <v>5</v>
      </c>
      <c r="O416" t="str">
        <f t="shared" si="27"/>
        <v>High</v>
      </c>
    </row>
    <row r="417" spans="1:15" x14ac:dyDescent="0.3">
      <c r="A417" t="s">
        <v>426</v>
      </c>
      <c r="B417" t="s">
        <v>512</v>
      </c>
      <c r="C417">
        <v>32</v>
      </c>
      <c r="D417" t="s">
        <v>513</v>
      </c>
      <c r="E417">
        <v>11938.62</v>
      </c>
      <c r="F417">
        <v>30247.3</v>
      </c>
      <c r="G417">
        <v>10</v>
      </c>
      <c r="H417" t="s">
        <v>516</v>
      </c>
      <c r="I417" s="3">
        <v>44256</v>
      </c>
      <c r="J417" s="3" t="str">
        <f t="shared" si="25"/>
        <v>Monday</v>
      </c>
      <c r="K417" s="3" t="str">
        <f t="shared" si="26"/>
        <v>Mar</v>
      </c>
      <c r="L417">
        <f t="shared" si="24"/>
        <v>2021</v>
      </c>
      <c r="M417">
        <v>772</v>
      </c>
      <c r="N417">
        <v>5</v>
      </c>
      <c r="O417" t="str">
        <f t="shared" si="27"/>
        <v>High</v>
      </c>
    </row>
    <row r="418" spans="1:15" x14ac:dyDescent="0.3">
      <c r="A418" t="s">
        <v>427</v>
      </c>
      <c r="B418" t="s">
        <v>511</v>
      </c>
      <c r="C418">
        <v>42</v>
      </c>
      <c r="D418" t="s">
        <v>513</v>
      </c>
      <c r="E418">
        <v>11938.62</v>
      </c>
      <c r="F418">
        <v>45732.37</v>
      </c>
      <c r="G418">
        <v>10</v>
      </c>
      <c r="H418" t="s">
        <v>518</v>
      </c>
      <c r="I418" s="3">
        <v>45538</v>
      </c>
      <c r="J418" s="3" t="str">
        <f t="shared" si="25"/>
        <v>Tuesday</v>
      </c>
      <c r="K418" s="3" t="str">
        <f t="shared" si="26"/>
        <v>Sept</v>
      </c>
      <c r="L418">
        <f t="shared" si="24"/>
        <v>2024</v>
      </c>
      <c r="M418">
        <v>701</v>
      </c>
      <c r="N418">
        <v>2</v>
      </c>
      <c r="O418" t="str">
        <f t="shared" si="27"/>
        <v>High</v>
      </c>
    </row>
    <row r="419" spans="1:15" x14ac:dyDescent="0.3">
      <c r="A419" t="s">
        <v>428</v>
      </c>
      <c r="B419" t="s">
        <v>512</v>
      </c>
      <c r="C419">
        <v>42</v>
      </c>
      <c r="D419" t="s">
        <v>514</v>
      </c>
      <c r="E419">
        <v>3163.05</v>
      </c>
      <c r="F419">
        <v>30247.3</v>
      </c>
      <c r="G419">
        <v>10</v>
      </c>
      <c r="H419" t="s">
        <v>516</v>
      </c>
      <c r="I419" s="3">
        <v>44664</v>
      </c>
      <c r="J419" s="3" t="str">
        <f t="shared" si="25"/>
        <v>Wednesday</v>
      </c>
      <c r="K419" s="3" t="str">
        <f t="shared" si="26"/>
        <v>Apr</v>
      </c>
      <c r="L419">
        <f t="shared" si="24"/>
        <v>2022</v>
      </c>
      <c r="M419">
        <v>655</v>
      </c>
      <c r="N419">
        <v>2</v>
      </c>
      <c r="O419" t="str">
        <f t="shared" si="27"/>
        <v>Medium</v>
      </c>
    </row>
    <row r="420" spans="1:15" x14ac:dyDescent="0.3">
      <c r="A420" t="s">
        <v>429</v>
      </c>
      <c r="B420" t="s">
        <v>512</v>
      </c>
      <c r="C420">
        <v>42</v>
      </c>
      <c r="D420" t="s">
        <v>513</v>
      </c>
      <c r="E420">
        <v>11938.62</v>
      </c>
      <c r="F420">
        <v>30247.3</v>
      </c>
      <c r="G420">
        <v>15</v>
      </c>
      <c r="H420" t="s">
        <v>515</v>
      </c>
      <c r="I420" s="3">
        <v>44845</v>
      </c>
      <c r="J420" s="3" t="str">
        <f t="shared" si="25"/>
        <v>Tuesday</v>
      </c>
      <c r="K420" s="3" t="str">
        <f t="shared" si="26"/>
        <v>Oct</v>
      </c>
      <c r="L420">
        <f t="shared" si="24"/>
        <v>2022</v>
      </c>
      <c r="M420">
        <v>701</v>
      </c>
      <c r="N420">
        <v>2</v>
      </c>
      <c r="O420" t="str">
        <f t="shared" si="27"/>
        <v>High</v>
      </c>
    </row>
    <row r="421" spans="1:15" x14ac:dyDescent="0.3">
      <c r="A421" t="s">
        <v>430</v>
      </c>
      <c r="B421" t="s">
        <v>511</v>
      </c>
      <c r="C421">
        <v>42</v>
      </c>
      <c r="D421" t="s">
        <v>514</v>
      </c>
      <c r="E421">
        <v>3910.16</v>
      </c>
      <c r="F421">
        <v>30247.3</v>
      </c>
      <c r="G421">
        <v>15</v>
      </c>
      <c r="H421" t="s">
        <v>515</v>
      </c>
      <c r="I421" s="3">
        <v>44389</v>
      </c>
      <c r="J421" s="3" t="str">
        <f t="shared" si="25"/>
        <v>Monday</v>
      </c>
      <c r="K421" s="3" t="str">
        <f t="shared" si="26"/>
        <v>Jul</v>
      </c>
      <c r="L421">
        <f t="shared" si="24"/>
        <v>2021</v>
      </c>
      <c r="M421">
        <v>610</v>
      </c>
      <c r="N421">
        <v>3</v>
      </c>
      <c r="O421" t="str">
        <f t="shared" si="27"/>
        <v>Medium</v>
      </c>
    </row>
    <row r="422" spans="1:15" x14ac:dyDescent="0.3">
      <c r="A422" t="s">
        <v>431</v>
      </c>
      <c r="B422" t="s">
        <v>511</v>
      </c>
      <c r="C422">
        <v>46</v>
      </c>
      <c r="D422" t="s">
        <v>514</v>
      </c>
      <c r="E422">
        <v>7159.51</v>
      </c>
      <c r="F422">
        <v>11513.5</v>
      </c>
      <c r="G422">
        <v>20</v>
      </c>
      <c r="H422" t="s">
        <v>516</v>
      </c>
      <c r="I422" s="3">
        <v>45783</v>
      </c>
      <c r="J422" s="3" t="str">
        <f t="shared" si="25"/>
        <v>Tuesday</v>
      </c>
      <c r="K422" s="3" t="str">
        <f t="shared" si="26"/>
        <v>May</v>
      </c>
      <c r="L422">
        <f t="shared" si="24"/>
        <v>2025</v>
      </c>
      <c r="M422">
        <v>701</v>
      </c>
      <c r="N422">
        <v>4</v>
      </c>
      <c r="O422" t="str">
        <f t="shared" si="27"/>
        <v>High</v>
      </c>
    </row>
    <row r="423" spans="1:15" x14ac:dyDescent="0.3">
      <c r="A423" t="s">
        <v>432</v>
      </c>
      <c r="B423" t="s">
        <v>511</v>
      </c>
      <c r="C423">
        <v>42</v>
      </c>
      <c r="D423" t="s">
        <v>514</v>
      </c>
      <c r="E423">
        <v>8566.1200000000008</v>
      </c>
      <c r="F423">
        <v>48950.11</v>
      </c>
      <c r="G423">
        <v>10</v>
      </c>
      <c r="H423" t="s">
        <v>516</v>
      </c>
      <c r="I423" s="3">
        <v>44095</v>
      </c>
      <c r="J423" s="3" t="str">
        <f t="shared" si="25"/>
        <v>Monday</v>
      </c>
      <c r="K423" s="3" t="str">
        <f t="shared" si="26"/>
        <v>Sept</v>
      </c>
      <c r="L423">
        <f t="shared" si="24"/>
        <v>2020</v>
      </c>
      <c r="M423">
        <v>701</v>
      </c>
      <c r="N423">
        <v>3</v>
      </c>
      <c r="O423" t="str">
        <f t="shared" si="27"/>
        <v>High</v>
      </c>
    </row>
    <row r="424" spans="1:15" x14ac:dyDescent="0.3">
      <c r="A424" t="s">
        <v>433</v>
      </c>
      <c r="B424" t="s">
        <v>511</v>
      </c>
      <c r="C424">
        <v>42</v>
      </c>
      <c r="D424" t="s">
        <v>513</v>
      </c>
      <c r="E424">
        <v>11938.62</v>
      </c>
      <c r="F424">
        <v>37934.720000000001</v>
      </c>
      <c r="G424">
        <v>10</v>
      </c>
      <c r="H424" t="s">
        <v>516</v>
      </c>
      <c r="I424" s="3">
        <v>45781</v>
      </c>
      <c r="J424" s="3" t="str">
        <f t="shared" si="25"/>
        <v>Sunday</v>
      </c>
      <c r="K424" s="3" t="str">
        <f t="shared" si="26"/>
        <v>May</v>
      </c>
      <c r="L424">
        <f t="shared" si="24"/>
        <v>2025</v>
      </c>
      <c r="M424">
        <v>701</v>
      </c>
      <c r="N424">
        <v>1</v>
      </c>
      <c r="O424" t="str">
        <f t="shared" si="27"/>
        <v>High</v>
      </c>
    </row>
    <row r="425" spans="1:15" x14ac:dyDescent="0.3">
      <c r="A425" t="s">
        <v>434</v>
      </c>
      <c r="B425" t="s">
        <v>512</v>
      </c>
      <c r="C425">
        <v>54</v>
      </c>
      <c r="D425" t="s">
        <v>513</v>
      </c>
      <c r="E425">
        <v>11938.62</v>
      </c>
      <c r="F425">
        <v>30247.3</v>
      </c>
      <c r="G425">
        <v>20</v>
      </c>
      <c r="H425" t="s">
        <v>516</v>
      </c>
      <c r="I425" s="3">
        <v>45356</v>
      </c>
      <c r="J425" s="3" t="str">
        <f t="shared" si="25"/>
        <v>Tuesday</v>
      </c>
      <c r="K425" s="3" t="str">
        <f t="shared" si="26"/>
        <v>Mar</v>
      </c>
      <c r="L425">
        <f t="shared" si="24"/>
        <v>2024</v>
      </c>
      <c r="M425">
        <v>767</v>
      </c>
      <c r="N425">
        <v>5</v>
      </c>
      <c r="O425" t="str">
        <f t="shared" si="27"/>
        <v>High</v>
      </c>
    </row>
    <row r="426" spans="1:15" x14ac:dyDescent="0.3">
      <c r="A426" t="s">
        <v>435</v>
      </c>
      <c r="B426" t="s">
        <v>511</v>
      </c>
      <c r="C426">
        <v>42</v>
      </c>
      <c r="D426" t="s">
        <v>513</v>
      </c>
      <c r="E426">
        <v>4454.42</v>
      </c>
      <c r="F426">
        <v>29709.3</v>
      </c>
      <c r="G426">
        <v>20</v>
      </c>
      <c r="H426" t="s">
        <v>517</v>
      </c>
      <c r="I426" s="3">
        <v>44175</v>
      </c>
      <c r="J426" s="3" t="str">
        <f t="shared" si="25"/>
        <v>Thursday</v>
      </c>
      <c r="K426" s="3" t="str">
        <f t="shared" si="26"/>
        <v>Dec</v>
      </c>
      <c r="L426">
        <f t="shared" si="24"/>
        <v>2020</v>
      </c>
      <c r="M426">
        <v>701</v>
      </c>
      <c r="N426">
        <v>4</v>
      </c>
      <c r="O426" t="str">
        <f t="shared" si="27"/>
        <v>High</v>
      </c>
    </row>
    <row r="427" spans="1:15" x14ac:dyDescent="0.3">
      <c r="A427" t="s">
        <v>436</v>
      </c>
      <c r="B427" t="s">
        <v>511</v>
      </c>
      <c r="C427">
        <v>42</v>
      </c>
      <c r="D427" t="s">
        <v>514</v>
      </c>
      <c r="E427">
        <v>2879.63</v>
      </c>
      <c r="F427">
        <v>30247.3</v>
      </c>
      <c r="G427">
        <v>15</v>
      </c>
      <c r="H427" t="s">
        <v>518</v>
      </c>
      <c r="I427" s="3">
        <v>45208</v>
      </c>
      <c r="J427" s="3" t="str">
        <f t="shared" si="25"/>
        <v>Monday</v>
      </c>
      <c r="K427" s="3" t="str">
        <f t="shared" si="26"/>
        <v>Oct</v>
      </c>
      <c r="L427">
        <f t="shared" si="24"/>
        <v>2023</v>
      </c>
      <c r="M427">
        <v>692</v>
      </c>
      <c r="N427">
        <v>5</v>
      </c>
      <c r="O427" t="str">
        <f t="shared" si="27"/>
        <v>Medium</v>
      </c>
    </row>
    <row r="428" spans="1:15" x14ac:dyDescent="0.3">
      <c r="A428" t="s">
        <v>437</v>
      </c>
      <c r="B428" t="s">
        <v>511</v>
      </c>
      <c r="C428">
        <v>42</v>
      </c>
      <c r="D428" t="s">
        <v>513</v>
      </c>
      <c r="E428">
        <v>16736.38</v>
      </c>
      <c r="F428">
        <v>30247.3</v>
      </c>
      <c r="G428">
        <v>20</v>
      </c>
      <c r="H428" t="s">
        <v>517</v>
      </c>
      <c r="I428" s="3">
        <v>44061</v>
      </c>
      <c r="J428" s="3" t="str">
        <f t="shared" si="25"/>
        <v>Tuesday</v>
      </c>
      <c r="K428" s="3" t="str">
        <f t="shared" si="26"/>
        <v>Aug</v>
      </c>
      <c r="L428">
        <f t="shared" si="24"/>
        <v>2020</v>
      </c>
      <c r="M428">
        <v>691</v>
      </c>
      <c r="N428">
        <v>4</v>
      </c>
      <c r="O428" t="str">
        <f t="shared" si="27"/>
        <v>Medium</v>
      </c>
    </row>
    <row r="429" spans="1:15" x14ac:dyDescent="0.3">
      <c r="A429" t="s">
        <v>438</v>
      </c>
      <c r="B429" t="s">
        <v>511</v>
      </c>
      <c r="C429">
        <v>42</v>
      </c>
      <c r="D429" t="s">
        <v>514</v>
      </c>
      <c r="E429">
        <v>11938.62</v>
      </c>
      <c r="F429">
        <v>30247.3</v>
      </c>
      <c r="G429">
        <v>10</v>
      </c>
      <c r="H429" t="s">
        <v>516</v>
      </c>
      <c r="I429" s="3">
        <v>45444</v>
      </c>
      <c r="J429" s="3" t="str">
        <f t="shared" si="25"/>
        <v>Saturday</v>
      </c>
      <c r="K429" s="3" t="str">
        <f t="shared" si="26"/>
        <v>Jun</v>
      </c>
      <c r="L429">
        <f t="shared" si="24"/>
        <v>2024</v>
      </c>
      <c r="M429">
        <v>634</v>
      </c>
      <c r="N429">
        <v>1</v>
      </c>
      <c r="O429" t="str">
        <f t="shared" si="27"/>
        <v>Medium</v>
      </c>
    </row>
    <row r="430" spans="1:15" x14ac:dyDescent="0.3">
      <c r="A430" t="s">
        <v>439</v>
      </c>
      <c r="B430" t="s">
        <v>512</v>
      </c>
      <c r="C430">
        <v>32</v>
      </c>
      <c r="D430" t="s">
        <v>514</v>
      </c>
      <c r="E430">
        <v>11938.62</v>
      </c>
      <c r="F430">
        <v>18232.89</v>
      </c>
      <c r="G430">
        <v>10</v>
      </c>
      <c r="H430" t="s">
        <v>516</v>
      </c>
      <c r="I430" s="3">
        <v>45316</v>
      </c>
      <c r="J430" s="3" t="str">
        <f t="shared" si="25"/>
        <v>Thursday</v>
      </c>
      <c r="K430" s="3" t="str">
        <f t="shared" si="26"/>
        <v>Jan</v>
      </c>
      <c r="L430">
        <f t="shared" si="24"/>
        <v>2024</v>
      </c>
      <c r="M430">
        <v>701</v>
      </c>
      <c r="N430">
        <v>2</v>
      </c>
      <c r="O430" t="str">
        <f t="shared" si="27"/>
        <v>High</v>
      </c>
    </row>
    <row r="431" spans="1:15" x14ac:dyDescent="0.3">
      <c r="A431" t="s">
        <v>440</v>
      </c>
      <c r="B431" t="s">
        <v>511</v>
      </c>
      <c r="C431">
        <v>42</v>
      </c>
      <c r="D431" t="s">
        <v>514</v>
      </c>
      <c r="E431">
        <v>11938.62</v>
      </c>
      <c r="F431">
        <v>30247.3</v>
      </c>
      <c r="G431">
        <v>10</v>
      </c>
      <c r="H431" t="s">
        <v>517</v>
      </c>
      <c r="I431" s="3">
        <v>45424</v>
      </c>
      <c r="J431" s="3" t="str">
        <f t="shared" si="25"/>
        <v>Sunday</v>
      </c>
      <c r="K431" s="3" t="str">
        <f t="shared" si="26"/>
        <v>May</v>
      </c>
      <c r="L431">
        <f t="shared" si="24"/>
        <v>2024</v>
      </c>
      <c r="M431">
        <v>701</v>
      </c>
      <c r="N431">
        <v>2</v>
      </c>
      <c r="O431" t="str">
        <f t="shared" si="27"/>
        <v>High</v>
      </c>
    </row>
    <row r="432" spans="1:15" x14ac:dyDescent="0.3">
      <c r="A432" t="s">
        <v>441</v>
      </c>
      <c r="B432" t="s">
        <v>511</v>
      </c>
      <c r="C432">
        <v>47</v>
      </c>
      <c r="D432" t="s">
        <v>514</v>
      </c>
      <c r="E432">
        <v>7595.76</v>
      </c>
      <c r="F432">
        <v>30247.3</v>
      </c>
      <c r="G432">
        <v>20</v>
      </c>
      <c r="H432" t="s">
        <v>515</v>
      </c>
      <c r="I432" s="3">
        <v>44868</v>
      </c>
      <c r="J432" s="3" t="str">
        <f t="shared" si="25"/>
        <v>Thursday</v>
      </c>
      <c r="K432" s="3" t="str">
        <f t="shared" si="26"/>
        <v>Nov</v>
      </c>
      <c r="L432">
        <f t="shared" si="24"/>
        <v>2022</v>
      </c>
      <c r="M432">
        <v>701</v>
      </c>
      <c r="N432">
        <v>1</v>
      </c>
      <c r="O432" t="str">
        <f t="shared" si="27"/>
        <v>High</v>
      </c>
    </row>
    <row r="433" spans="1:15" x14ac:dyDescent="0.3">
      <c r="A433" t="s">
        <v>442</v>
      </c>
      <c r="B433" t="s">
        <v>512</v>
      </c>
      <c r="C433">
        <v>26</v>
      </c>
      <c r="D433" t="s">
        <v>513</v>
      </c>
      <c r="E433">
        <v>19352.53</v>
      </c>
      <c r="F433">
        <v>25417.52</v>
      </c>
      <c r="G433">
        <v>20</v>
      </c>
      <c r="H433" t="s">
        <v>516</v>
      </c>
      <c r="I433" s="3">
        <v>45037</v>
      </c>
      <c r="J433" s="3" t="str">
        <f t="shared" si="25"/>
        <v>Friday</v>
      </c>
      <c r="K433" s="3" t="str">
        <f t="shared" si="26"/>
        <v>Apr</v>
      </c>
      <c r="L433">
        <f t="shared" si="24"/>
        <v>2023</v>
      </c>
      <c r="M433">
        <v>701</v>
      </c>
      <c r="N433">
        <v>4</v>
      </c>
      <c r="O433" t="str">
        <f t="shared" si="27"/>
        <v>High</v>
      </c>
    </row>
    <row r="434" spans="1:15" x14ac:dyDescent="0.3">
      <c r="A434" t="s">
        <v>443</v>
      </c>
      <c r="B434" t="s">
        <v>511</v>
      </c>
      <c r="C434">
        <v>42</v>
      </c>
      <c r="D434" t="s">
        <v>513</v>
      </c>
      <c r="E434">
        <v>11938.62</v>
      </c>
      <c r="F434">
        <v>30247.3</v>
      </c>
      <c r="G434">
        <v>10</v>
      </c>
      <c r="H434" t="s">
        <v>516</v>
      </c>
      <c r="I434" s="3">
        <v>45287</v>
      </c>
      <c r="J434" s="3" t="str">
        <f t="shared" si="25"/>
        <v>Wednesday</v>
      </c>
      <c r="K434" s="3" t="str">
        <f t="shared" si="26"/>
        <v>Dec</v>
      </c>
      <c r="L434">
        <f t="shared" si="24"/>
        <v>2023</v>
      </c>
      <c r="M434">
        <v>734</v>
      </c>
      <c r="N434">
        <v>4</v>
      </c>
      <c r="O434" t="str">
        <f t="shared" si="27"/>
        <v>High</v>
      </c>
    </row>
    <row r="435" spans="1:15" x14ac:dyDescent="0.3">
      <c r="A435" t="s">
        <v>444</v>
      </c>
      <c r="B435" t="s">
        <v>511</v>
      </c>
      <c r="C435">
        <v>29</v>
      </c>
      <c r="D435" t="s">
        <v>513</v>
      </c>
      <c r="E435">
        <v>10231.83</v>
      </c>
      <c r="F435">
        <v>47641.15</v>
      </c>
      <c r="G435">
        <v>10</v>
      </c>
      <c r="H435" t="s">
        <v>518</v>
      </c>
      <c r="I435" s="3">
        <v>45389</v>
      </c>
      <c r="J435" s="3" t="str">
        <f t="shared" si="25"/>
        <v>Sunday</v>
      </c>
      <c r="K435" s="3" t="str">
        <f t="shared" si="26"/>
        <v>Apr</v>
      </c>
      <c r="L435">
        <f t="shared" si="24"/>
        <v>2024</v>
      </c>
      <c r="M435">
        <v>701</v>
      </c>
      <c r="N435">
        <v>5</v>
      </c>
      <c r="O435" t="str">
        <f t="shared" si="27"/>
        <v>High</v>
      </c>
    </row>
    <row r="436" spans="1:15" x14ac:dyDescent="0.3">
      <c r="A436" t="s">
        <v>445</v>
      </c>
      <c r="B436" t="s">
        <v>511</v>
      </c>
      <c r="C436">
        <v>42</v>
      </c>
      <c r="D436" t="s">
        <v>513</v>
      </c>
      <c r="E436">
        <v>6688.32</v>
      </c>
      <c r="F436">
        <v>22358.63</v>
      </c>
      <c r="G436">
        <v>10</v>
      </c>
      <c r="H436" t="s">
        <v>517</v>
      </c>
      <c r="I436" s="3">
        <v>44703</v>
      </c>
      <c r="J436" s="3" t="str">
        <f t="shared" si="25"/>
        <v>Sunday</v>
      </c>
      <c r="K436" s="3" t="str">
        <f t="shared" si="26"/>
        <v>May</v>
      </c>
      <c r="L436">
        <f t="shared" si="24"/>
        <v>2022</v>
      </c>
      <c r="M436">
        <v>701</v>
      </c>
      <c r="N436">
        <v>3</v>
      </c>
      <c r="O436" t="str">
        <f t="shared" si="27"/>
        <v>High</v>
      </c>
    </row>
    <row r="437" spans="1:15" x14ac:dyDescent="0.3">
      <c r="A437" t="s">
        <v>446</v>
      </c>
      <c r="B437" t="s">
        <v>512</v>
      </c>
      <c r="C437">
        <v>42</v>
      </c>
      <c r="D437" t="s">
        <v>514</v>
      </c>
      <c r="E437">
        <v>18916.68</v>
      </c>
      <c r="F437">
        <v>30247.3</v>
      </c>
      <c r="G437">
        <v>5</v>
      </c>
      <c r="H437" t="s">
        <v>516</v>
      </c>
      <c r="I437" s="3">
        <v>45005</v>
      </c>
      <c r="J437" s="3" t="str">
        <f t="shared" si="25"/>
        <v>Monday</v>
      </c>
      <c r="K437" s="3" t="str">
        <f t="shared" si="26"/>
        <v>Mar</v>
      </c>
      <c r="L437">
        <f t="shared" si="24"/>
        <v>2023</v>
      </c>
      <c r="M437">
        <v>701</v>
      </c>
      <c r="N437">
        <v>3</v>
      </c>
      <c r="O437" t="str">
        <f t="shared" si="27"/>
        <v>High</v>
      </c>
    </row>
    <row r="438" spans="1:15" x14ac:dyDescent="0.3">
      <c r="A438" t="s">
        <v>447</v>
      </c>
      <c r="B438" t="s">
        <v>512</v>
      </c>
      <c r="C438">
        <v>37</v>
      </c>
      <c r="D438" t="s">
        <v>513</v>
      </c>
      <c r="E438">
        <v>17845.89</v>
      </c>
      <c r="F438">
        <v>35612.89</v>
      </c>
      <c r="G438">
        <v>10</v>
      </c>
      <c r="H438" t="s">
        <v>517</v>
      </c>
      <c r="I438" s="3">
        <v>44840</v>
      </c>
      <c r="J438" s="3" t="str">
        <f t="shared" si="25"/>
        <v>Thursday</v>
      </c>
      <c r="K438" s="3" t="str">
        <f t="shared" si="26"/>
        <v>Oct</v>
      </c>
      <c r="L438">
        <f t="shared" si="24"/>
        <v>2022</v>
      </c>
      <c r="M438">
        <v>701</v>
      </c>
      <c r="N438">
        <v>3</v>
      </c>
      <c r="O438" t="str">
        <f t="shared" si="27"/>
        <v>High</v>
      </c>
    </row>
    <row r="439" spans="1:15" x14ac:dyDescent="0.3">
      <c r="A439" t="s">
        <v>448</v>
      </c>
      <c r="B439" t="s">
        <v>511</v>
      </c>
      <c r="C439">
        <v>42</v>
      </c>
      <c r="D439" t="s">
        <v>514</v>
      </c>
      <c r="E439">
        <v>16315.61</v>
      </c>
      <c r="F439">
        <v>16523.43</v>
      </c>
      <c r="G439">
        <v>20</v>
      </c>
      <c r="H439" t="s">
        <v>517</v>
      </c>
      <c r="I439" s="3">
        <v>45687</v>
      </c>
      <c r="J439" s="3" t="str">
        <f t="shared" si="25"/>
        <v>Thursday</v>
      </c>
      <c r="K439" s="3" t="str">
        <f t="shared" si="26"/>
        <v>Jan</v>
      </c>
      <c r="L439">
        <f t="shared" si="24"/>
        <v>2025</v>
      </c>
      <c r="M439">
        <v>701</v>
      </c>
      <c r="N439">
        <v>5</v>
      </c>
      <c r="O439" t="str">
        <f t="shared" si="27"/>
        <v>High</v>
      </c>
    </row>
    <row r="440" spans="1:15" x14ac:dyDescent="0.3">
      <c r="A440" t="s">
        <v>449</v>
      </c>
      <c r="B440" t="s">
        <v>511</v>
      </c>
      <c r="C440">
        <v>31</v>
      </c>
      <c r="D440" t="s">
        <v>514</v>
      </c>
      <c r="E440">
        <v>11938.62</v>
      </c>
      <c r="F440">
        <v>30247.3</v>
      </c>
      <c r="G440">
        <v>20</v>
      </c>
      <c r="H440" t="s">
        <v>518</v>
      </c>
      <c r="I440" s="3">
        <v>44983</v>
      </c>
      <c r="J440" s="3" t="str">
        <f t="shared" si="25"/>
        <v>Sunday</v>
      </c>
      <c r="K440" s="3" t="str">
        <f t="shared" si="26"/>
        <v>Feb</v>
      </c>
      <c r="L440">
        <f t="shared" si="24"/>
        <v>2023</v>
      </c>
      <c r="M440">
        <v>735</v>
      </c>
      <c r="N440">
        <v>1</v>
      </c>
      <c r="O440" t="str">
        <f t="shared" si="27"/>
        <v>High</v>
      </c>
    </row>
    <row r="441" spans="1:15" x14ac:dyDescent="0.3">
      <c r="A441" t="s">
        <v>450</v>
      </c>
      <c r="B441" t="s">
        <v>511</v>
      </c>
      <c r="C441">
        <v>38</v>
      </c>
      <c r="D441" t="s">
        <v>513</v>
      </c>
      <c r="E441">
        <v>8493.02</v>
      </c>
      <c r="F441">
        <v>21070.91</v>
      </c>
      <c r="G441">
        <v>10</v>
      </c>
      <c r="H441" t="s">
        <v>515</v>
      </c>
      <c r="I441" s="3">
        <v>44677</v>
      </c>
      <c r="J441" s="3" t="str">
        <f t="shared" si="25"/>
        <v>Tuesday</v>
      </c>
      <c r="K441" s="3" t="str">
        <f t="shared" si="26"/>
        <v>Apr</v>
      </c>
      <c r="L441">
        <f t="shared" si="24"/>
        <v>2022</v>
      </c>
      <c r="M441">
        <v>701</v>
      </c>
      <c r="N441">
        <v>4</v>
      </c>
      <c r="O441" t="str">
        <f t="shared" si="27"/>
        <v>High</v>
      </c>
    </row>
    <row r="442" spans="1:15" x14ac:dyDescent="0.3">
      <c r="A442" t="s">
        <v>451</v>
      </c>
      <c r="B442" t="s">
        <v>511</v>
      </c>
      <c r="C442">
        <v>54</v>
      </c>
      <c r="D442" t="s">
        <v>514</v>
      </c>
      <c r="E442">
        <v>16800.54</v>
      </c>
      <c r="F442">
        <v>30247.3</v>
      </c>
      <c r="G442">
        <v>10</v>
      </c>
      <c r="H442" t="s">
        <v>516</v>
      </c>
      <c r="I442" s="3">
        <v>45397</v>
      </c>
      <c r="J442" s="3" t="str">
        <f t="shared" si="25"/>
        <v>Monday</v>
      </c>
      <c r="K442" s="3" t="str">
        <f t="shared" si="26"/>
        <v>Apr</v>
      </c>
      <c r="L442">
        <f t="shared" si="24"/>
        <v>2024</v>
      </c>
      <c r="M442">
        <v>655</v>
      </c>
      <c r="N442">
        <v>3</v>
      </c>
      <c r="O442" t="str">
        <f t="shared" si="27"/>
        <v>Medium</v>
      </c>
    </row>
    <row r="443" spans="1:15" x14ac:dyDescent="0.3">
      <c r="A443" t="s">
        <v>452</v>
      </c>
      <c r="B443" t="s">
        <v>512</v>
      </c>
      <c r="C443">
        <v>42</v>
      </c>
      <c r="D443" t="s">
        <v>514</v>
      </c>
      <c r="E443">
        <v>8820.34</v>
      </c>
      <c r="F443">
        <v>49895.46</v>
      </c>
      <c r="G443">
        <v>10</v>
      </c>
      <c r="H443" t="s">
        <v>516</v>
      </c>
      <c r="I443" s="3">
        <v>45153</v>
      </c>
      <c r="J443" s="3" t="str">
        <f t="shared" si="25"/>
        <v>Tuesday</v>
      </c>
      <c r="K443" s="3" t="str">
        <f t="shared" si="26"/>
        <v>Aug</v>
      </c>
      <c r="L443">
        <f t="shared" si="24"/>
        <v>2023</v>
      </c>
      <c r="M443">
        <v>701</v>
      </c>
      <c r="N443">
        <v>2</v>
      </c>
      <c r="O443" t="str">
        <f t="shared" si="27"/>
        <v>High</v>
      </c>
    </row>
    <row r="444" spans="1:15" x14ac:dyDescent="0.3">
      <c r="A444" t="s">
        <v>453</v>
      </c>
      <c r="B444" t="s">
        <v>512</v>
      </c>
      <c r="C444">
        <v>47</v>
      </c>
      <c r="D444" t="s">
        <v>513</v>
      </c>
      <c r="E444">
        <v>11938.62</v>
      </c>
      <c r="F444">
        <v>30247.3</v>
      </c>
      <c r="G444">
        <v>5</v>
      </c>
      <c r="H444" t="s">
        <v>518</v>
      </c>
      <c r="I444" s="3">
        <v>45617</v>
      </c>
      <c r="J444" s="3" t="str">
        <f t="shared" si="25"/>
        <v>Thursday</v>
      </c>
      <c r="K444" s="3" t="str">
        <f t="shared" si="26"/>
        <v>Nov</v>
      </c>
      <c r="L444">
        <f t="shared" si="24"/>
        <v>2024</v>
      </c>
      <c r="M444">
        <v>701</v>
      </c>
      <c r="N444">
        <v>4</v>
      </c>
      <c r="O444" t="str">
        <f t="shared" si="27"/>
        <v>High</v>
      </c>
    </row>
    <row r="445" spans="1:15" x14ac:dyDescent="0.3">
      <c r="A445" t="s">
        <v>454</v>
      </c>
      <c r="B445" t="s">
        <v>512</v>
      </c>
      <c r="C445">
        <v>42</v>
      </c>
      <c r="D445" t="s">
        <v>514</v>
      </c>
      <c r="E445">
        <v>12985.63</v>
      </c>
      <c r="F445">
        <v>30247.3</v>
      </c>
      <c r="G445">
        <v>5</v>
      </c>
      <c r="H445" t="s">
        <v>516</v>
      </c>
      <c r="I445" s="3">
        <v>45445</v>
      </c>
      <c r="J445" s="3" t="str">
        <f t="shared" si="25"/>
        <v>Sunday</v>
      </c>
      <c r="K445" s="3" t="str">
        <f t="shared" si="26"/>
        <v>Jun</v>
      </c>
      <c r="L445">
        <f t="shared" si="24"/>
        <v>2024</v>
      </c>
      <c r="M445">
        <v>763</v>
      </c>
      <c r="N445">
        <v>2</v>
      </c>
      <c r="O445" t="str">
        <f t="shared" si="27"/>
        <v>High</v>
      </c>
    </row>
    <row r="446" spans="1:15" x14ac:dyDescent="0.3">
      <c r="A446" t="s">
        <v>455</v>
      </c>
      <c r="B446" t="s">
        <v>512</v>
      </c>
      <c r="C446">
        <v>53</v>
      </c>
      <c r="D446" t="s">
        <v>514</v>
      </c>
      <c r="E446">
        <v>11938.62</v>
      </c>
      <c r="F446">
        <v>30247.3</v>
      </c>
      <c r="G446">
        <v>5</v>
      </c>
      <c r="H446" t="s">
        <v>518</v>
      </c>
      <c r="I446" s="3">
        <v>44719</v>
      </c>
      <c r="J446" s="3" t="str">
        <f t="shared" si="25"/>
        <v>Tuesday</v>
      </c>
      <c r="K446" s="3" t="str">
        <f t="shared" si="26"/>
        <v>Jun</v>
      </c>
      <c r="L446">
        <f t="shared" si="24"/>
        <v>2022</v>
      </c>
      <c r="M446">
        <v>701</v>
      </c>
      <c r="N446">
        <v>3</v>
      </c>
      <c r="O446" t="str">
        <f t="shared" si="27"/>
        <v>High</v>
      </c>
    </row>
    <row r="447" spans="1:15" x14ac:dyDescent="0.3">
      <c r="A447" t="s">
        <v>456</v>
      </c>
      <c r="B447" t="s">
        <v>512</v>
      </c>
      <c r="C447">
        <v>47</v>
      </c>
      <c r="D447" t="s">
        <v>513</v>
      </c>
      <c r="E447">
        <v>16013.63</v>
      </c>
      <c r="F447">
        <v>30247.3</v>
      </c>
      <c r="G447">
        <v>15</v>
      </c>
      <c r="H447" t="s">
        <v>518</v>
      </c>
      <c r="I447" s="3">
        <v>45084</v>
      </c>
      <c r="J447" s="3" t="str">
        <f t="shared" si="25"/>
        <v>Wednesday</v>
      </c>
      <c r="K447" s="3" t="str">
        <f t="shared" si="26"/>
        <v>Jun</v>
      </c>
      <c r="L447">
        <f t="shared" si="24"/>
        <v>2023</v>
      </c>
      <c r="M447">
        <v>701</v>
      </c>
      <c r="N447">
        <v>4</v>
      </c>
      <c r="O447" t="str">
        <f t="shared" si="27"/>
        <v>High</v>
      </c>
    </row>
    <row r="448" spans="1:15" x14ac:dyDescent="0.3">
      <c r="A448" t="s">
        <v>457</v>
      </c>
      <c r="B448" t="s">
        <v>511</v>
      </c>
      <c r="C448">
        <v>42</v>
      </c>
      <c r="D448" t="s">
        <v>513</v>
      </c>
      <c r="E448">
        <v>4061.38</v>
      </c>
      <c r="F448">
        <v>38011.17</v>
      </c>
      <c r="G448">
        <v>20</v>
      </c>
      <c r="H448" t="s">
        <v>518</v>
      </c>
      <c r="I448" s="3">
        <v>44094</v>
      </c>
      <c r="J448" s="3" t="str">
        <f t="shared" si="25"/>
        <v>Sunday</v>
      </c>
      <c r="K448" s="3" t="str">
        <f t="shared" si="26"/>
        <v>Sept</v>
      </c>
      <c r="L448">
        <f t="shared" si="24"/>
        <v>2020</v>
      </c>
      <c r="M448">
        <v>701</v>
      </c>
      <c r="N448">
        <v>1</v>
      </c>
      <c r="O448" t="str">
        <f t="shared" si="27"/>
        <v>High</v>
      </c>
    </row>
    <row r="449" spans="1:15" x14ac:dyDescent="0.3">
      <c r="A449" t="s">
        <v>458</v>
      </c>
      <c r="B449" t="s">
        <v>511</v>
      </c>
      <c r="C449">
        <v>42</v>
      </c>
      <c r="D449" t="s">
        <v>513</v>
      </c>
      <c r="E449">
        <v>11938.62</v>
      </c>
      <c r="F449">
        <v>35426.17</v>
      </c>
      <c r="G449">
        <v>15</v>
      </c>
      <c r="H449" t="s">
        <v>515</v>
      </c>
      <c r="I449" s="3">
        <v>45246</v>
      </c>
      <c r="J449" s="3" t="str">
        <f t="shared" si="25"/>
        <v>Thursday</v>
      </c>
      <c r="K449" s="3" t="str">
        <f t="shared" si="26"/>
        <v>Nov</v>
      </c>
      <c r="L449">
        <f t="shared" si="24"/>
        <v>2023</v>
      </c>
      <c r="M449">
        <v>701</v>
      </c>
      <c r="N449">
        <v>3</v>
      </c>
      <c r="O449" t="str">
        <f t="shared" si="27"/>
        <v>High</v>
      </c>
    </row>
    <row r="450" spans="1:15" x14ac:dyDescent="0.3">
      <c r="A450" t="s">
        <v>459</v>
      </c>
      <c r="B450" t="s">
        <v>511</v>
      </c>
      <c r="C450">
        <v>48</v>
      </c>
      <c r="D450" t="s">
        <v>514</v>
      </c>
      <c r="E450">
        <v>5243.81</v>
      </c>
      <c r="F450">
        <v>42896.76</v>
      </c>
      <c r="G450">
        <v>20</v>
      </c>
      <c r="H450" t="s">
        <v>515</v>
      </c>
      <c r="I450" s="3">
        <v>44849</v>
      </c>
      <c r="J450" s="3" t="str">
        <f t="shared" si="25"/>
        <v>Saturday</v>
      </c>
      <c r="K450" s="3" t="str">
        <f t="shared" si="26"/>
        <v>Oct</v>
      </c>
      <c r="L450">
        <f t="shared" ref="L450:L501" si="28">(TEXT(I450,"YYYY"))*1</f>
        <v>2022</v>
      </c>
      <c r="M450">
        <v>642</v>
      </c>
      <c r="N450">
        <v>3</v>
      </c>
      <c r="O450" t="str">
        <f t="shared" si="27"/>
        <v>Medium</v>
      </c>
    </row>
    <row r="451" spans="1:15" x14ac:dyDescent="0.3">
      <c r="A451" t="s">
        <v>460</v>
      </c>
      <c r="B451" t="s">
        <v>511</v>
      </c>
      <c r="C451">
        <v>25</v>
      </c>
      <c r="D451" t="s">
        <v>514</v>
      </c>
      <c r="E451">
        <v>14781.71</v>
      </c>
      <c r="F451">
        <v>32653.81</v>
      </c>
      <c r="G451">
        <v>15</v>
      </c>
      <c r="H451" t="s">
        <v>517</v>
      </c>
      <c r="I451" s="3">
        <v>45377</v>
      </c>
      <c r="J451" s="3" t="str">
        <f t="shared" ref="J451:J501" si="29">TEXT(I451,"DDDD")</f>
        <v>Tuesday</v>
      </c>
      <c r="K451" s="3" t="str">
        <f t="shared" ref="K451:K501" si="30">TEXT(I451,"Mmm")</f>
        <v>Mar</v>
      </c>
      <c r="L451">
        <f t="shared" si="28"/>
        <v>2024</v>
      </c>
      <c r="M451">
        <v>737</v>
      </c>
      <c r="N451">
        <v>4</v>
      </c>
      <c r="O451" t="str">
        <f t="shared" ref="O451:O501" si="31">IF(M451&lt;600,"Low",IF(M451&lt;700,"Medium","High"))</f>
        <v>High</v>
      </c>
    </row>
    <row r="452" spans="1:15" x14ac:dyDescent="0.3">
      <c r="A452" t="s">
        <v>461</v>
      </c>
      <c r="B452" t="s">
        <v>511</v>
      </c>
      <c r="C452">
        <v>42</v>
      </c>
      <c r="D452" t="s">
        <v>514</v>
      </c>
      <c r="E452">
        <v>8398.91</v>
      </c>
      <c r="F452">
        <v>46382.62</v>
      </c>
      <c r="G452">
        <v>10</v>
      </c>
      <c r="H452" t="s">
        <v>518</v>
      </c>
      <c r="I452" s="3">
        <v>45783</v>
      </c>
      <c r="J452" s="3" t="str">
        <f t="shared" si="29"/>
        <v>Tuesday</v>
      </c>
      <c r="K452" s="3" t="str">
        <f t="shared" si="30"/>
        <v>May</v>
      </c>
      <c r="L452">
        <f t="shared" si="28"/>
        <v>2025</v>
      </c>
      <c r="M452">
        <v>698</v>
      </c>
      <c r="N452">
        <v>2</v>
      </c>
      <c r="O452" t="str">
        <f t="shared" si="31"/>
        <v>Medium</v>
      </c>
    </row>
    <row r="453" spans="1:15" x14ac:dyDescent="0.3">
      <c r="A453" t="s">
        <v>462</v>
      </c>
      <c r="B453" t="s">
        <v>511</v>
      </c>
      <c r="C453">
        <v>46</v>
      </c>
      <c r="D453" t="s">
        <v>513</v>
      </c>
      <c r="E453">
        <v>5868.95</v>
      </c>
      <c r="F453">
        <v>17681.36</v>
      </c>
      <c r="G453">
        <v>15</v>
      </c>
      <c r="H453" t="s">
        <v>517</v>
      </c>
      <c r="I453" s="3">
        <v>45362</v>
      </c>
      <c r="J453" s="3" t="str">
        <f t="shared" si="29"/>
        <v>Monday</v>
      </c>
      <c r="K453" s="3" t="str">
        <f t="shared" si="30"/>
        <v>Mar</v>
      </c>
      <c r="L453">
        <f t="shared" si="28"/>
        <v>2024</v>
      </c>
      <c r="M453">
        <v>743</v>
      </c>
      <c r="N453">
        <v>5</v>
      </c>
      <c r="O453" t="str">
        <f t="shared" si="31"/>
        <v>High</v>
      </c>
    </row>
    <row r="454" spans="1:15" x14ac:dyDescent="0.3">
      <c r="A454" t="s">
        <v>463</v>
      </c>
      <c r="B454" t="s">
        <v>511</v>
      </c>
      <c r="C454">
        <v>42</v>
      </c>
      <c r="D454" t="s">
        <v>513</v>
      </c>
      <c r="E454">
        <v>11938.62</v>
      </c>
      <c r="F454">
        <v>43490.26</v>
      </c>
      <c r="G454">
        <v>10</v>
      </c>
      <c r="H454" t="s">
        <v>516</v>
      </c>
      <c r="I454" s="3">
        <v>45254</v>
      </c>
      <c r="J454" s="3" t="str">
        <f t="shared" si="29"/>
        <v>Friday</v>
      </c>
      <c r="K454" s="3" t="str">
        <f t="shared" si="30"/>
        <v>Nov</v>
      </c>
      <c r="L454">
        <f t="shared" si="28"/>
        <v>2023</v>
      </c>
      <c r="M454">
        <v>701</v>
      </c>
      <c r="N454">
        <v>1</v>
      </c>
      <c r="O454" t="str">
        <f t="shared" si="31"/>
        <v>High</v>
      </c>
    </row>
    <row r="455" spans="1:15" x14ac:dyDescent="0.3">
      <c r="A455" t="s">
        <v>464</v>
      </c>
      <c r="B455" t="s">
        <v>512</v>
      </c>
      <c r="C455">
        <v>42</v>
      </c>
      <c r="D455" t="s">
        <v>513</v>
      </c>
      <c r="E455">
        <v>11938.62</v>
      </c>
      <c r="F455">
        <v>30247.3</v>
      </c>
      <c r="G455">
        <v>5</v>
      </c>
      <c r="H455" t="s">
        <v>516</v>
      </c>
      <c r="I455" s="3">
        <v>45656</v>
      </c>
      <c r="J455" s="3" t="str">
        <f t="shared" si="29"/>
        <v>Monday</v>
      </c>
      <c r="K455" s="3" t="str">
        <f t="shared" si="30"/>
        <v>Dec</v>
      </c>
      <c r="L455">
        <f t="shared" si="28"/>
        <v>2024</v>
      </c>
      <c r="M455">
        <v>701</v>
      </c>
      <c r="N455">
        <v>5</v>
      </c>
      <c r="O455" t="str">
        <f t="shared" si="31"/>
        <v>High</v>
      </c>
    </row>
    <row r="456" spans="1:15" x14ac:dyDescent="0.3">
      <c r="A456" t="s">
        <v>465</v>
      </c>
      <c r="B456" t="s">
        <v>511</v>
      </c>
      <c r="C456">
        <v>30</v>
      </c>
      <c r="D456" t="s">
        <v>513</v>
      </c>
      <c r="E456">
        <v>11938.62</v>
      </c>
      <c r="F456">
        <v>25987.89</v>
      </c>
      <c r="G456">
        <v>10</v>
      </c>
      <c r="H456" t="s">
        <v>515</v>
      </c>
      <c r="I456" s="3">
        <v>45058</v>
      </c>
      <c r="J456" s="3" t="str">
        <f t="shared" si="29"/>
        <v>Friday</v>
      </c>
      <c r="K456" s="3" t="str">
        <f t="shared" si="30"/>
        <v>May</v>
      </c>
      <c r="L456">
        <f t="shared" si="28"/>
        <v>2023</v>
      </c>
      <c r="M456">
        <v>701</v>
      </c>
      <c r="N456">
        <v>4</v>
      </c>
      <c r="O456" t="str">
        <f t="shared" si="31"/>
        <v>High</v>
      </c>
    </row>
    <row r="457" spans="1:15" x14ac:dyDescent="0.3">
      <c r="A457" t="s">
        <v>466</v>
      </c>
      <c r="B457" t="s">
        <v>512</v>
      </c>
      <c r="C457">
        <v>42</v>
      </c>
      <c r="D457" t="s">
        <v>514</v>
      </c>
      <c r="E457">
        <v>16332.36</v>
      </c>
      <c r="F457">
        <v>30247.3</v>
      </c>
      <c r="G457">
        <v>20</v>
      </c>
      <c r="H457" t="s">
        <v>516</v>
      </c>
      <c r="I457" s="3">
        <v>45399</v>
      </c>
      <c r="J457" s="3" t="str">
        <f t="shared" si="29"/>
        <v>Wednesday</v>
      </c>
      <c r="K457" s="3" t="str">
        <f t="shared" si="30"/>
        <v>Apr</v>
      </c>
      <c r="L457">
        <f t="shared" si="28"/>
        <v>2024</v>
      </c>
      <c r="M457">
        <v>701</v>
      </c>
      <c r="N457">
        <v>3</v>
      </c>
      <c r="O457" t="str">
        <f t="shared" si="31"/>
        <v>High</v>
      </c>
    </row>
    <row r="458" spans="1:15" x14ac:dyDescent="0.3">
      <c r="A458" t="s">
        <v>467</v>
      </c>
      <c r="B458" t="s">
        <v>511</v>
      </c>
      <c r="C458">
        <v>42</v>
      </c>
      <c r="D458" t="s">
        <v>514</v>
      </c>
      <c r="E458">
        <v>9215.84</v>
      </c>
      <c r="F458">
        <v>11995.66</v>
      </c>
      <c r="G458">
        <v>10</v>
      </c>
      <c r="H458" t="s">
        <v>518</v>
      </c>
      <c r="I458" s="3">
        <v>44392</v>
      </c>
      <c r="J458" s="3" t="str">
        <f t="shared" si="29"/>
        <v>Thursday</v>
      </c>
      <c r="K458" s="3" t="str">
        <f t="shared" si="30"/>
        <v>Jul</v>
      </c>
      <c r="L458">
        <f t="shared" si="28"/>
        <v>2021</v>
      </c>
      <c r="M458">
        <v>715</v>
      </c>
      <c r="N458">
        <v>3</v>
      </c>
      <c r="O458" t="str">
        <f t="shared" si="31"/>
        <v>High</v>
      </c>
    </row>
    <row r="459" spans="1:15" x14ac:dyDescent="0.3">
      <c r="A459" t="s">
        <v>468</v>
      </c>
      <c r="B459" t="s">
        <v>511</v>
      </c>
      <c r="C459">
        <v>42</v>
      </c>
      <c r="D459" t="s">
        <v>514</v>
      </c>
      <c r="E459">
        <v>11650.19</v>
      </c>
      <c r="F459">
        <v>30247.3</v>
      </c>
      <c r="G459">
        <v>15</v>
      </c>
      <c r="H459" t="s">
        <v>517</v>
      </c>
      <c r="I459" s="3">
        <v>44155</v>
      </c>
      <c r="J459" s="3" t="str">
        <f t="shared" si="29"/>
        <v>Friday</v>
      </c>
      <c r="K459" s="3" t="str">
        <f t="shared" si="30"/>
        <v>Nov</v>
      </c>
      <c r="L459">
        <f t="shared" si="28"/>
        <v>2020</v>
      </c>
      <c r="M459">
        <v>725</v>
      </c>
      <c r="N459">
        <v>4</v>
      </c>
      <c r="O459" t="str">
        <f t="shared" si="31"/>
        <v>High</v>
      </c>
    </row>
    <row r="460" spans="1:15" x14ac:dyDescent="0.3">
      <c r="A460" t="s">
        <v>469</v>
      </c>
      <c r="B460" t="s">
        <v>512</v>
      </c>
      <c r="C460">
        <v>42</v>
      </c>
      <c r="D460" t="s">
        <v>514</v>
      </c>
      <c r="E460">
        <v>11938.62</v>
      </c>
      <c r="F460">
        <v>30247.3</v>
      </c>
      <c r="G460">
        <v>20</v>
      </c>
      <c r="H460" t="s">
        <v>515</v>
      </c>
      <c r="I460" s="3">
        <v>45337</v>
      </c>
      <c r="J460" s="3" t="str">
        <f t="shared" si="29"/>
        <v>Thursday</v>
      </c>
      <c r="K460" s="3" t="str">
        <f t="shared" si="30"/>
        <v>Feb</v>
      </c>
      <c r="L460">
        <f t="shared" si="28"/>
        <v>2024</v>
      </c>
      <c r="M460">
        <v>622</v>
      </c>
      <c r="N460">
        <v>1</v>
      </c>
      <c r="O460" t="str">
        <f t="shared" si="31"/>
        <v>Medium</v>
      </c>
    </row>
    <row r="461" spans="1:15" x14ac:dyDescent="0.3">
      <c r="A461" t="s">
        <v>470</v>
      </c>
      <c r="B461" t="s">
        <v>511</v>
      </c>
      <c r="C461">
        <v>42</v>
      </c>
      <c r="D461" t="s">
        <v>514</v>
      </c>
      <c r="E461">
        <v>11938.62</v>
      </c>
      <c r="F461">
        <v>28592.27</v>
      </c>
      <c r="G461">
        <v>10</v>
      </c>
      <c r="H461" t="s">
        <v>515</v>
      </c>
      <c r="I461" s="3">
        <v>44762</v>
      </c>
      <c r="J461" s="3" t="str">
        <f t="shared" si="29"/>
        <v>Wednesday</v>
      </c>
      <c r="K461" s="3" t="str">
        <f t="shared" si="30"/>
        <v>Jul</v>
      </c>
      <c r="L461">
        <f t="shared" si="28"/>
        <v>2022</v>
      </c>
      <c r="M461">
        <v>701</v>
      </c>
      <c r="N461">
        <v>2</v>
      </c>
      <c r="O461" t="str">
        <f t="shared" si="31"/>
        <v>High</v>
      </c>
    </row>
    <row r="462" spans="1:15" x14ac:dyDescent="0.3">
      <c r="A462" t="s">
        <v>471</v>
      </c>
      <c r="B462" t="s">
        <v>511</v>
      </c>
      <c r="C462">
        <v>42</v>
      </c>
      <c r="D462" t="s">
        <v>514</v>
      </c>
      <c r="E462">
        <v>11938.62</v>
      </c>
      <c r="F462">
        <v>20336.48</v>
      </c>
      <c r="G462">
        <v>10</v>
      </c>
      <c r="H462" t="s">
        <v>518</v>
      </c>
      <c r="I462" s="3">
        <v>44548</v>
      </c>
      <c r="J462" s="3" t="str">
        <f t="shared" si="29"/>
        <v>Saturday</v>
      </c>
      <c r="K462" s="3" t="str">
        <f t="shared" si="30"/>
        <v>Dec</v>
      </c>
      <c r="L462">
        <f t="shared" si="28"/>
        <v>2021</v>
      </c>
      <c r="M462">
        <v>701</v>
      </c>
      <c r="N462">
        <v>3</v>
      </c>
      <c r="O462" t="str">
        <f t="shared" si="31"/>
        <v>High</v>
      </c>
    </row>
    <row r="463" spans="1:15" x14ac:dyDescent="0.3">
      <c r="A463" t="s">
        <v>472</v>
      </c>
      <c r="B463" t="s">
        <v>512</v>
      </c>
      <c r="C463">
        <v>42</v>
      </c>
      <c r="D463" t="s">
        <v>514</v>
      </c>
      <c r="E463">
        <v>11938.62</v>
      </c>
      <c r="F463">
        <v>10549.37</v>
      </c>
      <c r="G463">
        <v>10</v>
      </c>
      <c r="H463" t="s">
        <v>518</v>
      </c>
      <c r="I463" s="3">
        <v>45134</v>
      </c>
      <c r="J463" s="3" t="str">
        <f t="shared" si="29"/>
        <v>Thursday</v>
      </c>
      <c r="K463" s="3" t="str">
        <f t="shared" si="30"/>
        <v>Jul</v>
      </c>
      <c r="L463">
        <f t="shared" si="28"/>
        <v>2023</v>
      </c>
      <c r="M463">
        <v>701</v>
      </c>
      <c r="N463">
        <v>5</v>
      </c>
      <c r="O463" t="str">
        <f t="shared" si="31"/>
        <v>High</v>
      </c>
    </row>
    <row r="464" spans="1:15" x14ac:dyDescent="0.3">
      <c r="A464" t="s">
        <v>473</v>
      </c>
      <c r="B464" t="s">
        <v>511</v>
      </c>
      <c r="C464">
        <v>42</v>
      </c>
      <c r="D464" t="s">
        <v>514</v>
      </c>
      <c r="E464">
        <v>11938.62</v>
      </c>
      <c r="F464">
        <v>46005.65</v>
      </c>
      <c r="G464">
        <v>15</v>
      </c>
      <c r="H464" t="s">
        <v>516</v>
      </c>
      <c r="I464" s="3">
        <v>45148</v>
      </c>
      <c r="J464" s="3" t="str">
        <f t="shared" si="29"/>
        <v>Thursday</v>
      </c>
      <c r="K464" s="3" t="str">
        <f t="shared" si="30"/>
        <v>Aug</v>
      </c>
      <c r="L464">
        <f t="shared" si="28"/>
        <v>2023</v>
      </c>
      <c r="M464">
        <v>714</v>
      </c>
      <c r="N464">
        <v>2</v>
      </c>
      <c r="O464" t="str">
        <f t="shared" si="31"/>
        <v>High</v>
      </c>
    </row>
    <row r="465" spans="1:15" x14ac:dyDescent="0.3">
      <c r="A465" t="s">
        <v>474</v>
      </c>
      <c r="B465" t="s">
        <v>512</v>
      </c>
      <c r="C465">
        <v>38</v>
      </c>
      <c r="D465" t="s">
        <v>513</v>
      </c>
      <c r="E465">
        <v>19966.310000000001</v>
      </c>
      <c r="F465">
        <v>48293.85</v>
      </c>
      <c r="G465">
        <v>10</v>
      </c>
      <c r="H465" t="s">
        <v>518</v>
      </c>
      <c r="I465" s="3">
        <v>44156</v>
      </c>
      <c r="J465" s="3" t="str">
        <f t="shared" si="29"/>
        <v>Saturday</v>
      </c>
      <c r="K465" s="3" t="str">
        <f t="shared" si="30"/>
        <v>Nov</v>
      </c>
      <c r="L465">
        <f t="shared" si="28"/>
        <v>2020</v>
      </c>
      <c r="M465">
        <v>740</v>
      </c>
      <c r="N465">
        <v>2</v>
      </c>
      <c r="O465" t="str">
        <f t="shared" si="31"/>
        <v>High</v>
      </c>
    </row>
    <row r="466" spans="1:15" x14ac:dyDescent="0.3">
      <c r="A466" t="s">
        <v>475</v>
      </c>
      <c r="B466" t="s">
        <v>512</v>
      </c>
      <c r="C466">
        <v>42</v>
      </c>
      <c r="D466" t="s">
        <v>513</v>
      </c>
      <c r="E466">
        <v>14817.28</v>
      </c>
      <c r="F466">
        <v>15802.75</v>
      </c>
      <c r="G466">
        <v>5</v>
      </c>
      <c r="H466" t="s">
        <v>518</v>
      </c>
      <c r="I466" s="3">
        <v>44199</v>
      </c>
      <c r="J466" s="3" t="str">
        <f t="shared" si="29"/>
        <v>Sunday</v>
      </c>
      <c r="K466" s="3" t="str">
        <f t="shared" si="30"/>
        <v>Jan</v>
      </c>
      <c r="L466">
        <f t="shared" si="28"/>
        <v>2021</v>
      </c>
      <c r="M466">
        <v>701</v>
      </c>
      <c r="N466">
        <v>5</v>
      </c>
      <c r="O466" t="str">
        <f t="shared" si="31"/>
        <v>High</v>
      </c>
    </row>
    <row r="467" spans="1:15" x14ac:dyDescent="0.3">
      <c r="A467" t="s">
        <v>476</v>
      </c>
      <c r="B467" t="s">
        <v>512</v>
      </c>
      <c r="C467">
        <v>31</v>
      </c>
      <c r="D467" t="s">
        <v>513</v>
      </c>
      <c r="E467">
        <v>19880.88</v>
      </c>
      <c r="F467">
        <v>38646.949999999997</v>
      </c>
      <c r="G467">
        <v>20</v>
      </c>
      <c r="H467" t="s">
        <v>518</v>
      </c>
      <c r="I467" s="3">
        <v>44414</v>
      </c>
      <c r="J467" s="3" t="str">
        <f t="shared" si="29"/>
        <v>Friday</v>
      </c>
      <c r="K467" s="3" t="str">
        <f t="shared" si="30"/>
        <v>Aug</v>
      </c>
      <c r="L467">
        <f t="shared" si="28"/>
        <v>2021</v>
      </c>
      <c r="M467">
        <v>701</v>
      </c>
      <c r="N467">
        <v>2</v>
      </c>
      <c r="O467" t="str">
        <f t="shared" si="31"/>
        <v>High</v>
      </c>
    </row>
    <row r="468" spans="1:15" x14ac:dyDescent="0.3">
      <c r="A468" t="s">
        <v>477</v>
      </c>
      <c r="B468" t="s">
        <v>512</v>
      </c>
      <c r="C468">
        <v>42</v>
      </c>
      <c r="D468" t="s">
        <v>513</v>
      </c>
      <c r="E468">
        <v>14658.35</v>
      </c>
      <c r="F468">
        <v>30247.3</v>
      </c>
      <c r="G468">
        <v>5</v>
      </c>
      <c r="H468" t="s">
        <v>518</v>
      </c>
      <c r="I468" s="3">
        <v>44584</v>
      </c>
      <c r="J468" s="3" t="str">
        <f t="shared" si="29"/>
        <v>Sunday</v>
      </c>
      <c r="K468" s="3" t="str">
        <f t="shared" si="30"/>
        <v>Jan</v>
      </c>
      <c r="L468">
        <f t="shared" si="28"/>
        <v>2022</v>
      </c>
      <c r="M468">
        <v>701</v>
      </c>
      <c r="N468">
        <v>3</v>
      </c>
      <c r="O468" t="str">
        <f t="shared" si="31"/>
        <v>High</v>
      </c>
    </row>
    <row r="469" spans="1:15" x14ac:dyDescent="0.3">
      <c r="A469" t="s">
        <v>478</v>
      </c>
      <c r="B469" t="s">
        <v>512</v>
      </c>
      <c r="C469">
        <v>31</v>
      </c>
      <c r="D469" t="s">
        <v>513</v>
      </c>
      <c r="E469">
        <v>11938.62</v>
      </c>
      <c r="F469">
        <v>30247.3</v>
      </c>
      <c r="G469">
        <v>10</v>
      </c>
      <c r="H469" t="s">
        <v>516</v>
      </c>
      <c r="I469" s="3">
        <v>44820</v>
      </c>
      <c r="J469" s="3" t="str">
        <f t="shared" si="29"/>
        <v>Friday</v>
      </c>
      <c r="K469" s="3" t="str">
        <f t="shared" si="30"/>
        <v>Sept</v>
      </c>
      <c r="L469">
        <f t="shared" si="28"/>
        <v>2022</v>
      </c>
      <c r="M469">
        <v>757</v>
      </c>
      <c r="N469">
        <v>4</v>
      </c>
      <c r="O469" t="str">
        <f t="shared" si="31"/>
        <v>High</v>
      </c>
    </row>
    <row r="470" spans="1:15" x14ac:dyDescent="0.3">
      <c r="A470" t="s">
        <v>479</v>
      </c>
      <c r="B470" t="s">
        <v>512</v>
      </c>
      <c r="C470">
        <v>42</v>
      </c>
      <c r="D470" t="s">
        <v>514</v>
      </c>
      <c r="E470">
        <v>11938.62</v>
      </c>
      <c r="F470">
        <v>14853.89</v>
      </c>
      <c r="G470">
        <v>10</v>
      </c>
      <c r="H470" t="s">
        <v>518</v>
      </c>
      <c r="I470" s="3">
        <v>44879</v>
      </c>
      <c r="J470" s="3" t="str">
        <f t="shared" si="29"/>
        <v>Monday</v>
      </c>
      <c r="K470" s="3" t="str">
        <f t="shared" si="30"/>
        <v>Nov</v>
      </c>
      <c r="L470">
        <f t="shared" si="28"/>
        <v>2022</v>
      </c>
      <c r="M470">
        <v>771</v>
      </c>
      <c r="N470">
        <v>1</v>
      </c>
      <c r="O470" t="str">
        <f t="shared" si="31"/>
        <v>High</v>
      </c>
    </row>
    <row r="471" spans="1:15" x14ac:dyDescent="0.3">
      <c r="A471" t="s">
        <v>480</v>
      </c>
      <c r="B471" t="s">
        <v>511</v>
      </c>
      <c r="C471">
        <v>54</v>
      </c>
      <c r="D471" t="s">
        <v>514</v>
      </c>
      <c r="E471">
        <v>12346.96</v>
      </c>
      <c r="F471">
        <v>39637.620000000003</v>
      </c>
      <c r="G471">
        <v>10</v>
      </c>
      <c r="H471" t="s">
        <v>516</v>
      </c>
      <c r="I471" s="3">
        <v>44414</v>
      </c>
      <c r="J471" s="3" t="str">
        <f t="shared" si="29"/>
        <v>Friday</v>
      </c>
      <c r="K471" s="3" t="str">
        <f t="shared" si="30"/>
        <v>Aug</v>
      </c>
      <c r="L471">
        <f t="shared" si="28"/>
        <v>2021</v>
      </c>
      <c r="M471">
        <v>701</v>
      </c>
      <c r="N471">
        <v>5</v>
      </c>
      <c r="O471" t="str">
        <f t="shared" si="31"/>
        <v>High</v>
      </c>
    </row>
    <row r="472" spans="1:15" x14ac:dyDescent="0.3">
      <c r="A472" t="s">
        <v>481</v>
      </c>
      <c r="B472" t="s">
        <v>511</v>
      </c>
      <c r="C472">
        <v>42</v>
      </c>
      <c r="D472" t="s">
        <v>513</v>
      </c>
      <c r="E472">
        <v>4259.95</v>
      </c>
      <c r="F472">
        <v>27799.87</v>
      </c>
      <c r="G472">
        <v>5</v>
      </c>
      <c r="H472" t="s">
        <v>515</v>
      </c>
      <c r="I472" s="3">
        <v>44084</v>
      </c>
      <c r="J472" s="3" t="str">
        <f t="shared" si="29"/>
        <v>Thursday</v>
      </c>
      <c r="K472" s="3" t="str">
        <f t="shared" si="30"/>
        <v>Sept</v>
      </c>
      <c r="L472">
        <f t="shared" si="28"/>
        <v>2020</v>
      </c>
      <c r="M472">
        <v>738</v>
      </c>
      <c r="N472">
        <v>2</v>
      </c>
      <c r="O472" t="str">
        <f t="shared" si="31"/>
        <v>High</v>
      </c>
    </row>
    <row r="473" spans="1:15" x14ac:dyDescent="0.3">
      <c r="A473" t="s">
        <v>482</v>
      </c>
      <c r="B473" t="s">
        <v>511</v>
      </c>
      <c r="C473">
        <v>59</v>
      </c>
      <c r="D473" t="s">
        <v>514</v>
      </c>
      <c r="E473">
        <v>11938.62</v>
      </c>
      <c r="F473">
        <v>30247.3</v>
      </c>
      <c r="G473">
        <v>10</v>
      </c>
      <c r="H473" t="s">
        <v>516</v>
      </c>
      <c r="I473" s="3">
        <v>44631</v>
      </c>
      <c r="J473" s="3" t="str">
        <f t="shared" si="29"/>
        <v>Friday</v>
      </c>
      <c r="K473" s="3" t="str">
        <f t="shared" si="30"/>
        <v>Mar</v>
      </c>
      <c r="L473">
        <f t="shared" si="28"/>
        <v>2022</v>
      </c>
      <c r="M473">
        <v>701</v>
      </c>
      <c r="N473">
        <v>1</v>
      </c>
      <c r="O473" t="str">
        <f t="shared" si="31"/>
        <v>High</v>
      </c>
    </row>
    <row r="474" spans="1:15" x14ac:dyDescent="0.3">
      <c r="A474" t="s">
        <v>483</v>
      </c>
      <c r="B474" t="s">
        <v>511</v>
      </c>
      <c r="C474">
        <v>42</v>
      </c>
      <c r="D474" t="s">
        <v>513</v>
      </c>
      <c r="E474">
        <v>19158.13</v>
      </c>
      <c r="F474">
        <v>28083.52</v>
      </c>
      <c r="G474">
        <v>15</v>
      </c>
      <c r="H474" t="s">
        <v>515</v>
      </c>
      <c r="I474" s="3">
        <v>45520</v>
      </c>
      <c r="J474" s="3" t="str">
        <f t="shared" si="29"/>
        <v>Friday</v>
      </c>
      <c r="K474" s="3" t="str">
        <f t="shared" si="30"/>
        <v>Aug</v>
      </c>
      <c r="L474">
        <f t="shared" si="28"/>
        <v>2024</v>
      </c>
      <c r="M474">
        <v>685</v>
      </c>
      <c r="N474">
        <v>2</v>
      </c>
      <c r="O474" t="str">
        <f t="shared" si="31"/>
        <v>Medium</v>
      </c>
    </row>
    <row r="475" spans="1:15" x14ac:dyDescent="0.3">
      <c r="A475" t="s">
        <v>484</v>
      </c>
      <c r="B475" t="s">
        <v>511</v>
      </c>
      <c r="C475">
        <v>42</v>
      </c>
      <c r="D475" t="s">
        <v>514</v>
      </c>
      <c r="E475">
        <v>10197.61</v>
      </c>
      <c r="F475">
        <v>37133.24</v>
      </c>
      <c r="G475">
        <v>10</v>
      </c>
      <c r="H475" t="s">
        <v>518</v>
      </c>
      <c r="I475" s="3">
        <v>44597</v>
      </c>
      <c r="J475" s="3" t="str">
        <f t="shared" si="29"/>
        <v>Saturday</v>
      </c>
      <c r="K475" s="3" t="str">
        <f t="shared" si="30"/>
        <v>Feb</v>
      </c>
      <c r="L475">
        <f t="shared" si="28"/>
        <v>2022</v>
      </c>
      <c r="M475">
        <v>771</v>
      </c>
      <c r="N475">
        <v>1</v>
      </c>
      <c r="O475" t="str">
        <f t="shared" si="31"/>
        <v>High</v>
      </c>
    </row>
    <row r="476" spans="1:15" x14ac:dyDescent="0.3">
      <c r="A476" t="s">
        <v>485</v>
      </c>
      <c r="B476" t="s">
        <v>512</v>
      </c>
      <c r="C476">
        <v>60</v>
      </c>
      <c r="D476" t="s">
        <v>513</v>
      </c>
      <c r="E476">
        <v>11938.62</v>
      </c>
      <c r="F476">
        <v>30247.3</v>
      </c>
      <c r="G476">
        <v>10</v>
      </c>
      <c r="H476" t="s">
        <v>516</v>
      </c>
      <c r="I476" s="3">
        <v>45149</v>
      </c>
      <c r="J476" s="3" t="str">
        <f t="shared" si="29"/>
        <v>Friday</v>
      </c>
      <c r="K476" s="3" t="str">
        <f t="shared" si="30"/>
        <v>Aug</v>
      </c>
      <c r="L476">
        <f t="shared" si="28"/>
        <v>2023</v>
      </c>
      <c r="M476">
        <v>619</v>
      </c>
      <c r="N476">
        <v>2</v>
      </c>
      <c r="O476" t="str">
        <f t="shared" si="31"/>
        <v>Medium</v>
      </c>
    </row>
    <row r="477" spans="1:15" x14ac:dyDescent="0.3">
      <c r="A477" t="s">
        <v>486</v>
      </c>
      <c r="B477" t="s">
        <v>511</v>
      </c>
      <c r="C477">
        <v>28</v>
      </c>
      <c r="D477" t="s">
        <v>514</v>
      </c>
      <c r="E477">
        <v>11938.62</v>
      </c>
      <c r="F477">
        <v>18645.93</v>
      </c>
      <c r="G477">
        <v>5</v>
      </c>
      <c r="H477" t="s">
        <v>515</v>
      </c>
      <c r="I477" s="3">
        <v>44241</v>
      </c>
      <c r="J477" s="3" t="str">
        <f t="shared" si="29"/>
        <v>Sunday</v>
      </c>
      <c r="K477" s="3" t="str">
        <f t="shared" si="30"/>
        <v>Feb</v>
      </c>
      <c r="L477">
        <f t="shared" si="28"/>
        <v>2021</v>
      </c>
      <c r="M477">
        <v>791</v>
      </c>
      <c r="N477">
        <v>2</v>
      </c>
      <c r="O477" t="str">
        <f t="shared" si="31"/>
        <v>High</v>
      </c>
    </row>
    <row r="478" spans="1:15" x14ac:dyDescent="0.3">
      <c r="A478" t="s">
        <v>487</v>
      </c>
      <c r="B478" t="s">
        <v>512</v>
      </c>
      <c r="C478">
        <v>30</v>
      </c>
      <c r="D478" t="s">
        <v>513</v>
      </c>
      <c r="E478">
        <v>2426.6799999999998</v>
      </c>
      <c r="F478">
        <v>32800.53</v>
      </c>
      <c r="G478">
        <v>20</v>
      </c>
      <c r="H478" t="s">
        <v>518</v>
      </c>
      <c r="I478" s="3">
        <v>44078</v>
      </c>
      <c r="J478" s="3" t="str">
        <f t="shared" si="29"/>
        <v>Friday</v>
      </c>
      <c r="K478" s="3" t="str">
        <f t="shared" si="30"/>
        <v>Sept</v>
      </c>
      <c r="L478">
        <f t="shared" si="28"/>
        <v>2020</v>
      </c>
      <c r="M478">
        <v>701</v>
      </c>
      <c r="N478">
        <v>2</v>
      </c>
      <c r="O478" t="str">
        <f t="shared" si="31"/>
        <v>High</v>
      </c>
    </row>
    <row r="479" spans="1:15" x14ac:dyDescent="0.3">
      <c r="A479" t="s">
        <v>488</v>
      </c>
      <c r="B479" t="s">
        <v>512</v>
      </c>
      <c r="C479">
        <v>39</v>
      </c>
      <c r="D479" t="s">
        <v>514</v>
      </c>
      <c r="E479">
        <v>3819.28</v>
      </c>
      <c r="F479">
        <v>29591.66</v>
      </c>
      <c r="G479">
        <v>10</v>
      </c>
      <c r="H479" t="s">
        <v>518</v>
      </c>
      <c r="I479" s="3">
        <v>45646</v>
      </c>
      <c r="J479" s="3" t="str">
        <f t="shared" si="29"/>
        <v>Friday</v>
      </c>
      <c r="K479" s="3" t="str">
        <f t="shared" si="30"/>
        <v>Dec</v>
      </c>
      <c r="L479">
        <f t="shared" si="28"/>
        <v>2024</v>
      </c>
      <c r="M479">
        <v>701</v>
      </c>
      <c r="N479">
        <v>4</v>
      </c>
      <c r="O479" t="str">
        <f t="shared" si="31"/>
        <v>High</v>
      </c>
    </row>
    <row r="480" spans="1:15" x14ac:dyDescent="0.3">
      <c r="A480" t="s">
        <v>489</v>
      </c>
      <c r="B480" t="s">
        <v>511</v>
      </c>
      <c r="C480">
        <v>42</v>
      </c>
      <c r="D480" t="s">
        <v>514</v>
      </c>
      <c r="E480">
        <v>11938.62</v>
      </c>
      <c r="F480">
        <v>30247.3</v>
      </c>
      <c r="G480">
        <v>10</v>
      </c>
      <c r="H480" t="s">
        <v>516</v>
      </c>
      <c r="I480" s="3">
        <v>45113</v>
      </c>
      <c r="J480" s="3" t="str">
        <f t="shared" si="29"/>
        <v>Thursday</v>
      </c>
      <c r="K480" s="3" t="str">
        <f t="shared" si="30"/>
        <v>Jul</v>
      </c>
      <c r="L480">
        <f t="shared" si="28"/>
        <v>2023</v>
      </c>
      <c r="M480">
        <v>701</v>
      </c>
      <c r="N480">
        <v>4</v>
      </c>
      <c r="O480" t="str">
        <f t="shared" si="31"/>
        <v>High</v>
      </c>
    </row>
    <row r="481" spans="1:15" x14ac:dyDescent="0.3">
      <c r="A481" t="s">
        <v>490</v>
      </c>
      <c r="B481" t="s">
        <v>512</v>
      </c>
      <c r="C481">
        <v>42</v>
      </c>
      <c r="D481" t="s">
        <v>514</v>
      </c>
      <c r="E481">
        <v>11639.43</v>
      </c>
      <c r="F481">
        <v>47468.9</v>
      </c>
      <c r="G481">
        <v>10</v>
      </c>
      <c r="H481" t="s">
        <v>516</v>
      </c>
      <c r="I481" s="3">
        <v>45125</v>
      </c>
      <c r="J481" s="3" t="str">
        <f t="shared" si="29"/>
        <v>Tuesday</v>
      </c>
      <c r="K481" s="3" t="str">
        <f t="shared" si="30"/>
        <v>Jul</v>
      </c>
      <c r="L481">
        <f t="shared" si="28"/>
        <v>2023</v>
      </c>
      <c r="M481">
        <v>795</v>
      </c>
      <c r="N481">
        <v>3</v>
      </c>
      <c r="O481" t="str">
        <f t="shared" si="31"/>
        <v>High</v>
      </c>
    </row>
    <row r="482" spans="1:15" x14ac:dyDescent="0.3">
      <c r="A482" t="s">
        <v>491</v>
      </c>
      <c r="B482" t="s">
        <v>511</v>
      </c>
      <c r="C482">
        <v>34</v>
      </c>
      <c r="D482" t="s">
        <v>514</v>
      </c>
      <c r="E482">
        <v>8184.77</v>
      </c>
      <c r="F482">
        <v>30247.3</v>
      </c>
      <c r="G482">
        <v>10</v>
      </c>
      <c r="H482" t="s">
        <v>518</v>
      </c>
      <c r="I482" s="3">
        <v>44331</v>
      </c>
      <c r="J482" s="3" t="str">
        <f t="shared" si="29"/>
        <v>Saturday</v>
      </c>
      <c r="K482" s="3" t="str">
        <f t="shared" si="30"/>
        <v>May</v>
      </c>
      <c r="L482">
        <f t="shared" si="28"/>
        <v>2021</v>
      </c>
      <c r="M482">
        <v>701</v>
      </c>
      <c r="N482">
        <v>3</v>
      </c>
      <c r="O482" t="str">
        <f t="shared" si="31"/>
        <v>High</v>
      </c>
    </row>
    <row r="483" spans="1:15" x14ac:dyDescent="0.3">
      <c r="A483" t="s">
        <v>492</v>
      </c>
      <c r="B483" t="s">
        <v>512</v>
      </c>
      <c r="C483">
        <v>55</v>
      </c>
      <c r="D483" t="s">
        <v>513</v>
      </c>
      <c r="E483">
        <v>12227.43</v>
      </c>
      <c r="F483">
        <v>30247.3</v>
      </c>
      <c r="G483">
        <v>15</v>
      </c>
      <c r="H483" t="s">
        <v>518</v>
      </c>
      <c r="I483" s="3">
        <v>45743</v>
      </c>
      <c r="J483" s="3" t="str">
        <f t="shared" si="29"/>
        <v>Thursday</v>
      </c>
      <c r="K483" s="3" t="str">
        <f t="shared" si="30"/>
        <v>Mar</v>
      </c>
      <c r="L483">
        <f t="shared" si="28"/>
        <v>2025</v>
      </c>
      <c r="M483">
        <v>739</v>
      </c>
      <c r="N483">
        <v>3</v>
      </c>
      <c r="O483" t="str">
        <f t="shared" si="31"/>
        <v>High</v>
      </c>
    </row>
    <row r="484" spans="1:15" x14ac:dyDescent="0.3">
      <c r="A484" t="s">
        <v>493</v>
      </c>
      <c r="B484" t="s">
        <v>511</v>
      </c>
      <c r="C484">
        <v>31</v>
      </c>
      <c r="D484" t="s">
        <v>513</v>
      </c>
      <c r="E484">
        <v>11938.62</v>
      </c>
      <c r="F484">
        <v>30247.3</v>
      </c>
      <c r="G484">
        <v>10</v>
      </c>
      <c r="H484" t="s">
        <v>515</v>
      </c>
      <c r="I484" s="3">
        <v>44211</v>
      </c>
      <c r="J484" s="3" t="str">
        <f t="shared" si="29"/>
        <v>Friday</v>
      </c>
      <c r="K484" s="3" t="str">
        <f t="shared" si="30"/>
        <v>Jan</v>
      </c>
      <c r="L484">
        <f t="shared" si="28"/>
        <v>2021</v>
      </c>
      <c r="M484">
        <v>617</v>
      </c>
      <c r="N484">
        <v>3</v>
      </c>
      <c r="O484" t="str">
        <f t="shared" si="31"/>
        <v>Medium</v>
      </c>
    </row>
    <row r="485" spans="1:15" x14ac:dyDescent="0.3">
      <c r="A485" t="s">
        <v>494</v>
      </c>
      <c r="B485" t="s">
        <v>511</v>
      </c>
      <c r="C485">
        <v>45</v>
      </c>
      <c r="D485" t="s">
        <v>513</v>
      </c>
      <c r="E485">
        <v>17223.93</v>
      </c>
      <c r="F485">
        <v>30247.3</v>
      </c>
      <c r="G485">
        <v>20</v>
      </c>
      <c r="H485" t="s">
        <v>517</v>
      </c>
      <c r="I485" s="3">
        <v>44350</v>
      </c>
      <c r="J485" s="3" t="str">
        <f t="shared" si="29"/>
        <v>Thursday</v>
      </c>
      <c r="K485" s="3" t="str">
        <f t="shared" si="30"/>
        <v>Jun</v>
      </c>
      <c r="L485">
        <f t="shared" si="28"/>
        <v>2021</v>
      </c>
      <c r="M485">
        <v>701</v>
      </c>
      <c r="N485">
        <v>4</v>
      </c>
      <c r="O485" t="str">
        <f t="shared" si="31"/>
        <v>High</v>
      </c>
    </row>
    <row r="486" spans="1:15" x14ac:dyDescent="0.3">
      <c r="A486" t="s">
        <v>495</v>
      </c>
      <c r="B486" t="s">
        <v>511</v>
      </c>
      <c r="C486">
        <v>40</v>
      </c>
      <c r="D486" t="s">
        <v>513</v>
      </c>
      <c r="E486">
        <v>11938.62</v>
      </c>
      <c r="F486">
        <v>30247.3</v>
      </c>
      <c r="G486">
        <v>15</v>
      </c>
      <c r="H486" t="s">
        <v>518</v>
      </c>
      <c r="I486" s="3">
        <v>44498</v>
      </c>
      <c r="J486" s="3" t="str">
        <f t="shared" si="29"/>
        <v>Friday</v>
      </c>
      <c r="K486" s="3" t="str">
        <f t="shared" si="30"/>
        <v>Oct</v>
      </c>
      <c r="L486">
        <f t="shared" si="28"/>
        <v>2021</v>
      </c>
      <c r="M486">
        <v>701</v>
      </c>
      <c r="N486">
        <v>4</v>
      </c>
      <c r="O486" t="str">
        <f t="shared" si="31"/>
        <v>High</v>
      </c>
    </row>
    <row r="487" spans="1:15" x14ac:dyDescent="0.3">
      <c r="A487" t="s">
        <v>496</v>
      </c>
      <c r="B487" t="s">
        <v>511</v>
      </c>
      <c r="C487">
        <v>38</v>
      </c>
      <c r="D487" t="s">
        <v>514</v>
      </c>
      <c r="E487">
        <v>10393.280000000001</v>
      </c>
      <c r="F487">
        <v>20051.330000000002</v>
      </c>
      <c r="G487">
        <v>10</v>
      </c>
      <c r="H487" t="s">
        <v>517</v>
      </c>
      <c r="I487" s="3">
        <v>45173</v>
      </c>
      <c r="J487" s="3" t="str">
        <f t="shared" si="29"/>
        <v>Monday</v>
      </c>
      <c r="K487" s="3" t="str">
        <f t="shared" si="30"/>
        <v>Sept</v>
      </c>
      <c r="L487">
        <f t="shared" si="28"/>
        <v>2023</v>
      </c>
      <c r="M487">
        <v>610</v>
      </c>
      <c r="N487">
        <v>3</v>
      </c>
      <c r="O487" t="str">
        <f t="shared" si="31"/>
        <v>Medium</v>
      </c>
    </row>
    <row r="488" spans="1:15" x14ac:dyDescent="0.3">
      <c r="A488" t="s">
        <v>497</v>
      </c>
      <c r="B488" t="s">
        <v>511</v>
      </c>
      <c r="C488">
        <v>30</v>
      </c>
      <c r="D488" t="s">
        <v>513</v>
      </c>
      <c r="E488">
        <v>19730.810000000001</v>
      </c>
      <c r="F488">
        <v>30247.3</v>
      </c>
      <c r="G488">
        <v>10</v>
      </c>
      <c r="H488" t="s">
        <v>518</v>
      </c>
      <c r="I488" s="3">
        <v>45573</v>
      </c>
      <c r="J488" s="3" t="str">
        <f t="shared" si="29"/>
        <v>Tuesday</v>
      </c>
      <c r="K488" s="3" t="str">
        <f t="shared" si="30"/>
        <v>Oct</v>
      </c>
      <c r="L488">
        <f t="shared" si="28"/>
        <v>2024</v>
      </c>
      <c r="M488">
        <v>701</v>
      </c>
      <c r="N488">
        <v>3</v>
      </c>
      <c r="O488" t="str">
        <f t="shared" si="31"/>
        <v>High</v>
      </c>
    </row>
    <row r="489" spans="1:15" x14ac:dyDescent="0.3">
      <c r="A489" t="s">
        <v>498</v>
      </c>
      <c r="B489" t="s">
        <v>512</v>
      </c>
      <c r="C489">
        <v>42</v>
      </c>
      <c r="D489" t="s">
        <v>514</v>
      </c>
      <c r="E489">
        <v>19968.939999999999</v>
      </c>
      <c r="F489">
        <v>42070.559999999998</v>
      </c>
      <c r="G489">
        <v>15</v>
      </c>
      <c r="H489" t="s">
        <v>517</v>
      </c>
      <c r="I489" s="3">
        <v>45501</v>
      </c>
      <c r="J489" s="3" t="str">
        <f t="shared" si="29"/>
        <v>Sunday</v>
      </c>
      <c r="K489" s="3" t="str">
        <f t="shared" si="30"/>
        <v>Jul</v>
      </c>
      <c r="L489">
        <f t="shared" si="28"/>
        <v>2024</v>
      </c>
      <c r="M489">
        <v>701</v>
      </c>
      <c r="N489">
        <v>3</v>
      </c>
      <c r="O489" t="str">
        <f t="shared" si="31"/>
        <v>High</v>
      </c>
    </row>
    <row r="490" spans="1:15" x14ac:dyDescent="0.3">
      <c r="A490" t="s">
        <v>499</v>
      </c>
      <c r="B490" t="s">
        <v>512</v>
      </c>
      <c r="C490">
        <v>42</v>
      </c>
      <c r="D490" t="s">
        <v>514</v>
      </c>
      <c r="E490">
        <v>3960.89</v>
      </c>
      <c r="F490">
        <v>27537.37</v>
      </c>
      <c r="G490">
        <v>10</v>
      </c>
      <c r="H490" t="s">
        <v>516</v>
      </c>
      <c r="I490" s="3">
        <v>45311</v>
      </c>
      <c r="J490" s="3" t="str">
        <f t="shared" si="29"/>
        <v>Saturday</v>
      </c>
      <c r="K490" s="3" t="str">
        <f t="shared" si="30"/>
        <v>Jan</v>
      </c>
      <c r="L490">
        <f t="shared" si="28"/>
        <v>2024</v>
      </c>
      <c r="M490">
        <v>701</v>
      </c>
      <c r="N490">
        <v>4</v>
      </c>
      <c r="O490" t="str">
        <f t="shared" si="31"/>
        <v>High</v>
      </c>
    </row>
    <row r="491" spans="1:15" x14ac:dyDescent="0.3">
      <c r="A491" t="s">
        <v>500</v>
      </c>
      <c r="B491" t="s">
        <v>511</v>
      </c>
      <c r="C491">
        <v>50</v>
      </c>
      <c r="D491" t="s">
        <v>513</v>
      </c>
      <c r="E491">
        <v>17487.14</v>
      </c>
      <c r="F491">
        <v>12576</v>
      </c>
      <c r="G491">
        <v>10</v>
      </c>
      <c r="H491" t="s">
        <v>518</v>
      </c>
      <c r="I491" s="3">
        <v>44859</v>
      </c>
      <c r="J491" s="3" t="str">
        <f t="shared" si="29"/>
        <v>Tuesday</v>
      </c>
      <c r="K491" s="3" t="str">
        <f t="shared" si="30"/>
        <v>Oct</v>
      </c>
      <c r="L491">
        <f t="shared" si="28"/>
        <v>2022</v>
      </c>
      <c r="M491">
        <v>701</v>
      </c>
      <c r="N491">
        <v>1</v>
      </c>
      <c r="O491" t="str">
        <f t="shared" si="31"/>
        <v>High</v>
      </c>
    </row>
    <row r="492" spans="1:15" x14ac:dyDescent="0.3">
      <c r="A492" t="s">
        <v>501</v>
      </c>
      <c r="B492" t="s">
        <v>511</v>
      </c>
      <c r="C492">
        <v>42</v>
      </c>
      <c r="D492" t="s">
        <v>514</v>
      </c>
      <c r="E492">
        <v>5753.27</v>
      </c>
      <c r="F492">
        <v>30247.3</v>
      </c>
      <c r="G492">
        <v>15</v>
      </c>
      <c r="H492" t="s">
        <v>516</v>
      </c>
      <c r="I492" s="3">
        <v>44566</v>
      </c>
      <c r="J492" s="3" t="str">
        <f t="shared" si="29"/>
        <v>Wednesday</v>
      </c>
      <c r="K492" s="3" t="str">
        <f t="shared" si="30"/>
        <v>Jan</v>
      </c>
      <c r="L492">
        <f t="shared" si="28"/>
        <v>2022</v>
      </c>
      <c r="M492">
        <v>701</v>
      </c>
      <c r="N492">
        <v>1</v>
      </c>
      <c r="O492" t="str">
        <f t="shared" si="31"/>
        <v>High</v>
      </c>
    </row>
    <row r="493" spans="1:15" x14ac:dyDescent="0.3">
      <c r="A493" t="s">
        <v>502</v>
      </c>
      <c r="B493" t="s">
        <v>511</v>
      </c>
      <c r="C493">
        <v>42</v>
      </c>
      <c r="D493" t="s">
        <v>514</v>
      </c>
      <c r="E493">
        <v>15120.93</v>
      </c>
      <c r="F493">
        <v>17828.95</v>
      </c>
      <c r="G493">
        <v>15</v>
      </c>
      <c r="H493" t="s">
        <v>518</v>
      </c>
      <c r="I493" s="3">
        <v>44872</v>
      </c>
      <c r="J493" s="3" t="str">
        <f t="shared" si="29"/>
        <v>Monday</v>
      </c>
      <c r="K493" s="3" t="str">
        <f t="shared" si="30"/>
        <v>Nov</v>
      </c>
      <c r="L493">
        <f t="shared" si="28"/>
        <v>2022</v>
      </c>
      <c r="M493">
        <v>701</v>
      </c>
      <c r="N493">
        <v>3</v>
      </c>
      <c r="O493" t="str">
        <f t="shared" si="31"/>
        <v>High</v>
      </c>
    </row>
    <row r="494" spans="1:15" x14ac:dyDescent="0.3">
      <c r="A494" t="s">
        <v>503</v>
      </c>
      <c r="B494" t="s">
        <v>511</v>
      </c>
      <c r="C494">
        <v>34</v>
      </c>
      <c r="D494" t="s">
        <v>514</v>
      </c>
      <c r="E494">
        <v>9465.48</v>
      </c>
      <c r="F494">
        <v>30247.3</v>
      </c>
      <c r="G494">
        <v>5</v>
      </c>
      <c r="H494" t="s">
        <v>516</v>
      </c>
      <c r="I494" s="3">
        <v>44690</v>
      </c>
      <c r="J494" s="3" t="str">
        <f t="shared" si="29"/>
        <v>Monday</v>
      </c>
      <c r="K494" s="3" t="str">
        <f t="shared" si="30"/>
        <v>May</v>
      </c>
      <c r="L494">
        <f t="shared" si="28"/>
        <v>2022</v>
      </c>
      <c r="M494">
        <v>701</v>
      </c>
      <c r="N494">
        <v>2</v>
      </c>
      <c r="O494" t="str">
        <f t="shared" si="31"/>
        <v>High</v>
      </c>
    </row>
    <row r="495" spans="1:15" x14ac:dyDescent="0.3">
      <c r="A495" t="s">
        <v>504</v>
      </c>
      <c r="B495" t="s">
        <v>512</v>
      </c>
      <c r="C495">
        <v>38</v>
      </c>
      <c r="D495" t="s">
        <v>514</v>
      </c>
      <c r="E495">
        <v>11938.62</v>
      </c>
      <c r="F495">
        <v>30247.3</v>
      </c>
      <c r="G495">
        <v>5</v>
      </c>
      <c r="H495" t="s">
        <v>515</v>
      </c>
      <c r="I495" s="3">
        <v>44597</v>
      </c>
      <c r="J495" s="3" t="str">
        <f t="shared" si="29"/>
        <v>Saturday</v>
      </c>
      <c r="K495" s="3" t="str">
        <f t="shared" si="30"/>
        <v>Feb</v>
      </c>
      <c r="L495">
        <f t="shared" si="28"/>
        <v>2022</v>
      </c>
      <c r="M495">
        <v>701</v>
      </c>
      <c r="N495">
        <v>5</v>
      </c>
      <c r="O495" t="str">
        <f t="shared" si="31"/>
        <v>High</v>
      </c>
    </row>
    <row r="496" spans="1:15" x14ac:dyDescent="0.3">
      <c r="A496" t="s">
        <v>505</v>
      </c>
      <c r="B496" t="s">
        <v>511</v>
      </c>
      <c r="C496">
        <v>42</v>
      </c>
      <c r="D496" t="s">
        <v>513</v>
      </c>
      <c r="E496">
        <v>11938.62</v>
      </c>
      <c r="F496">
        <v>30247.3</v>
      </c>
      <c r="G496">
        <v>10</v>
      </c>
      <c r="H496" t="s">
        <v>516</v>
      </c>
      <c r="I496" s="3">
        <v>44513</v>
      </c>
      <c r="J496" s="3" t="str">
        <f t="shared" si="29"/>
        <v>Saturday</v>
      </c>
      <c r="K496" s="3" t="str">
        <f t="shared" si="30"/>
        <v>Nov</v>
      </c>
      <c r="L496">
        <f t="shared" si="28"/>
        <v>2021</v>
      </c>
      <c r="M496">
        <v>701</v>
      </c>
      <c r="N496">
        <v>1</v>
      </c>
      <c r="O496" t="str">
        <f t="shared" si="31"/>
        <v>High</v>
      </c>
    </row>
    <row r="497" spans="1:15" x14ac:dyDescent="0.3">
      <c r="A497" t="s">
        <v>506</v>
      </c>
      <c r="B497" t="s">
        <v>511</v>
      </c>
      <c r="C497">
        <v>42</v>
      </c>
      <c r="D497" t="s">
        <v>514</v>
      </c>
      <c r="E497">
        <v>11938.62</v>
      </c>
      <c r="F497">
        <v>30247.3</v>
      </c>
      <c r="G497">
        <v>15</v>
      </c>
      <c r="H497" t="s">
        <v>517</v>
      </c>
      <c r="I497" s="3">
        <v>44604</v>
      </c>
      <c r="J497" s="3" t="str">
        <f t="shared" si="29"/>
        <v>Saturday</v>
      </c>
      <c r="K497" s="3" t="str">
        <f t="shared" si="30"/>
        <v>Feb</v>
      </c>
      <c r="L497">
        <f t="shared" si="28"/>
        <v>2022</v>
      </c>
      <c r="M497">
        <v>797</v>
      </c>
      <c r="N497">
        <v>1</v>
      </c>
      <c r="O497" t="str">
        <f t="shared" si="31"/>
        <v>High</v>
      </c>
    </row>
    <row r="498" spans="1:15" x14ac:dyDescent="0.3">
      <c r="A498" t="s">
        <v>507</v>
      </c>
      <c r="B498" t="s">
        <v>512</v>
      </c>
      <c r="C498">
        <v>41</v>
      </c>
      <c r="D498" t="s">
        <v>514</v>
      </c>
      <c r="E498">
        <v>11938.62</v>
      </c>
      <c r="F498">
        <v>31011.17</v>
      </c>
      <c r="G498">
        <v>20</v>
      </c>
      <c r="H498" t="s">
        <v>518</v>
      </c>
      <c r="I498" s="3">
        <v>44242</v>
      </c>
      <c r="J498" s="3" t="str">
        <f t="shared" si="29"/>
        <v>Monday</v>
      </c>
      <c r="K498" s="3" t="str">
        <f t="shared" si="30"/>
        <v>Feb</v>
      </c>
      <c r="L498">
        <f t="shared" si="28"/>
        <v>2021</v>
      </c>
      <c r="M498">
        <v>639</v>
      </c>
      <c r="N498">
        <v>3</v>
      </c>
      <c r="O498" t="str">
        <f t="shared" si="31"/>
        <v>Medium</v>
      </c>
    </row>
    <row r="499" spans="1:15" x14ac:dyDescent="0.3">
      <c r="A499" t="s">
        <v>508</v>
      </c>
      <c r="B499" t="s">
        <v>512</v>
      </c>
      <c r="C499">
        <v>42</v>
      </c>
      <c r="D499" t="s">
        <v>514</v>
      </c>
      <c r="E499">
        <v>11938.62</v>
      </c>
      <c r="F499">
        <v>30247.3</v>
      </c>
      <c r="G499">
        <v>20</v>
      </c>
      <c r="H499" t="s">
        <v>518</v>
      </c>
      <c r="I499" s="3">
        <v>44462</v>
      </c>
      <c r="J499" s="3" t="str">
        <f t="shared" si="29"/>
        <v>Thursday</v>
      </c>
      <c r="K499" s="3" t="str">
        <f t="shared" si="30"/>
        <v>Sept</v>
      </c>
      <c r="L499">
        <f t="shared" si="28"/>
        <v>2021</v>
      </c>
      <c r="M499">
        <v>668</v>
      </c>
      <c r="N499">
        <v>3</v>
      </c>
      <c r="O499" t="str">
        <f t="shared" si="31"/>
        <v>Medium</v>
      </c>
    </row>
    <row r="500" spans="1:15" x14ac:dyDescent="0.3">
      <c r="A500" t="s">
        <v>509</v>
      </c>
      <c r="B500" t="s">
        <v>511</v>
      </c>
      <c r="C500">
        <v>42</v>
      </c>
      <c r="D500" t="s">
        <v>514</v>
      </c>
      <c r="E500">
        <v>11938.62</v>
      </c>
      <c r="F500">
        <v>32072.400000000001</v>
      </c>
      <c r="G500">
        <v>5</v>
      </c>
      <c r="H500" t="s">
        <v>515</v>
      </c>
      <c r="I500" s="3">
        <v>45398</v>
      </c>
      <c r="J500" s="3" t="str">
        <f t="shared" si="29"/>
        <v>Tuesday</v>
      </c>
      <c r="K500" s="3" t="str">
        <f t="shared" si="30"/>
        <v>Apr</v>
      </c>
      <c r="L500">
        <f t="shared" si="28"/>
        <v>2024</v>
      </c>
      <c r="M500">
        <v>701</v>
      </c>
      <c r="N500">
        <v>3</v>
      </c>
      <c r="O500" t="str">
        <f t="shared" si="31"/>
        <v>High</v>
      </c>
    </row>
    <row r="501" spans="1:15" x14ac:dyDescent="0.3">
      <c r="A501" t="s">
        <v>510</v>
      </c>
      <c r="B501" t="s">
        <v>511</v>
      </c>
      <c r="C501">
        <v>44</v>
      </c>
      <c r="D501" t="s">
        <v>513</v>
      </c>
      <c r="E501">
        <v>11938.62</v>
      </c>
      <c r="F501">
        <v>30247.3</v>
      </c>
      <c r="G501">
        <v>20</v>
      </c>
      <c r="H501" t="s">
        <v>515</v>
      </c>
      <c r="I501" s="3">
        <v>44408</v>
      </c>
      <c r="J501" s="3" t="str">
        <f t="shared" si="29"/>
        <v>Saturday</v>
      </c>
      <c r="K501" s="3" t="str">
        <f t="shared" si="30"/>
        <v>Jul</v>
      </c>
      <c r="L501">
        <f t="shared" si="28"/>
        <v>2021</v>
      </c>
      <c r="M501">
        <v>701</v>
      </c>
      <c r="N501">
        <v>1</v>
      </c>
      <c r="O501" t="str">
        <f t="shared" si="31"/>
        <v>High</v>
      </c>
    </row>
  </sheetData>
  <mergeCells count="1">
    <mergeCell ref="P6:T6"/>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38B84-9971-485C-A9F3-81646735E549}">
  <dimension ref="A8:V174"/>
  <sheetViews>
    <sheetView workbookViewId="0">
      <selection activeCell="K102" sqref="K102"/>
    </sheetView>
  </sheetViews>
  <sheetFormatPr defaultRowHeight="14.4" x14ac:dyDescent="0.3"/>
  <cols>
    <col min="1" max="2" width="12.5546875" bestFit="1" customWidth="1"/>
    <col min="3" max="4" width="19.88671875" bestFit="1" customWidth="1"/>
  </cols>
  <sheetData>
    <row r="8" spans="1:6" ht="15" thickBot="1" x14ac:dyDescent="0.35"/>
    <row r="9" spans="1:6" ht="18.600000000000001" thickBot="1" x14ac:dyDescent="0.4">
      <c r="B9" s="7" t="s">
        <v>525</v>
      </c>
      <c r="C9" s="8"/>
      <c r="D9" s="8"/>
      <c r="E9" s="8"/>
      <c r="F9" s="9"/>
    </row>
    <row r="11" spans="1:6" x14ac:dyDescent="0.3">
      <c r="A11" s="4" t="s">
        <v>522</v>
      </c>
      <c r="B11" t="s">
        <v>524</v>
      </c>
    </row>
    <row r="12" spans="1:6" x14ac:dyDescent="0.3">
      <c r="A12" s="5" t="s">
        <v>511</v>
      </c>
      <c r="B12" s="11">
        <v>11531.588216374303</v>
      </c>
    </row>
    <row r="13" spans="1:6" x14ac:dyDescent="0.3">
      <c r="A13" s="5" t="s">
        <v>512</v>
      </c>
      <c r="B13" s="11">
        <v>12066.579493670904</v>
      </c>
    </row>
    <row r="32" ht="15" thickBot="1" x14ac:dyDescent="0.35"/>
    <row r="33" spans="2:6" ht="16.2" thickBot="1" x14ac:dyDescent="0.35">
      <c r="B33" s="12" t="s">
        <v>554</v>
      </c>
      <c r="C33" s="13"/>
      <c r="D33" s="13"/>
      <c r="E33" s="13"/>
      <c r="F33" s="14"/>
    </row>
    <row r="37" spans="2:6" x14ac:dyDescent="0.3">
      <c r="B37" s="4" t="s">
        <v>522</v>
      </c>
      <c r="C37" t="s">
        <v>526</v>
      </c>
    </row>
    <row r="38" spans="2:6" x14ac:dyDescent="0.3">
      <c r="B38" s="5" t="s">
        <v>514</v>
      </c>
      <c r="C38" s="11">
        <v>9940058.3999999966</v>
      </c>
    </row>
    <row r="39" spans="2:6" x14ac:dyDescent="0.3">
      <c r="B39" s="5" t="s">
        <v>513</v>
      </c>
      <c r="C39" s="11">
        <v>5160022.6799999923</v>
      </c>
    </row>
    <row r="52" spans="2:7" ht="15" thickBot="1" x14ac:dyDescent="0.35"/>
    <row r="53" spans="2:7" ht="16.2" thickBot="1" x14ac:dyDescent="0.35">
      <c r="B53" s="12" t="s">
        <v>527</v>
      </c>
      <c r="C53" s="13"/>
      <c r="D53" s="13"/>
      <c r="E53" s="13"/>
      <c r="F53" s="13"/>
      <c r="G53" s="14"/>
    </row>
    <row r="57" spans="2:7" x14ac:dyDescent="0.3">
      <c r="B57" s="4" t="s">
        <v>522</v>
      </c>
      <c r="C57" t="s">
        <v>540</v>
      </c>
    </row>
    <row r="58" spans="2:7" x14ac:dyDescent="0.3">
      <c r="B58" s="5" t="s">
        <v>529</v>
      </c>
      <c r="C58" s="11">
        <v>34</v>
      </c>
    </row>
    <row r="59" spans="2:7" x14ac:dyDescent="0.3">
      <c r="B59" s="5" t="s">
        <v>537</v>
      </c>
      <c r="C59" s="11">
        <v>34</v>
      </c>
    </row>
    <row r="60" spans="2:7" x14ac:dyDescent="0.3">
      <c r="B60" s="5" t="s">
        <v>536</v>
      </c>
      <c r="C60" s="11">
        <v>37</v>
      </c>
    </row>
    <row r="61" spans="2:7" x14ac:dyDescent="0.3">
      <c r="B61" s="5" t="s">
        <v>533</v>
      </c>
      <c r="C61" s="11">
        <v>38</v>
      </c>
    </row>
    <row r="62" spans="2:7" x14ac:dyDescent="0.3">
      <c r="B62" s="5" t="s">
        <v>528</v>
      </c>
      <c r="C62" s="11">
        <v>38</v>
      </c>
    </row>
    <row r="63" spans="2:7" x14ac:dyDescent="0.3">
      <c r="B63" s="5" t="s">
        <v>531</v>
      </c>
      <c r="C63" s="11">
        <v>41</v>
      </c>
    </row>
    <row r="64" spans="2:7" x14ac:dyDescent="0.3">
      <c r="B64" s="5" t="s">
        <v>539</v>
      </c>
      <c r="C64" s="11">
        <v>42</v>
      </c>
    </row>
    <row r="65" spans="2:6" x14ac:dyDescent="0.3">
      <c r="B65" s="5" t="s">
        <v>532</v>
      </c>
      <c r="C65" s="11">
        <v>44</v>
      </c>
    </row>
    <row r="66" spans="2:6" x14ac:dyDescent="0.3">
      <c r="B66" s="5" t="s">
        <v>538</v>
      </c>
      <c r="C66" s="11">
        <v>45</v>
      </c>
    </row>
    <row r="67" spans="2:6" x14ac:dyDescent="0.3">
      <c r="B67" s="5" t="s">
        <v>535</v>
      </c>
      <c r="C67" s="11">
        <v>45</v>
      </c>
    </row>
    <row r="68" spans="2:6" x14ac:dyDescent="0.3">
      <c r="B68" s="5" t="s">
        <v>530</v>
      </c>
      <c r="C68" s="11">
        <v>48</v>
      </c>
    </row>
    <row r="69" spans="2:6" x14ac:dyDescent="0.3">
      <c r="B69" s="5" t="s">
        <v>534</v>
      </c>
      <c r="C69" s="11">
        <v>54</v>
      </c>
    </row>
    <row r="74" spans="2:6" ht="15" thickBot="1" x14ac:dyDescent="0.35"/>
    <row r="75" spans="2:6" ht="16.2" thickBot="1" x14ac:dyDescent="0.35">
      <c r="B75" s="12" t="s">
        <v>541</v>
      </c>
      <c r="C75" s="13"/>
      <c r="D75" s="13"/>
      <c r="E75" s="13"/>
      <c r="F75" s="14"/>
    </row>
    <row r="78" spans="2:6" x14ac:dyDescent="0.3">
      <c r="B78" s="4" t="s">
        <v>522</v>
      </c>
      <c r="C78" t="s">
        <v>542</v>
      </c>
    </row>
    <row r="79" spans="2:6" x14ac:dyDescent="0.3">
      <c r="B79" s="5" t="s">
        <v>516</v>
      </c>
      <c r="C79" s="11">
        <v>11.929133858267717</v>
      </c>
    </row>
    <row r="80" spans="2:6" x14ac:dyDescent="0.3">
      <c r="B80" s="5" t="s">
        <v>517</v>
      </c>
      <c r="C80" s="11">
        <v>11.818181818181818</v>
      </c>
    </row>
    <row r="81" spans="2:8" x14ac:dyDescent="0.3">
      <c r="B81" s="5" t="s">
        <v>518</v>
      </c>
      <c r="C81" s="11">
        <v>11.824817518248175</v>
      </c>
    </row>
    <row r="82" spans="2:8" x14ac:dyDescent="0.3">
      <c r="B82" s="5" t="s">
        <v>515</v>
      </c>
      <c r="C82" s="11">
        <v>11.652173913043478</v>
      </c>
    </row>
    <row r="93" spans="2:8" ht="15" thickBot="1" x14ac:dyDescent="0.35"/>
    <row r="94" spans="2:8" ht="16.2" thickBot="1" x14ac:dyDescent="0.35">
      <c r="B94" s="12" t="s">
        <v>548</v>
      </c>
      <c r="C94" s="13"/>
      <c r="D94" s="13"/>
      <c r="E94" s="13"/>
      <c r="F94" s="14"/>
      <c r="G94" s="17"/>
    </row>
    <row r="95" spans="2:8" ht="15" thickBot="1" x14ac:dyDescent="0.35"/>
    <row r="96" spans="2:8" ht="16.2" thickBot="1" x14ac:dyDescent="0.35">
      <c r="B96" s="12" t="s">
        <v>556</v>
      </c>
      <c r="C96" s="13"/>
      <c r="D96" s="13"/>
      <c r="E96" s="13"/>
      <c r="F96" s="13"/>
      <c r="G96" s="13"/>
      <c r="H96" s="14"/>
    </row>
    <row r="98" spans="2:22" ht="15" thickBot="1" x14ac:dyDescent="0.35"/>
    <row r="99" spans="2:22" ht="16.2" thickBot="1" x14ac:dyDescent="0.35">
      <c r="G99" s="21">
        <f>CORREL('Finance Customer Loan Data'!$E:$E,'Finance Customer Loan Data'!$F:$F)</f>
        <v>2.2140954957701798E-3</v>
      </c>
      <c r="H99" s="25" t="s">
        <v>560</v>
      </c>
    </row>
    <row r="104" spans="2:22" ht="15" thickBot="1" x14ac:dyDescent="0.35"/>
    <row r="105" spans="2:22" ht="18.600000000000001" thickBot="1" x14ac:dyDescent="0.4">
      <c r="G105" s="18" t="s">
        <v>555</v>
      </c>
      <c r="H105" s="19"/>
      <c r="I105" s="19"/>
      <c r="J105" s="19"/>
      <c r="K105" s="19"/>
      <c r="L105" s="19"/>
      <c r="M105" s="19"/>
      <c r="N105" s="19"/>
      <c r="O105" s="19"/>
      <c r="P105" s="19"/>
      <c r="Q105" s="19"/>
      <c r="R105" s="19"/>
      <c r="S105" s="19"/>
      <c r="T105" s="19"/>
      <c r="U105" s="19"/>
      <c r="V105" s="20"/>
    </row>
    <row r="111" spans="2:22" ht="15" thickBot="1" x14ac:dyDescent="0.35"/>
    <row r="112" spans="2:22" ht="18.600000000000001" thickBot="1" x14ac:dyDescent="0.4">
      <c r="B112" s="7" t="s">
        <v>549</v>
      </c>
      <c r="C112" s="8"/>
      <c r="D112" s="9"/>
    </row>
    <row r="115" spans="2:3" x14ac:dyDescent="0.3">
      <c r="B115" s="4" t="s">
        <v>522</v>
      </c>
      <c r="C115" t="s">
        <v>540</v>
      </c>
    </row>
    <row r="116" spans="2:3" x14ac:dyDescent="0.3">
      <c r="B116" s="5" t="s">
        <v>515</v>
      </c>
      <c r="C116" s="11">
        <v>115</v>
      </c>
    </row>
    <row r="117" spans="2:3" x14ac:dyDescent="0.3">
      <c r="B117" s="5" t="s">
        <v>517</v>
      </c>
      <c r="C117" s="11">
        <v>121</v>
      </c>
    </row>
    <row r="118" spans="2:3" x14ac:dyDescent="0.3">
      <c r="B118" s="5" t="s">
        <v>516</v>
      </c>
      <c r="C118" s="11">
        <v>127</v>
      </c>
    </row>
    <row r="119" spans="2:3" x14ac:dyDescent="0.3">
      <c r="B119" s="5" t="s">
        <v>518</v>
      </c>
      <c r="C119" s="11">
        <v>137</v>
      </c>
    </row>
    <row r="129" spans="2:6" ht="15" thickBot="1" x14ac:dyDescent="0.35"/>
    <row r="130" spans="2:6" ht="16.2" thickBot="1" x14ac:dyDescent="0.35">
      <c r="B130" s="12" t="s">
        <v>550</v>
      </c>
      <c r="C130" s="13"/>
      <c r="D130" s="13"/>
      <c r="E130" s="13"/>
      <c r="F130" s="14"/>
    </row>
    <row r="134" spans="2:6" x14ac:dyDescent="0.3">
      <c r="B134" s="4" t="s">
        <v>522</v>
      </c>
      <c r="C134" t="s">
        <v>551</v>
      </c>
    </row>
    <row r="135" spans="2:6" x14ac:dyDescent="0.3">
      <c r="B135" s="5" t="s">
        <v>512</v>
      </c>
      <c r="C135" s="11">
        <v>699.09493670886081</v>
      </c>
    </row>
    <row r="136" spans="2:6" x14ac:dyDescent="0.3">
      <c r="B136" s="5" t="s">
        <v>511</v>
      </c>
      <c r="C136" s="11">
        <v>702.04970760233914</v>
      </c>
    </row>
    <row r="148" spans="2:6" ht="15" thickBot="1" x14ac:dyDescent="0.35"/>
    <row r="149" spans="2:6" ht="16.2" thickBot="1" x14ac:dyDescent="0.35">
      <c r="B149" s="12" t="s">
        <v>552</v>
      </c>
      <c r="C149" s="13"/>
      <c r="D149" s="13"/>
      <c r="E149" s="13"/>
      <c r="F149" s="14"/>
    </row>
    <row r="152" spans="2:6" x14ac:dyDescent="0.3">
      <c r="B152" s="4" t="s">
        <v>522</v>
      </c>
      <c r="C152" t="s">
        <v>540</v>
      </c>
    </row>
    <row r="153" spans="2:6" x14ac:dyDescent="0.3">
      <c r="B153" s="5">
        <v>2022</v>
      </c>
      <c r="C153" s="11">
        <v>111</v>
      </c>
    </row>
    <row r="154" spans="2:6" x14ac:dyDescent="0.3">
      <c r="B154" s="5">
        <v>2023</v>
      </c>
      <c r="C154" s="11">
        <v>104</v>
      </c>
    </row>
    <row r="155" spans="2:6" x14ac:dyDescent="0.3">
      <c r="B155" s="5">
        <v>2024</v>
      </c>
      <c r="C155" s="11">
        <v>99</v>
      </c>
    </row>
    <row r="156" spans="2:6" x14ac:dyDescent="0.3">
      <c r="B156" s="5">
        <v>2021</v>
      </c>
      <c r="C156" s="11">
        <v>93</v>
      </c>
    </row>
    <row r="157" spans="2:6" x14ac:dyDescent="0.3">
      <c r="B157" s="5">
        <v>2025</v>
      </c>
      <c r="C157" s="11">
        <v>49</v>
      </c>
    </row>
    <row r="158" spans="2:6" x14ac:dyDescent="0.3">
      <c r="B158" s="5">
        <v>2020</v>
      </c>
      <c r="C158" s="11">
        <v>44</v>
      </c>
    </row>
    <row r="167" spans="2:5" ht="15" thickBot="1" x14ac:dyDescent="0.35"/>
    <row r="168" spans="2:5" ht="16.2" thickBot="1" x14ac:dyDescent="0.35">
      <c r="B168" s="12" t="s">
        <v>553</v>
      </c>
      <c r="C168" s="13"/>
      <c r="D168" s="13"/>
      <c r="E168" s="14"/>
    </row>
    <row r="170" spans="2:5" x14ac:dyDescent="0.3">
      <c r="B170" s="4" t="s">
        <v>522</v>
      </c>
      <c r="C170" t="s">
        <v>526</v>
      </c>
    </row>
    <row r="171" spans="2:5" x14ac:dyDescent="0.3">
      <c r="B171" s="5" t="s">
        <v>518</v>
      </c>
      <c r="C171" s="11">
        <v>4143810.5699999966</v>
      </c>
    </row>
    <row r="172" spans="2:5" x14ac:dyDescent="0.3">
      <c r="B172" s="5" t="s">
        <v>516</v>
      </c>
      <c r="C172" s="11">
        <v>3715160.4699999951</v>
      </c>
    </row>
    <row r="173" spans="2:5" x14ac:dyDescent="0.3">
      <c r="B173" s="5" t="s">
        <v>517</v>
      </c>
      <c r="C173" s="11">
        <v>3697809.7999999975</v>
      </c>
    </row>
    <row r="174" spans="2:5" x14ac:dyDescent="0.3">
      <c r="B174" s="5" t="s">
        <v>515</v>
      </c>
      <c r="C174" s="11">
        <v>3543300.239999997</v>
      </c>
    </row>
  </sheetData>
  <mergeCells count="11">
    <mergeCell ref="B96:H96"/>
    <mergeCell ref="B112:D112"/>
    <mergeCell ref="B130:F130"/>
    <mergeCell ref="B149:F149"/>
    <mergeCell ref="B168:E168"/>
    <mergeCell ref="G105:V105"/>
    <mergeCell ref="B9:F9"/>
    <mergeCell ref="B33:F33"/>
    <mergeCell ref="B53:G53"/>
    <mergeCell ref="B75:F75"/>
    <mergeCell ref="B94:F94"/>
  </mergeCells>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E16F8-FCD4-4DBA-9743-8EB988E2094C}">
  <dimension ref="A1:E6"/>
  <sheetViews>
    <sheetView workbookViewId="0">
      <selection activeCell="N16" sqref="N16:N17"/>
    </sheetView>
  </sheetViews>
  <sheetFormatPr defaultRowHeight="14.4" x14ac:dyDescent="0.3"/>
  <cols>
    <col min="1" max="1" width="15.44140625" bestFit="1" customWidth="1"/>
    <col min="2" max="2" width="13.88671875" bestFit="1" customWidth="1"/>
  </cols>
  <sheetData>
    <row r="1" spans="1:5" ht="15" thickBot="1" x14ac:dyDescent="0.35"/>
    <row r="2" spans="1:5" ht="16.2" thickBot="1" x14ac:dyDescent="0.35">
      <c r="B2" s="22" t="s">
        <v>557</v>
      </c>
      <c r="C2" s="23"/>
      <c r="D2" s="23"/>
      <c r="E2" s="24"/>
    </row>
    <row r="4" spans="1:5" x14ac:dyDescent="0.3">
      <c r="A4" s="4" t="s">
        <v>3</v>
      </c>
      <c r="B4" t="s">
        <v>558</v>
      </c>
    </row>
    <row r="5" spans="1:5" x14ac:dyDescent="0.3">
      <c r="A5" t="s">
        <v>513</v>
      </c>
      <c r="B5" s="16">
        <v>41.386904761904759</v>
      </c>
    </row>
    <row r="6" spans="1:5" x14ac:dyDescent="0.3">
      <c r="A6" t="s">
        <v>514</v>
      </c>
      <c r="B6" s="16">
        <v>42.527108433734938</v>
      </c>
    </row>
  </sheetData>
  <mergeCells count="1">
    <mergeCell ref="B2:E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33100-FE33-40CE-B3B1-4ABC58DA7BC1}">
  <dimension ref="A3:B15"/>
  <sheetViews>
    <sheetView workbookViewId="0">
      <selection activeCell="A14" sqref="A14:A15"/>
    </sheetView>
  </sheetViews>
  <sheetFormatPr defaultRowHeight="14.4" x14ac:dyDescent="0.3"/>
  <cols>
    <col min="1" max="1" width="22.88671875" bestFit="1" customWidth="1"/>
    <col min="2" max="2" width="22.33203125" bestFit="1" customWidth="1"/>
  </cols>
  <sheetData>
    <row r="3" spans="1:2" x14ac:dyDescent="0.3">
      <c r="A3" t="s">
        <v>540</v>
      </c>
    </row>
    <row r="4" spans="1:2" x14ac:dyDescent="0.3">
      <c r="A4" s="6">
        <v>500</v>
      </c>
    </row>
    <row r="9" spans="1:2" x14ac:dyDescent="0.3">
      <c r="A9" t="s">
        <v>551</v>
      </c>
    </row>
    <row r="10" spans="1:2" x14ac:dyDescent="0.3">
      <c r="A10" s="16">
        <v>701.11599999999999</v>
      </c>
    </row>
    <row r="14" spans="1:2" x14ac:dyDescent="0.3">
      <c r="A14" t="s">
        <v>559</v>
      </c>
      <c r="B14" t="s">
        <v>523</v>
      </c>
    </row>
    <row r="15" spans="1:2" x14ac:dyDescent="0.3">
      <c r="A15" s="16">
        <v>30200.162160000127</v>
      </c>
      <c r="B15" s="16">
        <v>5850322.7300000181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F54AC-45DE-4B9E-9205-1F8CFC38B540}">
  <dimension ref="A1"/>
  <sheetViews>
    <sheetView showGridLines="0" tabSelected="1" topLeftCell="A91" zoomScale="110" zoomScaleNormal="110" workbookViewId="0">
      <selection activeCell="T5" sqref="T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Finance Customer Loan Data</vt:lpstr>
      <vt:lpstr>Pivot table</vt:lpstr>
      <vt:lpstr>Avg age by account type</vt:lpstr>
      <vt:lpstr>KPI's pivot table</vt:lpstr>
      <vt:lpstr>Finance Insights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hasnain zahoor</cp:lastModifiedBy>
  <dcterms:created xsi:type="dcterms:W3CDTF">2025-07-23T08:03:53Z</dcterms:created>
  <dcterms:modified xsi:type="dcterms:W3CDTF">2025-07-24T10:21:31Z</dcterms:modified>
</cp:coreProperties>
</file>