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hrome Downloads\"/>
    </mc:Choice>
  </mc:AlternateContent>
  <xr:revisionPtr revIDLastSave="0" documentId="13_ncr:1_{B7F3FEF4-C46A-4E98-B749-4DCF067A76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tients Main working File " sheetId="1" r:id="rId1"/>
    <sheet name="Dashborad" sheetId="13" r:id="rId2"/>
    <sheet name="Revenue by department" sheetId="3" r:id="rId3"/>
    <sheet name="count of patients per doctor" sheetId="4" r:id="rId4"/>
    <sheet name="Montly trends" sheetId="5" r:id="rId5"/>
    <sheet name="department handle most visits" sheetId="7" r:id="rId6"/>
    <sheet name="common treament " sheetId="8" r:id="rId7"/>
    <sheet name="Treatments" sheetId="2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<sst xmlns="http://schemas.openxmlformats.org/spreadsheetml/2006/main" count="591" uniqueCount="257">
  <si>
    <t>Patient ID</t>
  </si>
  <si>
    <t>Name</t>
  </si>
  <si>
    <t>Department</t>
  </si>
  <si>
    <t>Doctor</t>
  </si>
  <si>
    <t>Room No</t>
  </si>
  <si>
    <t>Treatment Code</t>
  </si>
  <si>
    <t>Visit Date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</si>
  <si>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</si>
  <si>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</si>
  <si>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</si>
  <si>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</si>
  <si>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</si>
  <si>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</si>
  <si>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</si>
  <si>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</si>
  <si>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</si>
  <si>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</si>
  <si>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</si>
  <si>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</si>
  <si>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</si>
  <si>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</si>
  <si>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</si>
  <si>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</si>
  <si>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</si>
  <si>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</si>
  <si>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</si>
  <si>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</si>
  <si>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</si>
  <si>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</si>
  <si>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</si>
  <si>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</si>
  <si>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</si>
  <si>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</si>
  <si>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</si>
  <si>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</si>
  <si>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</si>
  <si>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</si>
  <si>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</si>
  <si>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</si>
  <si>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</si>
  <si>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</si>
  <si>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</si>
  <si>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</si>
  <si>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</si>
  <si>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</si>
  <si>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</si>
  <si>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</si>
  <si>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</si>
  <si>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</si>
  <si>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</si>
  <si>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</si>
  <si>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</si>
  <si>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</si>
  <si>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</si>
  <si>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</si>
  <si>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</si>
  <si>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</si>
  <si>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</si>
  <si>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</si>
  <si>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</si>
  <si>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</si>
  <si>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</si>
  <si>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</si>
  <si>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</si>
  <si>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</si>
  <si>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</si>
  <si>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</si>
  <si>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</si>
  <si>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</si>
  <si>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</si>
  <si>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</si>
  <si>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</si>
  <si>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</si>
  <si>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</si>
  <si>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</si>
  <si>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</si>
  <si>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</si>
  <si>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</si>
  <si>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</si>
  <si>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</si>
  <si>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</si>
  <si>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</si>
  <si>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</si>
  <si>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</si>
  <si>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</si>
  <si>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</si>
  <si>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</si>
  <si>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</si>
  <si>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</si>
  <si>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</si>
  <si>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</si>
  <si>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</si>
  <si>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</si>
  <si>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</si>
  <si>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</si>
  <si>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</si>
  <si>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</si>
  <si>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</si>
  <si>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</si>
  <si>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</si>
  <si>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</si>
  <si>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</si>
  <si>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</si>
  <si>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</si>
  <si>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</si>
  <si>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</si>
  <si>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</si>
  <si>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Patient_1</t>
  </si>
  <si>
    <t>Patient_2</t>
  </si>
  <si>
    <t>Patient_3</t>
  </si>
  <si>
    <t>Patient_4</t>
  </si>
  <si>
    <t>Patient_5</t>
  </si>
  <si>
    <t>Patient_6</t>
  </si>
  <si>
    <t>Patient_7</t>
  </si>
  <si>
    <t>Patient_8</t>
  </si>
  <si>
    <t>Patient_9</t>
  </si>
  <si>
    <t>Patient_10</t>
  </si>
  <si>
    <t>Patient_11</t>
  </si>
  <si>
    <t>Patient_12</t>
  </si>
  <si>
    <t>Patient_13</t>
  </si>
  <si>
    <t>Patient_14</t>
  </si>
  <si>
    <t>Patient_15</t>
  </si>
  <si>
    <t>Patient_16</t>
  </si>
  <si>
    <t>Patient_17</t>
  </si>
  <si>
    <t>Patient_18</t>
  </si>
  <si>
    <t>Patient_19</t>
  </si>
  <si>
    <t>Patient_20</t>
  </si>
  <si>
    <t>Patient_21</t>
  </si>
  <si>
    <t>Patient_22</t>
  </si>
  <si>
    <t>Patient_23</t>
  </si>
  <si>
    <t>Patient_24</t>
  </si>
  <si>
    <t>Patient_25</t>
  </si>
  <si>
    <t>Patient_26</t>
  </si>
  <si>
    <t>Patient_27</t>
  </si>
  <si>
    <t>Patient_28</t>
  </si>
  <si>
    <t>Patient_29</t>
  </si>
  <si>
    <t>Patient_30</t>
  </si>
  <si>
    <t>Patient_31</t>
  </si>
  <si>
    <t>Patient_32</t>
  </si>
  <si>
    <t>Patient_33</t>
  </si>
  <si>
    <t>Patient_34</t>
  </si>
  <si>
    <t>Patient_35</t>
  </si>
  <si>
    <t>Patient_36</t>
  </si>
  <si>
    <t>Patient_37</t>
  </si>
  <si>
    <t>Patient_38</t>
  </si>
  <si>
    <t>Patient_39</t>
  </si>
  <si>
    <t>Patient_40</t>
  </si>
  <si>
    <t>Patient_41</t>
  </si>
  <si>
    <t>Patient_42</t>
  </si>
  <si>
    <t>Patient_43</t>
  </si>
  <si>
    <t>Patient_44</t>
  </si>
  <si>
    <t>Patient_45</t>
  </si>
  <si>
    <t>Patient_46</t>
  </si>
  <si>
    <t>Patient_47</t>
  </si>
  <si>
    <t>Patient_48</t>
  </si>
  <si>
    <t>Patient_49</t>
  </si>
  <si>
    <t>Patient_50</t>
  </si>
  <si>
    <t>Patient_51</t>
  </si>
  <si>
    <t>Patient_52</t>
  </si>
  <si>
    <t>Patient_53</t>
  </si>
  <si>
    <t>Patient_54</t>
  </si>
  <si>
    <t>Patient_55</t>
  </si>
  <si>
    <t>Patient_56</t>
  </si>
  <si>
    <t>Patient_57</t>
  </si>
  <si>
    <t>Patient_58</t>
  </si>
  <si>
    <t>Patient_59</t>
  </si>
  <si>
    <t>Patient_60</t>
  </si>
  <si>
    <t>Patient_61</t>
  </si>
  <si>
    <t>Patient_62</t>
  </si>
  <si>
    <t>Patient_63</t>
  </si>
  <si>
    <t>Patient_64</t>
  </si>
  <si>
    <t>Patient_65</t>
  </si>
  <si>
    <t>Patient_66</t>
  </si>
  <si>
    <t>Patient_67</t>
  </si>
  <si>
    <t>Patient_68</t>
  </si>
  <si>
    <t>Patient_69</t>
  </si>
  <si>
    <t>Patient_70</t>
  </si>
  <si>
    <t>Patient_71</t>
  </si>
  <si>
    <t>Patient_72</t>
  </si>
  <si>
    <t>Patient_73</t>
  </si>
  <si>
    <t>Patient_74</t>
  </si>
  <si>
    <t>Patient_75</t>
  </si>
  <si>
    <t>Patient_76</t>
  </si>
  <si>
    <t>Patient_77</t>
  </si>
  <si>
    <t>Patient_78</t>
  </si>
  <si>
    <t>Patient_79</t>
  </si>
  <si>
    <t>Patient_80</t>
  </si>
  <si>
    <t>Patient_81</t>
  </si>
  <si>
    <t>Patient_82</t>
  </si>
  <si>
    <t>Patient_83</t>
  </si>
  <si>
    <t>Patient_84</t>
  </si>
  <si>
    <t>Patient_85</t>
  </si>
  <si>
    <t>Patient_86</t>
  </si>
  <si>
    <t>Patient_87</t>
  </si>
  <si>
    <t>Patient_88</t>
  </si>
  <si>
    <t>Patient_89</t>
  </si>
  <si>
    <t>Patient_90</t>
  </si>
  <si>
    <t>Patient_91</t>
  </si>
  <si>
    <t>Patient_92</t>
  </si>
  <si>
    <t>Patient_93</t>
  </si>
  <si>
    <t>Patient_94</t>
  </si>
  <si>
    <t>Patient_95</t>
  </si>
  <si>
    <t>Patient_96</t>
  </si>
  <si>
    <t>Patient_97</t>
  </si>
  <si>
    <t>Patient_98</t>
  </si>
  <si>
    <t>Patient_99</t>
  </si>
  <si>
    <t>Patient_100</t>
  </si>
  <si>
    <t>Radiology</t>
  </si>
  <si>
    <t>Orthopedics</t>
  </si>
  <si>
    <t>Dermatology</t>
  </si>
  <si>
    <t>Cardiology</t>
  </si>
  <si>
    <t>Neurology</t>
  </si>
  <si>
    <t>Pediatrics</t>
  </si>
  <si>
    <t>Dr. Sara</t>
  </si>
  <si>
    <t>Dr. Ali</t>
  </si>
  <si>
    <t>Dr. Ahmed</t>
  </si>
  <si>
    <t>Dr. Khan</t>
  </si>
  <si>
    <t>Dr. Fatima</t>
  </si>
  <si>
    <t>Dr. Zain</t>
  </si>
  <si>
    <t>T001</t>
  </si>
  <si>
    <t>T004</t>
  </si>
  <si>
    <t>T009</t>
  </si>
  <si>
    <t>T010</t>
  </si>
  <si>
    <t>T003</t>
  </si>
  <si>
    <t>T005</t>
  </si>
  <si>
    <t>T006</t>
  </si>
  <si>
    <t>T002</t>
  </si>
  <si>
    <t>T008</t>
  </si>
  <si>
    <t>T007</t>
  </si>
  <si>
    <t>Treatment Name</t>
  </si>
  <si>
    <t>Charges</t>
  </si>
  <si>
    <t>ECG &amp; Heart Monitoring</t>
  </si>
  <si>
    <t>Brain MRI</t>
  </si>
  <si>
    <t>Bone Fracture</t>
  </si>
  <si>
    <t>Child Vaccination</t>
  </si>
  <si>
    <t>Skin Allergy Treatment</t>
  </si>
  <si>
    <t>X-Ray</t>
  </si>
  <si>
    <t>Blood Test</t>
  </si>
  <si>
    <t>CT Scan</t>
  </si>
  <si>
    <t>Heart Surgery</t>
  </si>
  <si>
    <t>Skin Biopsy</t>
  </si>
  <si>
    <t>Treatment name</t>
  </si>
  <si>
    <t>charges</t>
  </si>
  <si>
    <t>Row Labels</t>
  </si>
  <si>
    <t>Grand Total</t>
  </si>
  <si>
    <t>Sum of charges</t>
  </si>
  <si>
    <r>
      <t xml:space="preserve">Total revenue by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Doctor</t>
    </r>
    <r>
      <rPr>
        <sz val="11"/>
        <color theme="1"/>
        <rFont val="Calibri"/>
        <family val="2"/>
        <scheme val="minor"/>
      </rPr>
      <t>.</t>
    </r>
  </si>
  <si>
    <t>Count of Patient ID</t>
  </si>
  <si>
    <r>
      <t xml:space="preserve">Count of patients per </t>
    </r>
    <r>
      <rPr>
        <b/>
        <sz val="11"/>
        <color theme="1"/>
        <rFont val="Calibri"/>
        <family val="2"/>
        <scheme val="minor"/>
      </rPr>
      <t>Doctor</t>
    </r>
    <r>
      <rPr>
        <sz val="11"/>
        <color theme="1"/>
        <rFont val="Calibri"/>
        <family val="2"/>
        <scheme val="minor"/>
      </rPr>
      <t>.</t>
    </r>
  </si>
  <si>
    <t>Jun</t>
  </si>
  <si>
    <t>Jul</t>
  </si>
  <si>
    <r>
      <t xml:space="preserve">To find </t>
    </r>
    <r>
      <rPr>
        <b/>
        <sz val="11"/>
        <color theme="1"/>
        <rFont val="Calibri"/>
        <family val="2"/>
        <scheme val="minor"/>
      </rPr>
      <t>which doctor handled the most visits</t>
    </r>
    <r>
      <rPr>
        <sz val="11"/>
        <color theme="1"/>
        <rFont val="Calibri"/>
        <family val="2"/>
        <scheme val="minor"/>
      </rPr>
      <t>:</t>
    </r>
  </si>
  <si>
    <t>2 doctor which is Dr khan and Dr sara handle the same no of visits which is 21</t>
  </si>
  <si>
    <r>
      <t xml:space="preserve">Similarly, for </t>
    </r>
    <r>
      <rPr>
        <b/>
        <sz val="11"/>
        <color theme="1"/>
        <rFont val="Calibri"/>
        <family val="2"/>
        <scheme val="minor"/>
      </rPr>
      <t>which department handled most visits</t>
    </r>
    <r>
      <rPr>
        <sz val="11"/>
        <color theme="1"/>
        <rFont val="Calibri"/>
        <family val="2"/>
        <scheme val="minor"/>
      </rPr>
      <t>:</t>
    </r>
  </si>
  <si>
    <t>cardiolog handled the most visits</t>
  </si>
  <si>
    <t>Daily or Monthly visits trend.</t>
  </si>
  <si>
    <t>Hospital Visit &amp; Treatment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</si>
</sst>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[Hospital_Large_Project.xlsx]Montly trends!PivotTable3</c:name>
    <c:fmtId val="12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4.6027777777777779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5.158333333333333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'Montly trends'!$B$3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4D-489F-B621-03CC57644DD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D-489F-B621-03CC57644DDF}"/>
              </c:ext>
            </c:extLst>
          </c:dPt>
          <c:dLbls>
            <c:dLbl>
              <c:idx val="0"/>
              <c:layout>
                <c:manualLayout>
                  <c:x val="-5.1583333333333335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4D-489F-B621-03CC57644DDF}"/>
                </c:ext>
              </c:extLst>
            </c:dLbl>
            <c:dLbl>
              <c:idx val="1"/>
              <c:layout>
                <c:manualLayout>
                  <c:x val="-4.6027777777777779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4D-489F-B621-03CC57644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'Montly trends'!$A$4:$A$6</c:f>
              <c:strCache>
                <c:ptCount val="2"/>
                <c:pt idx="0">
                  <c:v>Jun</c:v>
                </c:pt>
                <c:pt idx="1">
                  <c:v>Jul</c:v>
                </c:pt>
              </c:strCache>
            </c:strRef>
          </c:cat>
          <c:val>
            <c:numRef>
              <c:f>'Montly trends'!$B$4:$B$6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D-489F-B621-03CC57644D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marker val="1"/>
        <c:smooth val="0"/>
        <c:axId val="2021285695"/>
        <c:axId val="2021288095"/>
      </c:lineChart>
      <c:catAx>
        <c:axId val="20212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21288095"/>
        <c:crosses val="autoZero"/>
        <c:auto val="1"/>
        <c:lblAlgn val="ctr"/>
        <c:lblOffset val="100"/>
        <c:noMultiLvlLbl val="0"/>
      </c:catAx>
      <c:valAx>
        <c:axId val="202128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212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[Hospital_Large_Project.xlsx]common treament !PivotTable5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treament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treament '!$A$4:$A$14</c:f>
              <c:strCache>
                <c:ptCount val="10"/>
                <c:pt idx="0">
                  <c:v>Blood Test</c:v>
                </c:pt>
                <c:pt idx="1">
                  <c:v>Bone Fracture</c:v>
                </c:pt>
                <c:pt idx="2">
                  <c:v>X-Ray</c:v>
                </c:pt>
                <c:pt idx="3">
                  <c:v>CT Scan</c:v>
                </c:pt>
                <c:pt idx="4">
                  <c:v>ECG &amp; Heart Monitoring</c:v>
                </c:pt>
                <c:pt idx="5">
                  <c:v>Skin Allergy Treatment</c:v>
                </c:pt>
                <c:pt idx="6">
                  <c:v>Skin Biopsy</c:v>
                </c:pt>
                <c:pt idx="7">
                  <c:v>Heart Surgery</c:v>
                </c:pt>
                <c:pt idx="8">
                  <c:v>Brain MRI</c:v>
                </c:pt>
                <c:pt idx="9">
                  <c:v>Child Vaccination</c:v>
                </c:pt>
              </c:strCache>
            </c:strRef>
          </c:cat>
          <c:val>
            <c:numRef>
              <c:f>'common treament '!$B$4:$B$14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9-4E80-8A35-390CE4EFE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450639"/>
        <c:axId val="168465519"/>
      </c:barChart>
      <c:catAx>
        <c:axId val="1684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8465519"/>
        <c:crosses val="autoZero"/>
        <c:auto val="1"/>
        <c:lblAlgn val="ctr"/>
        <c:lblOffset val="100"/>
        <c:noMultiLvlLbl val="0"/>
      </c:catAx>
      <c:valAx>
        <c:axId val="1684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84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[Hospital_Large_Project.xlsx]count of patients per doctor!PivotTable2</c:name>
    <c:fmtId val="7"/>
  </c:pivotSource>
  <c:chart>
    <c:autoTitleDeleted val="1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 of patients per doctor'!$B$3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95-4A49-9344-0F66725B6C9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695-4A49-9344-0F66725B6C9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695-4A49-9344-0F66725B6C9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695-4A49-9344-0F66725B6C9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695-4A49-9344-0F66725B6C9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695-4A49-9344-0F66725B6C9C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695-4A49-9344-0F66725B6C9C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695-4A49-9344-0F66725B6C9C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695-4A49-9344-0F66725B6C9C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695-4A49-9344-0F66725B6C9C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695-4A49-9344-0F66725B6C9C}"/>
                </c:ext>
              </c:extLst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695-4A49-9344-0F66725B6C9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patients per doctor'!$A$4:$A$10</c:f>
              <c:strCache>
                <c:ptCount val="6"/>
                <c:pt idx="0">
                  <c:v>Dr. Ahmed</c:v>
                </c:pt>
                <c:pt idx="1">
                  <c:v>Dr. Ali</c:v>
                </c:pt>
                <c:pt idx="2">
                  <c:v>Dr. Fatima</c:v>
                </c:pt>
                <c:pt idx="3">
                  <c:v>Dr. Khan</c:v>
                </c:pt>
                <c:pt idx="4">
                  <c:v>Dr. Sara</c:v>
                </c:pt>
                <c:pt idx="5">
                  <c:v>Dr. Zain</c:v>
                </c:pt>
              </c:strCache>
            </c:strRef>
          </c:cat>
          <c:val>
            <c:numRef>
              <c:f>'count of patients per doctor'!$B$4:$B$10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21</c:v>
                </c:pt>
                <c:pt idx="4">
                  <c:v>21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95-4A49-9344-0F66725B6C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[Hospital_Large_Project.xlsx]Revenue by department!PivotTable1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'Revenue by department'!$A$4:$A$16</c:f>
              <c:multiLvlStrCache>
                <c:ptCount val="6"/>
                <c:lvl>
                  <c:pt idx="0">
                    <c:v>Dermatology</c:v>
                  </c:pt>
                  <c:pt idx="1">
                    <c:v>Orthopedics</c:v>
                  </c:pt>
                  <c:pt idx="2">
                    <c:v>Neurology</c:v>
                  </c:pt>
                  <c:pt idx="3">
                    <c:v>Cardiology</c:v>
                  </c:pt>
                  <c:pt idx="4">
                    <c:v>Radiology</c:v>
                  </c:pt>
                  <c:pt idx="5">
                    <c:v>Pediatrics</c:v>
                  </c:pt>
                </c:lvl>
                <c:lvl>
                  <c:pt idx="0">
                    <c:v>Dr. Ahmed</c:v>
                  </c:pt>
                  <c:pt idx="1">
                    <c:v>Dr. Ali</c:v>
                  </c:pt>
                  <c:pt idx="2">
                    <c:v>Dr. Fatima</c:v>
                  </c:pt>
                  <c:pt idx="3">
                    <c:v>Dr. Khan</c:v>
                  </c:pt>
                  <c:pt idx="4">
                    <c:v>Dr. Sara</c:v>
                  </c:pt>
                  <c:pt idx="5">
                    <c:v>Dr. Zain</c:v>
                  </c:pt>
                </c:lvl>
              </c:multiLvlStrCache>
            </c:multiLvlStrRef>
          </c:cat>
          <c:val>
            <c:numRef>
              <c:f>'Revenue by department'!$B$4:$B$16</c:f>
              <c:numCache>
                <c:formatCode>General</c:formatCode>
                <c:ptCount val="6"/>
                <c:pt idx="0">
                  <c:v>32700</c:v>
                </c:pt>
                <c:pt idx="1">
                  <c:v>25900</c:v>
                </c:pt>
                <c:pt idx="2">
                  <c:v>27800</c:v>
                </c:pt>
                <c:pt idx="3">
                  <c:v>46600</c:v>
                </c:pt>
                <c:pt idx="4">
                  <c:v>52200</c:v>
                </c:pt>
                <c:pt idx="5">
                  <c:v>36500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4-4E74-BE0D-0E20E9AB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6653967"/>
        <c:axId val="1936640527"/>
      </c:barChart>
      <c:catAx>
        <c:axId val="193665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36640527"/>
        <c:crosses val="autoZero"/>
        <c:auto val="1"/>
        <c:lblAlgn val="ctr"/>
        <c:lblOffset val="100"/>
        <c:noMultiLvlLbl val="0"/>
      </c:catAx>
      <c:valAx>
        <c:axId val="193664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366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[Hospital_Large_Project.xlsx]Revenue by department!PivotTable1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'Revenue by department'!$A$4:$A$16</c:f>
              <c:multiLvlStrCache>
                <c:ptCount val="6"/>
                <c:lvl>
                  <c:pt idx="0">
                    <c:v>Dermatology</c:v>
                  </c:pt>
                  <c:pt idx="1">
                    <c:v>Orthopedics</c:v>
                  </c:pt>
                  <c:pt idx="2">
                    <c:v>Neurology</c:v>
                  </c:pt>
                  <c:pt idx="3">
                    <c:v>Cardiology</c:v>
                  </c:pt>
                  <c:pt idx="4">
                    <c:v>Radiology</c:v>
                  </c:pt>
                  <c:pt idx="5">
                    <c:v>Pediatrics</c:v>
                  </c:pt>
                </c:lvl>
                <c:lvl>
                  <c:pt idx="0">
                    <c:v>Dr. Ahmed</c:v>
                  </c:pt>
                  <c:pt idx="1">
                    <c:v>Dr. Ali</c:v>
                  </c:pt>
                  <c:pt idx="2">
                    <c:v>Dr. Fatima</c:v>
                  </c:pt>
                  <c:pt idx="3">
                    <c:v>Dr. Khan</c:v>
                  </c:pt>
                  <c:pt idx="4">
                    <c:v>Dr. Sara</c:v>
                  </c:pt>
                  <c:pt idx="5">
                    <c:v>Dr. Zain</c:v>
                  </c:pt>
                </c:lvl>
              </c:multiLvlStrCache>
            </c:multiLvlStrRef>
          </c:cat>
          <c:val>
            <c:numRef>
              <c:f>'Revenue by department'!$B$4:$B$16</c:f>
              <c:numCache>
                <c:formatCode>General</c:formatCode>
                <c:ptCount val="6"/>
                <c:pt idx="0">
                  <c:v>32700</c:v>
                </c:pt>
                <c:pt idx="1">
                  <c:v>25900</c:v>
                </c:pt>
                <c:pt idx="2">
                  <c:v>27800</c:v>
                </c:pt>
                <c:pt idx="3">
                  <c:v>46600</c:v>
                </c:pt>
                <c:pt idx="4">
                  <c:v>52200</c:v>
                </c:pt>
                <c:pt idx="5">
                  <c:v>36500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88D-A384-5BBAA31E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6653967"/>
        <c:axId val="1936640527"/>
      </c:barChart>
      <c:catAx>
        <c:axId val="193665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36640527"/>
        <c:crosses val="autoZero"/>
        <c:auto val="1"/>
        <c:lblAlgn val="ctr"/>
        <c:lblOffset val="100"/>
        <c:noMultiLvlLbl val="0"/>
      </c:catAx>
      <c:valAx>
        <c:axId val="193664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366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[Hospital_Large_Project.xlsx]count of patients per doctor!PivotTable2</c:name>
    <c:fmtId val="0"/>
  </c:pivotSource>
  <c:chart>
    <c:autoTitleDeleted val="1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 of patients per doctor'!$B$3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010-4591-89E1-A9CC9A9C758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10-4591-89E1-A9CC9A9C758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010-4591-89E1-A9CC9A9C7580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10-4591-89E1-A9CC9A9C7580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010-4591-89E1-A9CC9A9C7580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010-4591-89E1-A9CC9A9C7580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010-4591-89E1-A9CC9A9C7580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010-4591-89E1-A9CC9A9C7580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010-4591-89E1-A9CC9A9C7580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010-4591-89E1-A9CC9A9C7580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010-4591-89E1-A9CC9A9C7580}"/>
                </c:ext>
              </c:extLst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010-4591-89E1-A9CC9A9C758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patients per doctor'!$A$4:$A$10</c:f>
              <c:strCache>
                <c:ptCount val="6"/>
                <c:pt idx="0">
                  <c:v>Dr. Ahmed</c:v>
                </c:pt>
                <c:pt idx="1">
                  <c:v>Dr. Ali</c:v>
                </c:pt>
                <c:pt idx="2">
                  <c:v>Dr. Fatima</c:v>
                </c:pt>
                <c:pt idx="3">
                  <c:v>Dr. Khan</c:v>
                </c:pt>
                <c:pt idx="4">
                  <c:v>Dr. Sara</c:v>
                </c:pt>
                <c:pt idx="5">
                  <c:v>Dr. Zain</c:v>
                </c:pt>
              </c:strCache>
            </c:strRef>
          </c:cat>
          <c:val>
            <c:numRef>
              <c:f>'count of patients per doctor'!$B$4:$B$10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21</c:v>
                </c:pt>
                <c:pt idx="4">
                  <c:v>21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0-4591-89E1-A9CC9A9C75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[Hospital_Large_Project.xlsx]Montly trends!PivotTable3</c:name>
    <c:fmtId val="0"/>
  </c:pivotSource>
  <c:chart>
    <c:autoTitleDeleted val="1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'Montly trends'!$B$3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'Montly trends'!$A$4:$A$6</c:f>
              <c:strCache>
                <c:ptCount val="2"/>
                <c:pt idx="0">
                  <c:v>Jun</c:v>
                </c:pt>
                <c:pt idx="1">
                  <c:v>Jul</c:v>
                </c:pt>
              </c:strCache>
            </c:strRef>
          </c:cat>
          <c:val>
            <c:numRef>
              <c:f>'Montly trends'!$B$4:$B$6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D-4507-BDEB-BCC42F4E72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marker val="1"/>
        <c:smooth val="0"/>
        <c:axId val="2021285695"/>
        <c:axId val="2021288095"/>
      </c:lineChart>
      <c:catAx>
        <c:axId val="20212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21288095"/>
        <c:crosses val="autoZero"/>
        <c:auto val="1"/>
        <c:lblAlgn val="ctr"/>
        <c:lblOffset val="100"/>
        <c:noMultiLvlLbl val="0"/>
      </c:catAx>
      <c:valAx>
        <c:axId val="202128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212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[Hospital_Large_Project.xlsx]common treament 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treament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treament '!$A$4:$A$14</c:f>
              <c:strCache>
                <c:ptCount val="10"/>
                <c:pt idx="0">
                  <c:v>Blood Test</c:v>
                </c:pt>
                <c:pt idx="1">
                  <c:v>Bone Fracture</c:v>
                </c:pt>
                <c:pt idx="2">
                  <c:v>X-Ray</c:v>
                </c:pt>
                <c:pt idx="3">
                  <c:v>CT Scan</c:v>
                </c:pt>
                <c:pt idx="4">
                  <c:v>ECG &amp; Heart Monitoring</c:v>
                </c:pt>
                <c:pt idx="5">
                  <c:v>Skin Allergy Treatment</c:v>
                </c:pt>
                <c:pt idx="6">
                  <c:v>Skin Biopsy</c:v>
                </c:pt>
                <c:pt idx="7">
                  <c:v>Heart Surgery</c:v>
                </c:pt>
                <c:pt idx="8">
                  <c:v>Brain MRI</c:v>
                </c:pt>
                <c:pt idx="9">
                  <c:v>Child Vaccination</c:v>
                </c:pt>
              </c:strCache>
            </c:strRef>
          </c:cat>
          <c:val>
            <c:numRef>
              <c:f>'common treament '!$B$4:$B$14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F-4E18-B1A1-78C4298ADB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450639"/>
        <c:axId val="168465519"/>
      </c:barChart>
      <c:catAx>
        <c:axId val="1684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8465519"/>
        <c:crosses val="autoZero"/>
        <c:auto val="1"/>
        <c:lblAlgn val="ctr"/>
        <c:lblOffset val="100"/>
        <c:noMultiLvlLbl val="0"/>
      </c:catAx>
      <c:valAx>
        <c:axId val="1684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84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6</xdr:row>
      <xdr:rowOff>99060</xdr:rowOff>
    </xdr:from>
    <xdr:to>
      <xdr:col>18</xdr:col>
      <xdr:colOff>76200</xdr:colOff>
      <xdr:row>44</xdr:row>
      <xdr:rowOff>121920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4BEFD3A-0217-225D-17F9-FC9A09423E2D}"/>
            </a:ext>
          </a:extLst>
        </xdr:cNvPr>
        <xdr:cNvSpPr/>
      </xdr:nvSpPr>
      <xdr:spPr>
        <a:xfrm>
          <a:off x="1577340" y="1424940"/>
          <a:ext cx="9471660" cy="69723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K" sz="1100" b="1"/>
        </a:p>
      </xdr:txBody>
    </xdr:sp>
    <xdr:clientData/>
  </xdr:twoCellAnchor>
  <xdr:twoCellAnchor>
    <xdr:from>
      <xdr:col>3</xdr:col>
      <xdr:colOff>441960</xdr:colOff>
      <xdr:row>12</xdr:row>
      <xdr:rowOff>83820</xdr:rowOff>
    </xdr:from>
    <xdr:to>
      <xdr:col>10</xdr:col>
      <xdr:colOff>160020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13938-4B1F-4C17-8732-341B30C17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12</xdr:row>
      <xdr:rowOff>60960</xdr:rowOff>
    </xdr:from>
    <xdr:to>
      <xdr:col>17</xdr:col>
      <xdr:colOff>91440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1F759-7238-4E3E-9585-4A7DD2864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480060</xdr:colOff>
      <xdr:row>26</xdr:row>
      <xdr:rowOff>106680</xdr:rowOff>
    </xdr:from>
    <xdr:to>
      <xdr:col>10</xdr:col>
      <xdr:colOff>144780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9E065-985C-4F94-9E09-335C10FC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464820</xdr:colOff>
      <xdr:row>26</xdr:row>
      <xdr:rowOff>160020</xdr:rowOff>
    </xdr:from>
    <xdr:to>
      <xdr:col>17</xdr:col>
      <xdr:colOff>137160</xdr:colOff>
      <xdr:row>40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5730F-37BF-4414-864B-3A5D0BCF7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464820</xdr:colOff>
      <xdr:row>7</xdr:row>
      <xdr:rowOff>160020</xdr:rowOff>
    </xdr:from>
    <xdr:to>
      <xdr:col>8</xdr:col>
      <xdr:colOff>266700</xdr:colOff>
      <xdr:row>11</xdr:row>
      <xdr:rowOff>106680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AF0A025-9574-E224-9C23-10C2DF697E0A}"/>
            </a:ext>
          </a:extLst>
        </xdr:cNvPr>
        <xdr:cNvSpPr/>
      </xdr:nvSpPr>
      <xdr:spPr>
        <a:xfrm>
          <a:off x="3512820" y="1668780"/>
          <a:ext cx="1630680" cy="678180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💰Total Revenue</a:t>
          </a:r>
        </a:p>
        <a:p>
          <a:pPr algn="ctr"/>
          <a:r>
            <a:rPr lang="en-US" sz="1100" b="1">
              <a:solidFill>
                <a:schemeClr val="tx1"/>
              </a:solidFill>
            </a:rPr>
            <a:t>221700</a:t>
          </a:r>
          <a:endParaRPr lang="en-PK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457200</xdr:colOff>
      <xdr:row>7</xdr:row>
      <xdr:rowOff>160020</xdr:rowOff>
    </xdr:from>
    <xdr:to>
      <xdr:col>15</xdr:col>
      <xdr:colOff>160020</xdr:colOff>
      <xdr:row>11</xdr:row>
      <xdr:rowOff>106680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6849E68-0EF2-43EE-B29A-D4BE84361320}"/>
            </a:ext>
          </a:extLst>
        </xdr:cNvPr>
        <xdr:cNvSpPr/>
      </xdr:nvSpPr>
      <xdr:spPr>
        <a:xfrm>
          <a:off x="7772400" y="1668780"/>
          <a:ext cx="1531620" cy="678180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🏥Total Patients</a:t>
          </a:r>
        </a:p>
        <a:p>
          <a:pPr algn="ctr"/>
          <a:r>
            <a:rPr lang="en-US" sz="1100" b="1">
              <a:solidFill>
                <a:schemeClr val="tx1"/>
              </a:solidFill>
            </a:rPr>
            <a:t>100</a:t>
          </a:r>
          <a:endParaRPr lang="en-PK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4</xdr:row>
      <xdr:rowOff>72390</xdr:rowOff>
    </xdr:from>
    <xdr:to>
      <xdr:col>12</xdr:col>
      <xdr:colOff>411480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F882D-59FD-9A21-2AD6-A9275CBB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4</xdr:row>
      <xdr:rowOff>140970</xdr:rowOff>
    </xdr:from>
    <xdr:to>
      <xdr:col>11</xdr:col>
      <xdr:colOff>60960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ED732-6F2D-36EC-7911-C7E15DB27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34290</xdr:rowOff>
    </xdr:from>
    <xdr:to>
      <xdr:col>11</xdr:col>
      <xdr:colOff>144780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5485C-1C29-0C27-9020-8D60AA339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3</xdr:row>
      <xdr:rowOff>125730</xdr:rowOff>
    </xdr:from>
    <xdr:to>
      <xdr:col>12</xdr:col>
      <xdr:colOff>182880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A5B0F-CEFC-B837-FCEA-1B242507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nain zahoor" refreshedDate="45858.619328009256" createdVersion="8" refreshedVersion="8" minRefreshableVersion="3" recordCount="100" xr:uid="{5B87E87F-5A82-4DFF-8A26-1A91A29D068B}">
  <cacheSource type="worksheet">
    <worksheetSource ref="B1:J101" sheet="Patients Main working File "/>
  </cacheSource>
  <cacheFields count="10">
    <cacheField name="Patient ID" numFmtId="0">
      <sharedItems/>
    </cacheField>
    <cacheField name="Name" numFmtId="0">
      <sharedItems/>
    </cacheField>
    <cacheField name="Department" numFmtId="0">
      <sharedItems count="6">
        <s v="Radiology"/>
        <s v="Orthopedics"/>
        <s v="Dermatology"/>
        <s v="Cardiology"/>
        <s v="Neurology"/>
        <s v="Pediatrics"/>
      </sharedItems>
    </cacheField>
    <cacheField name="Doctor" numFmtId="0">
      <sharedItems count="6">
        <s v="Dr. Sara"/>
        <s v="Dr. Ali"/>
        <s v="Dr. Ahmed"/>
        <s v="Dr. Khan"/>
        <s v="Dr. Fatima"/>
        <s v="Dr. Zain"/>
      </sharedItems>
    </cacheField>
    <cacheField name="Room No" numFmtId="0">
      <sharedItems containsSemiMixedTypes="0" containsString="0" containsNumber="1" containsInteger="1" minValue="200" maxValue="300"/>
    </cacheField>
    <cacheField name="Treatment Code" numFmtId="0">
      <sharedItems/>
    </cacheField>
    <cacheField name="Visit Date" numFmtId="164">
      <sharedItems containsSemiMixedTypes="0" containsNonDate="0" containsDate="1" containsString="0" minDate="2025-06-01T00:00:00" maxDate="2025-08-01T00:00:00" count="51">
        <d v="2025-07-18T00:00:00"/>
        <d v="2025-06-09T00:00:00"/>
        <d v="2025-06-06T00:00:00"/>
        <d v="2025-06-02T00:00:00"/>
        <d v="2025-07-03T00:00:00"/>
        <d v="2025-06-13T00:00:00"/>
        <d v="2025-06-27T00:00:00"/>
        <d v="2025-06-18T00:00:00"/>
        <d v="2025-07-15T00:00:00"/>
        <d v="2025-06-10T00:00:00"/>
        <d v="2025-06-07T00:00:00"/>
        <d v="2025-06-23T00:00:00"/>
        <d v="2025-07-22T00:00:00"/>
        <d v="2025-07-05T00:00:00"/>
        <d v="2025-07-06T00:00:00"/>
        <d v="2025-07-27T00:00:00"/>
        <d v="2025-07-16T00:00:00"/>
        <d v="2025-07-20T00:00:00"/>
        <d v="2025-07-26T00:00:00"/>
        <d v="2025-06-30T00:00:00"/>
        <d v="2025-06-24T00:00:00"/>
        <d v="2025-07-09T00:00:00"/>
        <d v="2025-07-17T00:00:00"/>
        <d v="2025-06-25T00:00:00"/>
        <d v="2025-06-15T00:00:00"/>
        <d v="2025-07-12T00:00:00"/>
        <d v="2025-06-26T00:00:00"/>
        <d v="2025-07-21T00:00:00"/>
        <d v="2025-06-05T00:00:00"/>
        <d v="2025-07-14T00:00:00"/>
        <d v="2025-06-19T00:00:00"/>
        <d v="2025-06-01T00:00:00"/>
        <d v="2025-07-19T00:00:00"/>
        <d v="2025-07-29T00:00:00"/>
        <d v="2025-07-02T00:00:00"/>
        <d v="2025-06-16T00:00:00"/>
        <d v="2025-07-31T00:00:00"/>
        <d v="2025-07-04T00:00:00"/>
        <d v="2025-07-30T00:00:00"/>
        <d v="2025-06-29T00:00:00"/>
        <d v="2025-07-08T00:00:00"/>
        <d v="2025-06-14T00:00:00"/>
        <d v="2025-07-07T00:00:00"/>
        <d v="2025-06-28T00:00:00"/>
        <d v="2025-06-04T00:00:00"/>
        <d v="2025-07-24T00:00:00"/>
        <d v="2025-06-11T00:00:00"/>
        <d v="2025-07-13T00:00:00"/>
        <d v="2025-07-25T00:00:00"/>
        <d v="2025-06-08T00:00:00"/>
        <d v="2025-06-17T00:00:00"/>
      </sharedItems>
      <fieldGroup par="9"/>
    </cacheField>
    <cacheField name="Treatment name" numFmtId="0">
      <sharedItems count="10">
        <s v="ECG &amp; Heart Monitoring"/>
        <s v="Child Vaccination"/>
        <s v="Heart Surgery"/>
        <s v="Skin Biopsy"/>
        <s v="Bone Fracture"/>
        <s v="Skin Allergy Treatment"/>
        <s v="X-Ray"/>
        <s v="Brain MRI"/>
        <s v="CT Scan"/>
        <s v="Blood Test"/>
      </sharedItems>
    </cacheField>
    <cacheField name="charges" numFmtId="0">
      <sharedItems containsSemiMixedTypes="0" containsString="0" containsNumber="1" containsInteger="1" minValue="500" maxValue="5000"/>
    </cacheField>
    <cacheField name="Months (Visit Date)" numFmtId="0" databaseField="0">
      <fieldGroup base="6">
        <rangePr groupBy="months" startDate="2025-06-01T00:00:00" endDate="2025-08-01T00:00:00"/>
        <groupItems count="14">
          <s v="&lt;01/06/202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1/0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P100"/>
    <s v="Patient_1"/>
    <x v="0"/>
    <x v="0"/>
    <n v="214"/>
    <s v="T001"/>
    <x v="0"/>
    <x v="0"/>
    <n v="1500"/>
  </r>
  <r>
    <s v="P101"/>
    <s v="Patient_2"/>
    <x v="1"/>
    <x v="1"/>
    <n v="231"/>
    <s v="T004"/>
    <x v="1"/>
    <x v="1"/>
    <n v="1000"/>
  </r>
  <r>
    <s v="P102"/>
    <s v="Patient_3"/>
    <x v="0"/>
    <x v="0"/>
    <n v="213"/>
    <s v="T009"/>
    <x v="2"/>
    <x v="2"/>
    <n v="5000"/>
  </r>
  <r>
    <s v="P103"/>
    <s v="Patient_4"/>
    <x v="2"/>
    <x v="2"/>
    <n v="254"/>
    <s v="T001"/>
    <x v="3"/>
    <x v="0"/>
    <n v="1500"/>
  </r>
  <r>
    <s v="P104"/>
    <s v="Patient_5"/>
    <x v="3"/>
    <x v="3"/>
    <n v="227"/>
    <s v="T004"/>
    <x v="4"/>
    <x v="1"/>
    <n v="1000"/>
  </r>
  <r>
    <s v="P105"/>
    <s v="Patient_6"/>
    <x v="2"/>
    <x v="2"/>
    <n v="203"/>
    <s v="T009"/>
    <x v="5"/>
    <x v="2"/>
    <n v="5000"/>
  </r>
  <r>
    <s v="P106"/>
    <s v="Patient_7"/>
    <x v="0"/>
    <x v="0"/>
    <n v="283"/>
    <s v="T009"/>
    <x v="6"/>
    <x v="2"/>
    <n v="5000"/>
  </r>
  <r>
    <s v="P107"/>
    <s v="Patient_8"/>
    <x v="4"/>
    <x v="4"/>
    <n v="257"/>
    <s v="T010"/>
    <x v="7"/>
    <x v="3"/>
    <n v="1600"/>
  </r>
  <r>
    <s v="P108"/>
    <s v="Patient_9"/>
    <x v="3"/>
    <x v="3"/>
    <n v="297"/>
    <s v="T003"/>
    <x v="8"/>
    <x v="4"/>
    <n v="2000"/>
  </r>
  <r>
    <s v="P109"/>
    <s v="Patient_10"/>
    <x v="5"/>
    <x v="5"/>
    <n v="243"/>
    <s v="T005"/>
    <x v="9"/>
    <x v="5"/>
    <n v="1800"/>
  </r>
  <r>
    <s v="P110"/>
    <s v="Patient_11"/>
    <x v="4"/>
    <x v="4"/>
    <n v="297"/>
    <s v="T006"/>
    <x v="10"/>
    <x v="6"/>
    <n v="1200"/>
  </r>
  <r>
    <s v="P111"/>
    <s v="Patient_12"/>
    <x v="3"/>
    <x v="3"/>
    <n v="248"/>
    <s v="T002"/>
    <x v="11"/>
    <x v="7"/>
    <n v="3000"/>
  </r>
  <r>
    <s v="P112"/>
    <s v="Patient_13"/>
    <x v="1"/>
    <x v="1"/>
    <n v="277"/>
    <s v="T005"/>
    <x v="12"/>
    <x v="5"/>
    <n v="1800"/>
  </r>
  <r>
    <s v="P113"/>
    <s v="Patient_14"/>
    <x v="3"/>
    <x v="3"/>
    <n v="293"/>
    <s v="T008"/>
    <x v="13"/>
    <x v="8"/>
    <n v="2500"/>
  </r>
  <r>
    <s v="P114"/>
    <s v="Patient_15"/>
    <x v="3"/>
    <x v="3"/>
    <n v="248"/>
    <s v="T002"/>
    <x v="14"/>
    <x v="7"/>
    <n v="3000"/>
  </r>
  <r>
    <s v="P115"/>
    <s v="Patient_16"/>
    <x v="1"/>
    <x v="1"/>
    <n v="280"/>
    <s v="T010"/>
    <x v="15"/>
    <x v="3"/>
    <n v="1600"/>
  </r>
  <r>
    <s v="P116"/>
    <s v="Patient_17"/>
    <x v="1"/>
    <x v="1"/>
    <n v="273"/>
    <s v="T004"/>
    <x v="16"/>
    <x v="1"/>
    <n v="1000"/>
  </r>
  <r>
    <s v="P117"/>
    <s v="Patient_18"/>
    <x v="3"/>
    <x v="3"/>
    <n v="205"/>
    <s v="T004"/>
    <x v="17"/>
    <x v="1"/>
    <n v="1000"/>
  </r>
  <r>
    <s v="P118"/>
    <s v="Patient_19"/>
    <x v="1"/>
    <x v="1"/>
    <n v="210"/>
    <s v="T004"/>
    <x v="18"/>
    <x v="1"/>
    <n v="1000"/>
  </r>
  <r>
    <s v="P119"/>
    <s v="Patient_20"/>
    <x v="3"/>
    <x v="3"/>
    <n v="248"/>
    <s v="T005"/>
    <x v="19"/>
    <x v="5"/>
    <n v="1800"/>
  </r>
  <r>
    <s v="P120"/>
    <s v="Patient_21"/>
    <x v="0"/>
    <x v="0"/>
    <n v="246"/>
    <s v="T003"/>
    <x v="20"/>
    <x v="4"/>
    <n v="2000"/>
  </r>
  <r>
    <s v="P121"/>
    <s v="Patient_22"/>
    <x v="1"/>
    <x v="1"/>
    <n v="226"/>
    <s v="T005"/>
    <x v="8"/>
    <x v="5"/>
    <n v="1800"/>
  </r>
  <r>
    <s v="P122"/>
    <s v="Patient_23"/>
    <x v="0"/>
    <x v="0"/>
    <n v="282"/>
    <s v="T002"/>
    <x v="21"/>
    <x v="7"/>
    <n v="3000"/>
  </r>
  <r>
    <s v="P123"/>
    <s v="Patient_24"/>
    <x v="0"/>
    <x v="0"/>
    <n v="221"/>
    <s v="T009"/>
    <x v="22"/>
    <x v="2"/>
    <n v="5000"/>
  </r>
  <r>
    <s v="P124"/>
    <s v="Patient_25"/>
    <x v="4"/>
    <x v="4"/>
    <n v="220"/>
    <s v="T008"/>
    <x v="23"/>
    <x v="8"/>
    <n v="2500"/>
  </r>
  <r>
    <s v="P125"/>
    <s v="Patient_26"/>
    <x v="1"/>
    <x v="1"/>
    <n v="281"/>
    <s v="T009"/>
    <x v="24"/>
    <x v="2"/>
    <n v="5000"/>
  </r>
  <r>
    <s v="P126"/>
    <s v="Patient_27"/>
    <x v="0"/>
    <x v="0"/>
    <n v="241"/>
    <s v="T001"/>
    <x v="24"/>
    <x v="0"/>
    <n v="1500"/>
  </r>
  <r>
    <s v="P127"/>
    <s v="Patient_28"/>
    <x v="3"/>
    <x v="3"/>
    <n v="240"/>
    <s v="T007"/>
    <x v="7"/>
    <x v="9"/>
    <n v="500"/>
  </r>
  <r>
    <s v="P128"/>
    <s v="Patient_29"/>
    <x v="3"/>
    <x v="3"/>
    <n v="227"/>
    <s v="T010"/>
    <x v="15"/>
    <x v="3"/>
    <n v="1600"/>
  </r>
  <r>
    <s v="P129"/>
    <s v="Patient_30"/>
    <x v="0"/>
    <x v="0"/>
    <n v="240"/>
    <s v="T004"/>
    <x v="25"/>
    <x v="1"/>
    <n v="1000"/>
  </r>
  <r>
    <s v="P130"/>
    <s v="Patient_31"/>
    <x v="5"/>
    <x v="5"/>
    <n v="250"/>
    <s v="T008"/>
    <x v="9"/>
    <x v="8"/>
    <n v="2500"/>
  </r>
  <r>
    <s v="P131"/>
    <s v="Patient_32"/>
    <x v="1"/>
    <x v="1"/>
    <n v="217"/>
    <s v="T004"/>
    <x v="0"/>
    <x v="1"/>
    <n v="1000"/>
  </r>
  <r>
    <s v="P132"/>
    <s v="Patient_33"/>
    <x v="2"/>
    <x v="2"/>
    <n v="268"/>
    <s v="T005"/>
    <x v="0"/>
    <x v="5"/>
    <n v="1800"/>
  </r>
  <r>
    <s v="P133"/>
    <s v="Patient_34"/>
    <x v="2"/>
    <x v="2"/>
    <n v="254"/>
    <s v="T010"/>
    <x v="26"/>
    <x v="3"/>
    <n v="1600"/>
  </r>
  <r>
    <s v="P134"/>
    <s v="Patient_35"/>
    <x v="1"/>
    <x v="1"/>
    <n v="228"/>
    <s v="T003"/>
    <x v="4"/>
    <x v="4"/>
    <n v="2000"/>
  </r>
  <r>
    <s v="P135"/>
    <s v="Patient_36"/>
    <x v="5"/>
    <x v="5"/>
    <n v="211"/>
    <s v="T001"/>
    <x v="18"/>
    <x v="0"/>
    <n v="1500"/>
  </r>
  <r>
    <s v="P136"/>
    <s v="Patient_37"/>
    <x v="3"/>
    <x v="3"/>
    <n v="219"/>
    <s v="T003"/>
    <x v="27"/>
    <x v="4"/>
    <n v="2000"/>
  </r>
  <r>
    <s v="P137"/>
    <s v="Patient_38"/>
    <x v="0"/>
    <x v="0"/>
    <n v="254"/>
    <s v="T010"/>
    <x v="28"/>
    <x v="3"/>
    <n v="1600"/>
  </r>
  <r>
    <s v="P138"/>
    <s v="Patient_39"/>
    <x v="5"/>
    <x v="5"/>
    <n v="248"/>
    <s v="T010"/>
    <x v="19"/>
    <x v="3"/>
    <n v="1600"/>
  </r>
  <r>
    <s v="P139"/>
    <s v="Patient_40"/>
    <x v="2"/>
    <x v="2"/>
    <n v="232"/>
    <s v="T009"/>
    <x v="18"/>
    <x v="2"/>
    <n v="5000"/>
  </r>
  <r>
    <s v="P140"/>
    <s v="Patient_41"/>
    <x v="3"/>
    <x v="3"/>
    <n v="287"/>
    <s v="T002"/>
    <x v="29"/>
    <x v="7"/>
    <n v="3000"/>
  </r>
  <r>
    <s v="P141"/>
    <s v="Patient_42"/>
    <x v="2"/>
    <x v="2"/>
    <n v="296"/>
    <s v="T005"/>
    <x v="17"/>
    <x v="5"/>
    <n v="1800"/>
  </r>
  <r>
    <s v="P142"/>
    <s v="Patient_43"/>
    <x v="0"/>
    <x v="0"/>
    <n v="243"/>
    <s v="T002"/>
    <x v="30"/>
    <x v="7"/>
    <n v="3000"/>
  </r>
  <r>
    <s v="P143"/>
    <s v="Patient_44"/>
    <x v="5"/>
    <x v="5"/>
    <n v="220"/>
    <s v="T008"/>
    <x v="31"/>
    <x v="8"/>
    <n v="2500"/>
  </r>
  <r>
    <s v="P144"/>
    <s v="Patient_45"/>
    <x v="0"/>
    <x v="0"/>
    <n v="292"/>
    <s v="T005"/>
    <x v="4"/>
    <x v="5"/>
    <n v="1800"/>
  </r>
  <r>
    <s v="P145"/>
    <s v="Patient_46"/>
    <x v="4"/>
    <x v="4"/>
    <n v="264"/>
    <s v="T002"/>
    <x v="18"/>
    <x v="7"/>
    <n v="3000"/>
  </r>
  <r>
    <s v="P146"/>
    <s v="Patient_47"/>
    <x v="0"/>
    <x v="0"/>
    <n v="238"/>
    <s v="T009"/>
    <x v="21"/>
    <x v="2"/>
    <n v="5000"/>
  </r>
  <r>
    <s v="P147"/>
    <s v="Patient_48"/>
    <x v="4"/>
    <x v="4"/>
    <n v="219"/>
    <s v="T006"/>
    <x v="32"/>
    <x v="6"/>
    <n v="1200"/>
  </r>
  <r>
    <s v="P148"/>
    <s v="Patient_49"/>
    <x v="4"/>
    <x v="4"/>
    <n v="269"/>
    <s v="T009"/>
    <x v="33"/>
    <x v="2"/>
    <n v="5000"/>
  </r>
  <r>
    <s v="P149"/>
    <s v="Patient_50"/>
    <x v="3"/>
    <x v="3"/>
    <n v="276"/>
    <s v="T006"/>
    <x v="34"/>
    <x v="6"/>
    <n v="1200"/>
  </r>
  <r>
    <s v="P150"/>
    <s v="Patient_51"/>
    <x v="3"/>
    <x v="3"/>
    <n v="214"/>
    <s v="T006"/>
    <x v="15"/>
    <x v="6"/>
    <n v="1200"/>
  </r>
  <r>
    <s v="P151"/>
    <s v="Patient_52"/>
    <x v="1"/>
    <x v="1"/>
    <n v="230"/>
    <s v="T001"/>
    <x v="35"/>
    <x v="0"/>
    <n v="1500"/>
  </r>
  <r>
    <s v="P152"/>
    <s v="Patient_53"/>
    <x v="2"/>
    <x v="2"/>
    <n v="210"/>
    <s v="T002"/>
    <x v="22"/>
    <x v="7"/>
    <n v="3000"/>
  </r>
  <r>
    <s v="P153"/>
    <s v="Patient_54"/>
    <x v="5"/>
    <x v="5"/>
    <n v="208"/>
    <s v="T009"/>
    <x v="17"/>
    <x v="2"/>
    <n v="5000"/>
  </r>
  <r>
    <s v="P154"/>
    <s v="Patient_55"/>
    <x v="4"/>
    <x v="4"/>
    <n v="216"/>
    <s v="T008"/>
    <x v="36"/>
    <x v="8"/>
    <n v="2500"/>
  </r>
  <r>
    <s v="P155"/>
    <s v="Patient_56"/>
    <x v="2"/>
    <x v="2"/>
    <n v="221"/>
    <s v="T005"/>
    <x v="37"/>
    <x v="5"/>
    <n v="1800"/>
  </r>
  <r>
    <s v="P156"/>
    <s v="Patient_57"/>
    <x v="2"/>
    <x v="2"/>
    <n v="254"/>
    <s v="T004"/>
    <x v="38"/>
    <x v="1"/>
    <n v="1000"/>
  </r>
  <r>
    <s v="P157"/>
    <s v="Patient_58"/>
    <x v="2"/>
    <x v="2"/>
    <n v="296"/>
    <s v="T004"/>
    <x v="16"/>
    <x v="1"/>
    <n v="1000"/>
  </r>
  <r>
    <s v="P158"/>
    <s v="Patient_59"/>
    <x v="1"/>
    <x v="1"/>
    <n v="251"/>
    <s v="T006"/>
    <x v="39"/>
    <x v="6"/>
    <n v="1200"/>
  </r>
  <r>
    <s v="P159"/>
    <s v="Patient_60"/>
    <x v="2"/>
    <x v="2"/>
    <n v="257"/>
    <s v="T002"/>
    <x v="35"/>
    <x v="7"/>
    <n v="3000"/>
  </r>
  <r>
    <s v="P160"/>
    <s v="Patient_61"/>
    <x v="4"/>
    <x v="4"/>
    <n v="208"/>
    <s v="T006"/>
    <x v="3"/>
    <x v="6"/>
    <n v="1200"/>
  </r>
  <r>
    <s v="P161"/>
    <s v="Patient_62"/>
    <x v="2"/>
    <x v="2"/>
    <n v="270"/>
    <s v="T004"/>
    <x v="40"/>
    <x v="1"/>
    <n v="1000"/>
  </r>
  <r>
    <s v="P162"/>
    <s v="Patient_63"/>
    <x v="4"/>
    <x v="4"/>
    <n v="200"/>
    <s v="T002"/>
    <x v="16"/>
    <x v="7"/>
    <n v="3000"/>
  </r>
  <r>
    <s v="P163"/>
    <s v="Patient_64"/>
    <x v="0"/>
    <x v="0"/>
    <n v="207"/>
    <s v="T004"/>
    <x v="28"/>
    <x v="1"/>
    <n v="1000"/>
  </r>
  <r>
    <s v="P164"/>
    <s v="Patient_65"/>
    <x v="3"/>
    <x v="3"/>
    <n v="242"/>
    <s v="T002"/>
    <x v="4"/>
    <x v="7"/>
    <n v="3000"/>
  </r>
  <r>
    <s v="P165"/>
    <s v="Patient_66"/>
    <x v="4"/>
    <x v="4"/>
    <n v="235"/>
    <s v="T008"/>
    <x v="41"/>
    <x v="8"/>
    <n v="2500"/>
  </r>
  <r>
    <s v="P166"/>
    <s v="Patient_67"/>
    <x v="2"/>
    <x v="2"/>
    <n v="216"/>
    <s v="T010"/>
    <x v="42"/>
    <x v="3"/>
    <n v="1600"/>
  </r>
  <r>
    <s v="P167"/>
    <s v="Patient_68"/>
    <x v="5"/>
    <x v="5"/>
    <n v="231"/>
    <s v="T008"/>
    <x v="12"/>
    <x v="8"/>
    <n v="2500"/>
  </r>
  <r>
    <s v="P168"/>
    <s v="Patient_69"/>
    <x v="5"/>
    <x v="5"/>
    <n v="224"/>
    <s v="T002"/>
    <x v="10"/>
    <x v="7"/>
    <n v="3000"/>
  </r>
  <r>
    <s v="P169"/>
    <s v="Patient_70"/>
    <x v="0"/>
    <x v="0"/>
    <n v="255"/>
    <s v="T006"/>
    <x v="43"/>
    <x v="6"/>
    <n v="1200"/>
  </r>
  <r>
    <s v="P170"/>
    <s v="Patient_71"/>
    <x v="5"/>
    <x v="5"/>
    <n v="259"/>
    <s v="T001"/>
    <x v="29"/>
    <x v="0"/>
    <n v="1500"/>
  </r>
  <r>
    <s v="P171"/>
    <s v="Patient_72"/>
    <x v="0"/>
    <x v="0"/>
    <n v="282"/>
    <s v="T002"/>
    <x v="44"/>
    <x v="7"/>
    <n v="3000"/>
  </r>
  <r>
    <s v="P172"/>
    <s v="Patient_73"/>
    <x v="5"/>
    <x v="5"/>
    <n v="293"/>
    <s v="T006"/>
    <x v="12"/>
    <x v="6"/>
    <n v="1200"/>
  </r>
  <r>
    <s v="P173"/>
    <s v="Patient_74"/>
    <x v="3"/>
    <x v="3"/>
    <n v="231"/>
    <s v="T004"/>
    <x v="5"/>
    <x v="1"/>
    <n v="1000"/>
  </r>
  <r>
    <s v="P174"/>
    <s v="Patient_75"/>
    <x v="2"/>
    <x v="2"/>
    <n v="257"/>
    <s v="T003"/>
    <x v="43"/>
    <x v="4"/>
    <n v="2000"/>
  </r>
  <r>
    <s v="P175"/>
    <s v="Patient_76"/>
    <x v="4"/>
    <x v="4"/>
    <n v="235"/>
    <s v="T008"/>
    <x v="35"/>
    <x v="8"/>
    <n v="2500"/>
  </r>
  <r>
    <s v="P176"/>
    <s v="Patient_77"/>
    <x v="3"/>
    <x v="3"/>
    <n v="256"/>
    <s v="T009"/>
    <x v="10"/>
    <x v="2"/>
    <n v="5000"/>
  </r>
  <r>
    <s v="P177"/>
    <s v="Patient_78"/>
    <x v="3"/>
    <x v="3"/>
    <n v="283"/>
    <s v="T009"/>
    <x v="45"/>
    <x v="2"/>
    <n v="5000"/>
  </r>
  <r>
    <s v="P178"/>
    <s v="Patient_79"/>
    <x v="3"/>
    <x v="3"/>
    <n v="211"/>
    <s v="T004"/>
    <x v="46"/>
    <x v="1"/>
    <n v="1000"/>
  </r>
  <r>
    <s v="P179"/>
    <s v="Patient_80"/>
    <x v="5"/>
    <x v="5"/>
    <n v="262"/>
    <s v="T008"/>
    <x v="41"/>
    <x v="8"/>
    <n v="2500"/>
  </r>
  <r>
    <s v="P180"/>
    <s v="Patient_81"/>
    <x v="5"/>
    <x v="5"/>
    <n v="207"/>
    <s v="T003"/>
    <x v="23"/>
    <x v="4"/>
    <n v="2000"/>
  </r>
  <r>
    <s v="P181"/>
    <s v="Patient_82"/>
    <x v="3"/>
    <x v="3"/>
    <n v="249"/>
    <s v="T005"/>
    <x v="38"/>
    <x v="5"/>
    <n v="1800"/>
  </r>
  <r>
    <s v="P182"/>
    <s v="Patient_83"/>
    <x v="5"/>
    <x v="5"/>
    <n v="236"/>
    <s v="T007"/>
    <x v="8"/>
    <x v="9"/>
    <n v="500"/>
  </r>
  <r>
    <s v="P183"/>
    <s v="Patient_84"/>
    <x v="0"/>
    <x v="0"/>
    <n v="300"/>
    <s v="T009"/>
    <x v="47"/>
    <x v="2"/>
    <n v="5000"/>
  </r>
  <r>
    <s v="P184"/>
    <s v="Patient_85"/>
    <x v="0"/>
    <x v="0"/>
    <n v="262"/>
    <s v="T003"/>
    <x v="5"/>
    <x v="4"/>
    <n v="2000"/>
  </r>
  <r>
    <s v="P185"/>
    <s v="Patient_86"/>
    <x v="1"/>
    <x v="1"/>
    <n v="227"/>
    <s v="T001"/>
    <x v="40"/>
    <x v="0"/>
    <n v="1500"/>
  </r>
  <r>
    <s v="P186"/>
    <s v="Patient_87"/>
    <x v="0"/>
    <x v="0"/>
    <n v="269"/>
    <s v="T001"/>
    <x v="0"/>
    <x v="0"/>
    <n v="1500"/>
  </r>
  <r>
    <s v="P187"/>
    <s v="Patient_88"/>
    <x v="1"/>
    <x v="1"/>
    <n v="207"/>
    <s v="T001"/>
    <x v="40"/>
    <x v="0"/>
    <n v="1500"/>
  </r>
  <r>
    <s v="P188"/>
    <s v="Patient_89"/>
    <x v="5"/>
    <x v="5"/>
    <n v="264"/>
    <s v="T009"/>
    <x v="46"/>
    <x v="2"/>
    <n v="5000"/>
  </r>
  <r>
    <s v="P189"/>
    <s v="Patient_90"/>
    <x v="3"/>
    <x v="3"/>
    <n v="265"/>
    <s v="T002"/>
    <x v="48"/>
    <x v="7"/>
    <n v="3000"/>
  </r>
  <r>
    <s v="P190"/>
    <s v="Patient_91"/>
    <x v="4"/>
    <x v="4"/>
    <n v="208"/>
    <s v="T010"/>
    <x v="28"/>
    <x v="3"/>
    <n v="1600"/>
  </r>
  <r>
    <s v="P191"/>
    <s v="Patient_92"/>
    <x v="0"/>
    <x v="0"/>
    <n v="230"/>
    <s v="T007"/>
    <x v="49"/>
    <x v="9"/>
    <n v="500"/>
  </r>
  <r>
    <s v="P192"/>
    <s v="Patient_93"/>
    <x v="2"/>
    <x v="2"/>
    <n v="231"/>
    <s v="T010"/>
    <x v="21"/>
    <x v="3"/>
    <n v="1600"/>
  </r>
  <r>
    <s v="P193"/>
    <s v="Patient_94"/>
    <x v="3"/>
    <x v="3"/>
    <n v="279"/>
    <s v="T002"/>
    <x v="6"/>
    <x v="7"/>
    <n v="3000"/>
  </r>
  <r>
    <s v="P194"/>
    <s v="Patient_95"/>
    <x v="0"/>
    <x v="0"/>
    <n v="274"/>
    <s v="T010"/>
    <x v="37"/>
    <x v="3"/>
    <n v="1600"/>
  </r>
  <r>
    <s v="P195"/>
    <s v="Patient_96"/>
    <x v="1"/>
    <x v="1"/>
    <n v="233"/>
    <s v="T004"/>
    <x v="47"/>
    <x v="1"/>
    <n v="1000"/>
  </r>
  <r>
    <s v="P196"/>
    <s v="Patient_97"/>
    <x v="0"/>
    <x v="0"/>
    <n v="240"/>
    <s v="T004"/>
    <x v="50"/>
    <x v="1"/>
    <n v="1000"/>
  </r>
  <r>
    <s v="P197"/>
    <s v="Patient_98"/>
    <x v="5"/>
    <x v="5"/>
    <n v="216"/>
    <s v="T005"/>
    <x v="19"/>
    <x v="5"/>
    <n v="1800"/>
  </r>
  <r>
    <s v="P198"/>
    <s v="Patient_99"/>
    <x v="1"/>
    <x v="1"/>
    <n v="296"/>
    <s v="T002"/>
    <x v="31"/>
    <x v="7"/>
    <n v="3000"/>
  </r>
  <r>
    <s v="P199"/>
    <s v="Patient_100"/>
    <x v="5"/>
    <x v="5"/>
    <n v="279"/>
    <s v="T010"/>
    <x v="10"/>
    <x v="3"/>
    <n v="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85796-982C-448F-9D48-C3F2C26CBA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6" firstHeaderRow="1" firstDataRow="1" firstDataCol="1"/>
  <pivotFields count="10">
    <pivotField showAll="0"/>
    <pivotField showAll="0"/>
    <pivotField axis="axisRow" showAll="0" sortType="ascending">
      <items count="7">
        <item x="3"/>
        <item x="2"/>
        <item x="4"/>
        <item x="1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>
      <items count="52">
        <item x="31"/>
        <item x="3"/>
        <item x="44"/>
        <item x="28"/>
        <item x="2"/>
        <item x="10"/>
        <item x="49"/>
        <item x="1"/>
        <item x="9"/>
        <item x="46"/>
        <item x="5"/>
        <item x="41"/>
        <item x="24"/>
        <item x="35"/>
        <item x="50"/>
        <item x="7"/>
        <item x="30"/>
        <item x="11"/>
        <item x="20"/>
        <item x="23"/>
        <item x="26"/>
        <item x="6"/>
        <item x="43"/>
        <item x="39"/>
        <item x="19"/>
        <item x="34"/>
        <item x="4"/>
        <item x="37"/>
        <item x="13"/>
        <item x="14"/>
        <item x="42"/>
        <item x="40"/>
        <item x="21"/>
        <item x="25"/>
        <item x="47"/>
        <item x="29"/>
        <item x="8"/>
        <item x="16"/>
        <item x="22"/>
        <item x="0"/>
        <item x="32"/>
        <item x="17"/>
        <item x="27"/>
        <item x="12"/>
        <item x="45"/>
        <item x="48"/>
        <item x="18"/>
        <item x="15"/>
        <item x="33"/>
        <item x="38"/>
        <item x="36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13">
    <i>
      <x/>
    </i>
    <i r="1">
      <x v="1"/>
    </i>
    <i>
      <x v="1"/>
    </i>
    <i r="1">
      <x v="3"/>
    </i>
    <i>
      <x v="2"/>
    </i>
    <i r="1">
      <x v="2"/>
    </i>
    <i>
      <x v="3"/>
    </i>
    <i r="1">
      <x/>
    </i>
    <i>
      <x v="4"/>
    </i>
    <i r="1">
      <x v="5"/>
    </i>
    <i>
      <x v="5"/>
    </i>
    <i r="1">
      <x v="4"/>
    </i>
    <i t="grand">
      <x/>
    </i>
  </rowItems>
  <colItems count="1">
    <i/>
  </colItems>
  <dataFields count="1">
    <dataField name="Sum of charge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6DBF1-3A68-43DE-86CF-0BF83538DA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0">
    <pivotField dataField="1" showAll="0"/>
    <pivotField showAll="0"/>
    <pivotField showAll="0"/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>
      <items count="52">
        <item x="31"/>
        <item x="3"/>
        <item x="44"/>
        <item x="28"/>
        <item x="2"/>
        <item x="10"/>
        <item x="49"/>
        <item x="1"/>
        <item x="9"/>
        <item x="46"/>
        <item x="5"/>
        <item x="41"/>
        <item x="24"/>
        <item x="35"/>
        <item x="50"/>
        <item x="7"/>
        <item x="30"/>
        <item x="11"/>
        <item x="20"/>
        <item x="23"/>
        <item x="26"/>
        <item x="6"/>
        <item x="43"/>
        <item x="39"/>
        <item x="19"/>
        <item x="34"/>
        <item x="4"/>
        <item x="37"/>
        <item x="13"/>
        <item x="14"/>
        <item x="42"/>
        <item x="40"/>
        <item x="21"/>
        <item x="25"/>
        <item x="47"/>
        <item x="29"/>
        <item x="8"/>
        <item x="16"/>
        <item x="22"/>
        <item x="0"/>
        <item x="32"/>
        <item x="17"/>
        <item x="27"/>
        <item x="12"/>
        <item x="45"/>
        <item x="48"/>
        <item x="18"/>
        <item x="15"/>
        <item x="33"/>
        <item x="38"/>
        <item x="36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atient ID" fld="0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39A2C-6408-44A5-ABC1-A8AB728E8DB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6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 sortType="ascending">
      <items count="52">
        <item x="31"/>
        <item x="3"/>
        <item x="44"/>
        <item x="28"/>
        <item x="2"/>
        <item x="10"/>
        <item x="49"/>
        <item x="1"/>
        <item x="9"/>
        <item x="46"/>
        <item x="5"/>
        <item x="41"/>
        <item x="24"/>
        <item x="35"/>
        <item x="50"/>
        <item x="7"/>
        <item x="30"/>
        <item x="11"/>
        <item x="20"/>
        <item x="23"/>
        <item x="26"/>
        <item x="6"/>
        <item x="43"/>
        <item x="39"/>
        <item x="19"/>
        <item x="34"/>
        <item x="4"/>
        <item x="37"/>
        <item x="13"/>
        <item x="14"/>
        <item x="42"/>
        <item x="40"/>
        <item x="21"/>
        <item x="25"/>
        <item x="47"/>
        <item x="29"/>
        <item x="8"/>
        <item x="16"/>
        <item x="22"/>
        <item x="0"/>
        <item x="32"/>
        <item x="17"/>
        <item x="27"/>
        <item x="12"/>
        <item x="45"/>
        <item x="48"/>
        <item x="18"/>
        <item x="15"/>
        <item x="33"/>
        <item x="38"/>
        <item x="36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 v="6"/>
    </i>
    <i>
      <x v="7"/>
    </i>
    <i t="grand">
      <x/>
    </i>
  </rowItems>
  <colItems count="1">
    <i/>
  </colItems>
  <dataFields count="1">
    <dataField name="Count of Patient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CCDB7-0F28-4800-86C2-69F259EC318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0">
    <pivotField dataField="1" showAll="0"/>
    <pivotField showAll="0"/>
    <pivotField axis="axisRow" showAll="0">
      <items count="7">
        <item x="3"/>
        <item x="2"/>
        <item x="4"/>
        <item x="1"/>
        <item x="5"/>
        <item x="0"/>
        <item t="default"/>
      </items>
    </pivotField>
    <pivotField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numFmtId="164" showAll="0">
      <items count="52">
        <item x="31"/>
        <item x="3"/>
        <item x="44"/>
        <item x="28"/>
        <item x="2"/>
        <item x="10"/>
        <item x="49"/>
        <item x="1"/>
        <item x="9"/>
        <item x="46"/>
        <item x="5"/>
        <item x="41"/>
        <item x="24"/>
        <item x="35"/>
        <item x="50"/>
        <item x="7"/>
        <item x="30"/>
        <item x="11"/>
        <item x="20"/>
        <item x="23"/>
        <item x="26"/>
        <item x="6"/>
        <item x="43"/>
        <item x="39"/>
        <item x="19"/>
        <item x="34"/>
        <item x="4"/>
        <item x="37"/>
        <item x="13"/>
        <item x="14"/>
        <item x="42"/>
        <item x="40"/>
        <item x="21"/>
        <item x="25"/>
        <item x="47"/>
        <item x="29"/>
        <item x="8"/>
        <item x="16"/>
        <item x="22"/>
        <item x="0"/>
        <item x="32"/>
        <item x="17"/>
        <item x="27"/>
        <item x="12"/>
        <item x="45"/>
        <item x="48"/>
        <item x="18"/>
        <item x="15"/>
        <item x="33"/>
        <item x="38"/>
        <item x="36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ati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6668D-DC7D-494E-8CB1-826AB234B72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4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numFmtId="164" showAll="0">
      <items count="52">
        <item x="31"/>
        <item x="3"/>
        <item x="44"/>
        <item x="28"/>
        <item x="2"/>
        <item x="10"/>
        <item x="49"/>
        <item x="1"/>
        <item x="9"/>
        <item x="46"/>
        <item x="5"/>
        <item x="41"/>
        <item x="24"/>
        <item x="35"/>
        <item x="50"/>
        <item x="7"/>
        <item x="30"/>
        <item x="11"/>
        <item x="20"/>
        <item x="23"/>
        <item x="26"/>
        <item x="6"/>
        <item x="43"/>
        <item x="39"/>
        <item x="19"/>
        <item x="34"/>
        <item x="4"/>
        <item x="37"/>
        <item x="13"/>
        <item x="14"/>
        <item x="42"/>
        <item x="40"/>
        <item x="21"/>
        <item x="25"/>
        <item x="47"/>
        <item x="29"/>
        <item x="8"/>
        <item x="16"/>
        <item x="22"/>
        <item x="0"/>
        <item x="32"/>
        <item x="17"/>
        <item x="27"/>
        <item x="12"/>
        <item x="45"/>
        <item x="48"/>
        <item x="18"/>
        <item x="15"/>
        <item x="33"/>
        <item x="38"/>
        <item x="36"/>
        <item t="default"/>
      </items>
    </pivotField>
    <pivotField axis="axisRow" showAll="0" sortType="ascending">
      <items count="11">
        <item x="9"/>
        <item x="4"/>
        <item x="7"/>
        <item x="1"/>
        <item x="8"/>
        <item x="0"/>
        <item x="2"/>
        <item x="5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1">
    <i>
      <x/>
    </i>
    <i>
      <x v="1"/>
    </i>
    <i>
      <x v="9"/>
    </i>
    <i>
      <x v="4"/>
    </i>
    <i>
      <x v="5"/>
    </i>
    <i>
      <x v="7"/>
    </i>
    <i>
      <x v="8"/>
    </i>
    <i>
      <x v="6"/>
    </i>
    <i>
      <x v="2"/>
    </i>
    <i>
      <x v="3"/>
    </i>
    <i t="grand">
      <x/>
    </i>
  </rowItems>
  <colItems count="1">
    <i/>
  </colItems>
  <dataFields count="1">
    <dataField name="Count of Patient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1"/>
  <sheetViews>
    <sheetView tabSelected="1" workbookViewId="0">
      <selection activeCell="M19" sqref="M19"/>
    </sheetView>
  </sheetViews>
  <sheetFormatPr defaultRowHeight="14.4" x14ac:dyDescent="0.3"/>
  <cols>
    <col min="2" max="2" width="9.21875" style="2" bestFit="1" customWidth="1"/>
    <col min="3" max="3" width="10.77734375" style="2" bestFit="1" customWidth="1"/>
    <col min="4" max="4" width="11.5546875" style="2" bestFit="1" customWidth="1"/>
    <col min="5" max="5" width="9.5546875" style="2" bestFit="1" customWidth="1"/>
    <col min="6" max="6" width="8.88671875" style="2"/>
    <col min="7" max="7" width="14.6640625" style="2" bestFit="1" customWidth="1"/>
    <col min="8" max="8" width="12" style="3" customWidth="1"/>
    <col min="9" max="9" width="26.77734375" customWidth="1"/>
    <col min="13" max="13" width="16.109375" customWidth="1"/>
    <col min="15" max="15" width="12.44140625" customWidth="1"/>
  </cols>
  <sheetData>
    <row r="1" spans="2:10" ht="21.6" customHeight="1" thickBot="1" x14ac:dyDescent="0.35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5" t="s">
        <v>241</v>
      </c>
      <c r="J1" s="7" t="s">
        <v>242</v>
      </c>
    </row>
    <row r="2" spans="2:10" x14ac:dyDescent="0.3">
      <c r="B2" s="2" t="s">
        <v>7</v>
      </c>
      <c r="C2" s="2" t="s">
        <v>107</v>
      </c>
      <c r="D2" s="2" t="s">
        <v>207</v>
      </c>
      <c r="E2" s="2" t="s">
        <v>213</v>
      </c>
      <c r="F2" s="2">
        <v>214</v>
      </c>
      <c r="G2" s="2" t="s">
        <v>219</v>
      </c>
      <c r="H2" s="3">
        <v>45856</v>
      </c>
      <c r="I2" t="str">
        <f>_xlfn.XLOOKUP(G2,Treatments!$A$2:$A$11,Treatments!$B$2:$B$11)</f>
        <v>ECG &amp; Heart Monitoring</v>
      </c>
      <c r="J2">
        <f>_xlfn.XLOOKUP(G2,Treatments!$A$2:$A$11,Treatments!$C$2:$C$11)</f>
        <v>1500</v>
      </c>
    </row>
    <row r="3" spans="2:10" x14ac:dyDescent="0.3">
      <c r="B3" s="2" t="s">
        <v>8</v>
      </c>
      <c r="C3" s="2" t="s">
        <v>108</v>
      </c>
      <c r="D3" s="2" t="s">
        <v>208</v>
      </c>
      <c r="E3" s="2" t="s">
        <v>214</v>
      </c>
      <c r="F3" s="2">
        <v>231</v>
      </c>
      <c r="G3" s="2" t="s">
        <v>220</v>
      </c>
      <c r="H3" s="3">
        <v>45817</v>
      </c>
      <c r="I3" t="str">
        <f>_xlfn.XLOOKUP(G3,Treatments!$A$2:$A$11,Treatments!$B$2:$B$11)</f>
        <v>Child Vaccination</v>
      </c>
      <c r="J3">
        <f>_xlfn.XLOOKUP(G3,Treatments!$A$2:$A$11,Treatments!$C$2:$C$11)</f>
        <v>1000</v>
      </c>
    </row>
    <row r="4" spans="2:10" x14ac:dyDescent="0.3">
      <c r="B4" s="2" t="s">
        <v>9</v>
      </c>
      <c r="C4" s="2" t="s">
        <v>109</v>
      </c>
      <c r="D4" s="2" t="s">
        <v>207</v>
      </c>
      <c r="E4" s="2" t="s">
        <v>213</v>
      </c>
      <c r="F4" s="2">
        <v>213</v>
      </c>
      <c r="G4" s="2" t="s">
        <v>221</v>
      </c>
      <c r="H4" s="3">
        <v>45814</v>
      </c>
      <c r="I4" t="str">
        <f>_xlfn.XLOOKUP(G4,Treatments!$A$2:$A$11,Treatments!$B$2:$B$11)</f>
        <v>Heart Surgery</v>
      </c>
      <c r="J4">
        <f>_xlfn.XLOOKUP(G4,Treatments!$A$2:$A$11,Treatments!$C$2:$C$11)</f>
        <v>5000</v>
      </c>
    </row>
    <row r="5" spans="2:10" x14ac:dyDescent="0.3">
      <c r="B5" s="2" t="s">
        <v>10</v>
      </c>
      <c r="C5" s="2" t="s">
        <v>110</v>
      </c>
      <c r="D5" s="2" t="s">
        <v>209</v>
      </c>
      <c r="E5" s="2" t="s">
        <v>215</v>
      </c>
      <c r="F5" s="2">
        <v>254</v>
      </c>
      <c r="G5" s="2" t="s">
        <v>219</v>
      </c>
      <c r="H5" s="3">
        <v>45810</v>
      </c>
      <c r="I5" t="str">
        <f>_xlfn.XLOOKUP(G5,Treatments!$A$2:$A$11,Treatments!$B$2:$B$11)</f>
        <v>ECG &amp; Heart Monitoring</v>
      </c>
      <c r="J5">
        <f>_xlfn.XLOOKUP(G5,Treatments!$A$2:$A$11,Treatments!$C$2:$C$11)</f>
        <v>1500</v>
      </c>
    </row>
    <row r="6" spans="2:10" x14ac:dyDescent="0.3">
      <c r="B6" s="2" t="s">
        <v>11</v>
      </c>
      <c r="C6" s="2" t="s">
        <v>111</v>
      </c>
      <c r="D6" s="2" t="s">
        <v>210</v>
      </c>
      <c r="E6" s="2" t="s">
        <v>216</v>
      </c>
      <c r="F6" s="2">
        <v>227</v>
      </c>
      <c r="G6" s="2" t="s">
        <v>220</v>
      </c>
      <c r="H6" s="3">
        <v>45841</v>
      </c>
      <c r="I6" t="str">
        <f>_xlfn.XLOOKUP(G6,Treatments!$A$2:$A$11,Treatments!$B$2:$B$11)</f>
        <v>Child Vaccination</v>
      </c>
      <c r="J6">
        <f>_xlfn.XLOOKUP(G6,Treatments!$A$2:$A$11,Treatments!$C$2:$C$11)</f>
        <v>1000</v>
      </c>
    </row>
    <row r="7" spans="2:10" x14ac:dyDescent="0.3">
      <c r="B7" s="2" t="s">
        <v>12</v>
      </c>
      <c r="C7" s="2" t="s">
        <v>112</v>
      </c>
      <c r="D7" s="2" t="s">
        <v>209</v>
      </c>
      <c r="E7" s="2" t="s">
        <v>215</v>
      </c>
      <c r="F7" s="2">
        <v>203</v>
      </c>
      <c r="G7" s="2" t="s">
        <v>221</v>
      </c>
      <c r="H7" s="3">
        <v>45821</v>
      </c>
      <c r="I7" t="str">
        <f>_xlfn.XLOOKUP(G7,Treatments!$A$2:$A$11,Treatments!$B$2:$B$11)</f>
        <v>Heart Surgery</v>
      </c>
      <c r="J7">
        <f>_xlfn.XLOOKUP(G7,Treatments!$A$2:$A$11,Treatments!$C$2:$C$11)</f>
        <v>5000</v>
      </c>
    </row>
    <row r="8" spans="2:10" x14ac:dyDescent="0.3">
      <c r="B8" s="2" t="s">
        <v>13</v>
      </c>
      <c r="C8" s="2" t="s">
        <v>113</v>
      </c>
      <c r="D8" s="2" t="s">
        <v>207</v>
      </c>
      <c r="E8" s="2" t="s">
        <v>213</v>
      </c>
      <c r="F8" s="2">
        <v>283</v>
      </c>
      <c r="G8" s="2" t="s">
        <v>221</v>
      </c>
      <c r="H8" s="3">
        <v>45835</v>
      </c>
      <c r="I8" t="str">
        <f>_xlfn.XLOOKUP(G8,Treatments!$A$2:$A$11,Treatments!$B$2:$B$11)</f>
        <v>Heart Surgery</v>
      </c>
      <c r="J8">
        <f>_xlfn.XLOOKUP(G8,Treatments!$A$2:$A$11,Treatments!$C$2:$C$11)</f>
        <v>5000</v>
      </c>
    </row>
    <row r="9" spans="2:10" x14ac:dyDescent="0.3">
      <c r="B9" s="2" t="s">
        <v>14</v>
      </c>
      <c r="C9" s="2" t="s">
        <v>114</v>
      </c>
      <c r="D9" s="2" t="s">
        <v>211</v>
      </c>
      <c r="E9" s="2" t="s">
        <v>217</v>
      </c>
      <c r="F9" s="2">
        <v>257</v>
      </c>
      <c r="G9" s="2" t="s">
        <v>222</v>
      </c>
      <c r="H9" s="3">
        <v>45826</v>
      </c>
      <c r="I9" t="str">
        <f>_xlfn.XLOOKUP(G9,Treatments!$A$2:$A$11,Treatments!$B$2:$B$11)</f>
        <v>Skin Biopsy</v>
      </c>
      <c r="J9">
        <f>_xlfn.XLOOKUP(G9,Treatments!$A$2:$A$11,Treatments!$C$2:$C$11)</f>
        <v>1600</v>
      </c>
    </row>
    <row r="10" spans="2:10" x14ac:dyDescent="0.3">
      <c r="B10" s="2" t="s">
        <v>15</v>
      </c>
      <c r="C10" s="2" t="s">
        <v>115</v>
      </c>
      <c r="D10" s="2" t="s">
        <v>210</v>
      </c>
      <c r="E10" s="2" t="s">
        <v>216</v>
      </c>
      <c r="F10" s="2">
        <v>297</v>
      </c>
      <c r="G10" s="2" t="s">
        <v>223</v>
      </c>
      <c r="H10" s="3">
        <v>45853</v>
      </c>
      <c r="I10" t="str">
        <f>_xlfn.XLOOKUP(G10,Treatments!$A$2:$A$11,Treatments!$B$2:$B$11)</f>
        <v>Bone Fracture</v>
      </c>
      <c r="J10">
        <f>_xlfn.XLOOKUP(G10,Treatments!$A$2:$A$11,Treatments!$C$2:$C$11)</f>
        <v>2000</v>
      </c>
    </row>
    <row r="11" spans="2:10" x14ac:dyDescent="0.3">
      <c r="B11" s="2" t="s">
        <v>16</v>
      </c>
      <c r="C11" s="2" t="s">
        <v>116</v>
      </c>
      <c r="D11" s="2" t="s">
        <v>212</v>
      </c>
      <c r="E11" s="2" t="s">
        <v>218</v>
      </c>
      <c r="F11" s="2">
        <v>243</v>
      </c>
      <c r="G11" s="2" t="s">
        <v>224</v>
      </c>
      <c r="H11" s="3">
        <v>45818</v>
      </c>
      <c r="I11" t="str">
        <f>_xlfn.XLOOKUP(G11,Treatments!$A$2:$A$11,Treatments!$B$2:$B$11)</f>
        <v>Skin Allergy Treatment</v>
      </c>
      <c r="J11">
        <f>_xlfn.XLOOKUP(G11,Treatments!$A$2:$A$11,Treatments!$C$2:$C$11)</f>
        <v>1800</v>
      </c>
    </row>
    <row r="12" spans="2:10" x14ac:dyDescent="0.3">
      <c r="B12" s="2" t="s">
        <v>17</v>
      </c>
      <c r="C12" s="2" t="s">
        <v>117</v>
      </c>
      <c r="D12" s="2" t="s">
        <v>211</v>
      </c>
      <c r="E12" s="2" t="s">
        <v>217</v>
      </c>
      <c r="F12" s="2">
        <v>297</v>
      </c>
      <c r="G12" s="2" t="s">
        <v>225</v>
      </c>
      <c r="H12" s="3">
        <v>45815</v>
      </c>
      <c r="I12" t="str">
        <f>_xlfn.XLOOKUP(G12,Treatments!$A$2:$A$11,Treatments!$B$2:$B$11)</f>
        <v>X-Ray</v>
      </c>
      <c r="J12">
        <f>_xlfn.XLOOKUP(G12,Treatments!$A$2:$A$11,Treatments!$C$2:$C$11)</f>
        <v>1200</v>
      </c>
    </row>
    <row r="13" spans="2:10" x14ac:dyDescent="0.3">
      <c r="B13" s="2" t="s">
        <v>18</v>
      </c>
      <c r="C13" s="2" t="s">
        <v>118</v>
      </c>
      <c r="D13" s="2" t="s">
        <v>210</v>
      </c>
      <c r="E13" s="2" t="s">
        <v>216</v>
      </c>
      <c r="F13" s="2">
        <v>248</v>
      </c>
      <c r="G13" s="2" t="s">
        <v>226</v>
      </c>
      <c r="H13" s="3">
        <v>45831</v>
      </c>
      <c r="I13" t="str">
        <f>_xlfn.XLOOKUP(G13,Treatments!$A$2:$A$11,Treatments!$B$2:$B$11)</f>
        <v>Brain MRI</v>
      </c>
      <c r="J13">
        <f>_xlfn.XLOOKUP(G13,Treatments!$A$2:$A$11,Treatments!$C$2:$C$11)</f>
        <v>3000</v>
      </c>
    </row>
    <row r="14" spans="2:10" x14ac:dyDescent="0.3">
      <c r="B14" s="2" t="s">
        <v>19</v>
      </c>
      <c r="C14" s="2" t="s">
        <v>119</v>
      </c>
      <c r="D14" s="2" t="s">
        <v>208</v>
      </c>
      <c r="E14" s="2" t="s">
        <v>214</v>
      </c>
      <c r="F14" s="2">
        <v>277</v>
      </c>
      <c r="G14" s="2" t="s">
        <v>224</v>
      </c>
      <c r="H14" s="3">
        <v>45860</v>
      </c>
      <c r="I14" t="str">
        <f>_xlfn.XLOOKUP(G14,Treatments!$A$2:$A$11,Treatments!$B$2:$B$11)</f>
        <v>Skin Allergy Treatment</v>
      </c>
      <c r="J14">
        <f>_xlfn.XLOOKUP(G14,Treatments!$A$2:$A$11,Treatments!$C$2:$C$11)</f>
        <v>1800</v>
      </c>
    </row>
    <row r="15" spans="2:10" x14ac:dyDescent="0.3">
      <c r="B15" s="2" t="s">
        <v>20</v>
      </c>
      <c r="C15" s="2" t="s">
        <v>120</v>
      </c>
      <c r="D15" s="2" t="s">
        <v>210</v>
      </c>
      <c r="E15" s="2" t="s">
        <v>216</v>
      </c>
      <c r="F15" s="2">
        <v>293</v>
      </c>
      <c r="G15" s="2" t="s">
        <v>227</v>
      </c>
      <c r="H15" s="3">
        <v>45843</v>
      </c>
      <c r="I15" t="str">
        <f>_xlfn.XLOOKUP(G15,Treatments!$A$2:$A$11,Treatments!$B$2:$B$11)</f>
        <v>CT Scan</v>
      </c>
      <c r="J15">
        <f>_xlfn.XLOOKUP(G15,Treatments!$A$2:$A$11,Treatments!$C$2:$C$11)</f>
        <v>2500</v>
      </c>
    </row>
    <row r="16" spans="2:10" x14ac:dyDescent="0.3">
      <c r="B16" s="2" t="s">
        <v>21</v>
      </c>
      <c r="C16" s="2" t="s">
        <v>121</v>
      </c>
      <c r="D16" s="2" t="s">
        <v>210</v>
      </c>
      <c r="E16" s="2" t="s">
        <v>216</v>
      </c>
      <c r="F16" s="2">
        <v>248</v>
      </c>
      <c r="G16" s="2" t="s">
        <v>226</v>
      </c>
      <c r="H16" s="3">
        <v>45844</v>
      </c>
      <c r="I16" t="str">
        <f>_xlfn.XLOOKUP(G16,Treatments!$A$2:$A$11,Treatments!$B$2:$B$11)</f>
        <v>Brain MRI</v>
      </c>
      <c r="J16">
        <f>_xlfn.XLOOKUP(G16,Treatments!$A$2:$A$11,Treatments!$C$2:$C$11)</f>
        <v>3000</v>
      </c>
    </row>
    <row r="17" spans="2:10" x14ac:dyDescent="0.3">
      <c r="B17" s="2" t="s">
        <v>22</v>
      </c>
      <c r="C17" s="2" t="s">
        <v>122</v>
      </c>
      <c r="D17" s="2" t="s">
        <v>208</v>
      </c>
      <c r="E17" s="2" t="s">
        <v>214</v>
      </c>
      <c r="F17" s="2">
        <v>280</v>
      </c>
      <c r="G17" s="2" t="s">
        <v>222</v>
      </c>
      <c r="H17" s="3">
        <v>45865</v>
      </c>
      <c r="I17" t="str">
        <f>_xlfn.XLOOKUP(G17,Treatments!$A$2:$A$11,Treatments!$B$2:$B$11)</f>
        <v>Skin Biopsy</v>
      </c>
      <c r="J17">
        <f>_xlfn.XLOOKUP(G17,Treatments!$A$2:$A$11,Treatments!$C$2:$C$11)</f>
        <v>1600</v>
      </c>
    </row>
    <row r="18" spans="2:10" x14ac:dyDescent="0.3">
      <c r="B18" s="2" t="s">
        <v>23</v>
      </c>
      <c r="C18" s="2" t="s">
        <v>123</v>
      </c>
      <c r="D18" s="2" t="s">
        <v>208</v>
      </c>
      <c r="E18" s="2" t="s">
        <v>214</v>
      </c>
      <c r="F18" s="2">
        <v>273</v>
      </c>
      <c r="G18" s="2" t="s">
        <v>220</v>
      </c>
      <c r="H18" s="3">
        <v>45854</v>
      </c>
      <c r="I18" t="str">
        <f>_xlfn.XLOOKUP(G18,Treatments!$A$2:$A$11,Treatments!$B$2:$B$11)</f>
        <v>Child Vaccination</v>
      </c>
      <c r="J18">
        <f>_xlfn.XLOOKUP(G18,Treatments!$A$2:$A$11,Treatments!$C$2:$C$11)</f>
        <v>1000</v>
      </c>
    </row>
    <row r="19" spans="2:10" x14ac:dyDescent="0.3">
      <c r="B19" s="2" t="s">
        <v>24</v>
      </c>
      <c r="C19" s="2" t="s">
        <v>124</v>
      </c>
      <c r="D19" s="2" t="s">
        <v>210</v>
      </c>
      <c r="E19" s="2" t="s">
        <v>216</v>
      </c>
      <c r="F19" s="2">
        <v>205</v>
      </c>
      <c r="G19" s="2" t="s">
        <v>220</v>
      </c>
      <c r="H19" s="3">
        <v>45858</v>
      </c>
      <c r="I19" t="str">
        <f>_xlfn.XLOOKUP(G19,Treatments!$A$2:$A$11,Treatments!$B$2:$B$11)</f>
        <v>Child Vaccination</v>
      </c>
      <c r="J19">
        <f>_xlfn.XLOOKUP(G19,Treatments!$A$2:$A$11,Treatments!$C$2:$C$11)</f>
        <v>1000</v>
      </c>
    </row>
    <row r="20" spans="2:10" x14ac:dyDescent="0.3">
      <c r="B20" s="2" t="s">
        <v>25</v>
      </c>
      <c r="C20" s="2" t="s">
        <v>125</v>
      </c>
      <c r="D20" s="2" t="s">
        <v>208</v>
      </c>
      <c r="E20" s="2" t="s">
        <v>214</v>
      </c>
      <c r="F20" s="2">
        <v>210</v>
      </c>
      <c r="G20" s="2" t="s">
        <v>220</v>
      </c>
      <c r="H20" s="3">
        <v>45864</v>
      </c>
      <c r="I20" t="str">
        <f>_xlfn.XLOOKUP(G20,Treatments!$A$2:$A$11,Treatments!$B$2:$B$11)</f>
        <v>Child Vaccination</v>
      </c>
      <c r="J20">
        <f>_xlfn.XLOOKUP(G20,Treatments!$A$2:$A$11,Treatments!$C$2:$C$11)</f>
        <v>1000</v>
      </c>
    </row>
    <row r="21" spans="2:10" x14ac:dyDescent="0.3">
      <c r="B21" s="2" t="s">
        <v>26</v>
      </c>
      <c r="C21" s="2" t="s">
        <v>126</v>
      </c>
      <c r="D21" s="2" t="s">
        <v>210</v>
      </c>
      <c r="E21" s="2" t="s">
        <v>216</v>
      </c>
      <c r="F21" s="2">
        <v>248</v>
      </c>
      <c r="G21" s="2" t="s">
        <v>224</v>
      </c>
      <c r="H21" s="3">
        <v>45838</v>
      </c>
      <c r="I21" t="str">
        <f>_xlfn.XLOOKUP(G21,Treatments!$A$2:$A$11,Treatments!$B$2:$B$11)</f>
        <v>Skin Allergy Treatment</v>
      </c>
      <c r="J21">
        <f>_xlfn.XLOOKUP(G21,Treatments!$A$2:$A$11,Treatments!$C$2:$C$11)</f>
        <v>1800</v>
      </c>
    </row>
    <row r="22" spans="2:10" x14ac:dyDescent="0.3">
      <c r="B22" s="2" t="s">
        <v>27</v>
      </c>
      <c r="C22" s="2" t="s">
        <v>127</v>
      </c>
      <c r="D22" s="2" t="s">
        <v>207</v>
      </c>
      <c r="E22" s="2" t="s">
        <v>213</v>
      </c>
      <c r="F22" s="2">
        <v>246</v>
      </c>
      <c r="G22" s="2" t="s">
        <v>223</v>
      </c>
      <c r="H22" s="3">
        <v>45832</v>
      </c>
      <c r="I22" t="str">
        <f>_xlfn.XLOOKUP(G22,Treatments!$A$2:$A$11,Treatments!$B$2:$B$11)</f>
        <v>Bone Fracture</v>
      </c>
      <c r="J22">
        <f>_xlfn.XLOOKUP(G22,Treatments!$A$2:$A$11,Treatments!$C$2:$C$11)</f>
        <v>2000</v>
      </c>
    </row>
    <row r="23" spans="2:10" x14ac:dyDescent="0.3">
      <c r="B23" s="2" t="s">
        <v>28</v>
      </c>
      <c r="C23" s="2" t="s">
        <v>128</v>
      </c>
      <c r="D23" s="2" t="s">
        <v>208</v>
      </c>
      <c r="E23" s="2" t="s">
        <v>214</v>
      </c>
      <c r="F23" s="2">
        <v>226</v>
      </c>
      <c r="G23" s="2" t="s">
        <v>224</v>
      </c>
      <c r="H23" s="3">
        <v>45853</v>
      </c>
      <c r="I23" t="str">
        <f>_xlfn.XLOOKUP(G23,Treatments!$A$2:$A$11,Treatments!$B$2:$B$11)</f>
        <v>Skin Allergy Treatment</v>
      </c>
      <c r="J23">
        <f>_xlfn.XLOOKUP(G23,Treatments!$A$2:$A$11,Treatments!$C$2:$C$11)</f>
        <v>1800</v>
      </c>
    </row>
    <row r="24" spans="2:10" x14ac:dyDescent="0.3">
      <c r="B24" s="2" t="s">
        <v>29</v>
      </c>
      <c r="C24" s="2" t="s">
        <v>129</v>
      </c>
      <c r="D24" s="2" t="s">
        <v>207</v>
      </c>
      <c r="E24" s="2" t="s">
        <v>213</v>
      </c>
      <c r="F24" s="2">
        <v>282</v>
      </c>
      <c r="G24" s="2" t="s">
        <v>226</v>
      </c>
      <c r="H24" s="3">
        <v>45847</v>
      </c>
      <c r="I24" t="str">
        <f>_xlfn.XLOOKUP(G24,Treatments!$A$2:$A$11,Treatments!$B$2:$B$11)</f>
        <v>Brain MRI</v>
      </c>
      <c r="J24">
        <f>_xlfn.XLOOKUP(G24,Treatments!$A$2:$A$11,Treatments!$C$2:$C$11)</f>
        <v>3000</v>
      </c>
    </row>
    <row r="25" spans="2:10" x14ac:dyDescent="0.3">
      <c r="B25" s="2" t="s">
        <v>30</v>
      </c>
      <c r="C25" s="2" t="s">
        <v>130</v>
      </c>
      <c r="D25" s="2" t="s">
        <v>207</v>
      </c>
      <c r="E25" s="2" t="s">
        <v>213</v>
      </c>
      <c r="F25" s="2">
        <v>221</v>
      </c>
      <c r="G25" s="2" t="s">
        <v>221</v>
      </c>
      <c r="H25" s="3">
        <v>45855</v>
      </c>
      <c r="I25" t="str">
        <f>_xlfn.XLOOKUP(G25,Treatments!$A$2:$A$11,Treatments!$B$2:$B$11)</f>
        <v>Heart Surgery</v>
      </c>
      <c r="J25">
        <f>_xlfn.XLOOKUP(G25,Treatments!$A$2:$A$11,Treatments!$C$2:$C$11)</f>
        <v>5000</v>
      </c>
    </row>
    <row r="26" spans="2:10" x14ac:dyDescent="0.3">
      <c r="B26" s="2" t="s">
        <v>31</v>
      </c>
      <c r="C26" s="2" t="s">
        <v>131</v>
      </c>
      <c r="D26" s="2" t="s">
        <v>211</v>
      </c>
      <c r="E26" s="2" t="s">
        <v>217</v>
      </c>
      <c r="F26" s="2">
        <v>220</v>
      </c>
      <c r="G26" s="2" t="s">
        <v>227</v>
      </c>
      <c r="H26" s="3">
        <v>45833</v>
      </c>
      <c r="I26" t="str">
        <f>_xlfn.XLOOKUP(G26,Treatments!$A$2:$A$11,Treatments!$B$2:$B$11)</f>
        <v>CT Scan</v>
      </c>
      <c r="J26">
        <f>_xlfn.XLOOKUP(G26,Treatments!$A$2:$A$11,Treatments!$C$2:$C$11)</f>
        <v>2500</v>
      </c>
    </row>
    <row r="27" spans="2:10" x14ac:dyDescent="0.3">
      <c r="B27" s="2" t="s">
        <v>32</v>
      </c>
      <c r="C27" s="2" t="s">
        <v>132</v>
      </c>
      <c r="D27" s="2" t="s">
        <v>208</v>
      </c>
      <c r="E27" s="2" t="s">
        <v>214</v>
      </c>
      <c r="F27" s="2">
        <v>281</v>
      </c>
      <c r="G27" s="2" t="s">
        <v>221</v>
      </c>
      <c r="H27" s="3">
        <v>45823</v>
      </c>
      <c r="I27" t="str">
        <f>_xlfn.XLOOKUP(G27,Treatments!$A$2:$A$11,Treatments!$B$2:$B$11)</f>
        <v>Heart Surgery</v>
      </c>
      <c r="J27">
        <f>_xlfn.XLOOKUP(G27,Treatments!$A$2:$A$11,Treatments!$C$2:$C$11)</f>
        <v>5000</v>
      </c>
    </row>
    <row r="28" spans="2:10" x14ac:dyDescent="0.3">
      <c r="B28" s="2" t="s">
        <v>33</v>
      </c>
      <c r="C28" s="2" t="s">
        <v>133</v>
      </c>
      <c r="D28" s="2" t="s">
        <v>207</v>
      </c>
      <c r="E28" s="2" t="s">
        <v>213</v>
      </c>
      <c r="F28" s="2">
        <v>241</v>
      </c>
      <c r="G28" s="2" t="s">
        <v>219</v>
      </c>
      <c r="H28" s="3">
        <v>45823</v>
      </c>
      <c r="I28" t="str">
        <f>_xlfn.XLOOKUP(G28,Treatments!$A$2:$A$11,Treatments!$B$2:$B$11)</f>
        <v>ECG &amp; Heart Monitoring</v>
      </c>
      <c r="J28">
        <f>_xlfn.XLOOKUP(G28,Treatments!$A$2:$A$11,Treatments!$C$2:$C$11)</f>
        <v>1500</v>
      </c>
    </row>
    <row r="29" spans="2:10" x14ac:dyDescent="0.3">
      <c r="B29" s="2" t="s">
        <v>34</v>
      </c>
      <c r="C29" s="2" t="s">
        <v>134</v>
      </c>
      <c r="D29" s="2" t="s">
        <v>210</v>
      </c>
      <c r="E29" s="2" t="s">
        <v>216</v>
      </c>
      <c r="F29" s="2">
        <v>240</v>
      </c>
      <c r="G29" s="2" t="s">
        <v>228</v>
      </c>
      <c r="H29" s="3">
        <v>45826</v>
      </c>
      <c r="I29" t="str">
        <f>_xlfn.XLOOKUP(G29,Treatments!$A$2:$A$11,Treatments!$B$2:$B$11)</f>
        <v>Blood Test</v>
      </c>
      <c r="J29">
        <f>_xlfn.XLOOKUP(G29,Treatments!$A$2:$A$11,Treatments!$C$2:$C$11)</f>
        <v>500</v>
      </c>
    </row>
    <row r="30" spans="2:10" x14ac:dyDescent="0.3">
      <c r="B30" s="2" t="s">
        <v>35</v>
      </c>
      <c r="C30" s="2" t="s">
        <v>135</v>
      </c>
      <c r="D30" s="2" t="s">
        <v>210</v>
      </c>
      <c r="E30" s="2" t="s">
        <v>216</v>
      </c>
      <c r="F30" s="2">
        <v>227</v>
      </c>
      <c r="G30" s="2" t="s">
        <v>222</v>
      </c>
      <c r="H30" s="3">
        <v>45865</v>
      </c>
      <c r="I30" t="str">
        <f>_xlfn.XLOOKUP(G30,Treatments!$A$2:$A$11,Treatments!$B$2:$B$11)</f>
        <v>Skin Biopsy</v>
      </c>
      <c r="J30">
        <f>_xlfn.XLOOKUP(G30,Treatments!$A$2:$A$11,Treatments!$C$2:$C$11)</f>
        <v>1600</v>
      </c>
    </row>
    <row r="31" spans="2:10" x14ac:dyDescent="0.3">
      <c r="B31" s="2" t="s">
        <v>36</v>
      </c>
      <c r="C31" s="2" t="s">
        <v>136</v>
      </c>
      <c r="D31" s="2" t="s">
        <v>207</v>
      </c>
      <c r="E31" s="2" t="s">
        <v>213</v>
      </c>
      <c r="F31" s="2">
        <v>240</v>
      </c>
      <c r="G31" s="2" t="s">
        <v>220</v>
      </c>
      <c r="H31" s="3">
        <v>45850</v>
      </c>
      <c r="I31" t="str">
        <f>_xlfn.XLOOKUP(G31,Treatments!$A$2:$A$11,Treatments!$B$2:$B$11)</f>
        <v>Child Vaccination</v>
      </c>
      <c r="J31">
        <f>_xlfn.XLOOKUP(G31,Treatments!$A$2:$A$11,Treatments!$C$2:$C$11)</f>
        <v>1000</v>
      </c>
    </row>
    <row r="32" spans="2:10" x14ac:dyDescent="0.3">
      <c r="B32" s="2" t="s">
        <v>37</v>
      </c>
      <c r="C32" s="2" t="s">
        <v>137</v>
      </c>
      <c r="D32" s="2" t="s">
        <v>212</v>
      </c>
      <c r="E32" s="2" t="s">
        <v>218</v>
      </c>
      <c r="F32" s="2">
        <v>250</v>
      </c>
      <c r="G32" s="2" t="s">
        <v>227</v>
      </c>
      <c r="H32" s="3">
        <v>45818</v>
      </c>
      <c r="I32" t="str">
        <f>_xlfn.XLOOKUP(G32,Treatments!$A$2:$A$11,Treatments!$B$2:$B$11)</f>
        <v>CT Scan</v>
      </c>
      <c r="J32">
        <f>_xlfn.XLOOKUP(G32,Treatments!$A$2:$A$11,Treatments!$C$2:$C$11)</f>
        <v>2500</v>
      </c>
    </row>
    <row r="33" spans="2:10" x14ac:dyDescent="0.3">
      <c r="B33" s="2" t="s">
        <v>38</v>
      </c>
      <c r="C33" s="2" t="s">
        <v>138</v>
      </c>
      <c r="D33" s="2" t="s">
        <v>208</v>
      </c>
      <c r="E33" s="2" t="s">
        <v>214</v>
      </c>
      <c r="F33" s="2">
        <v>217</v>
      </c>
      <c r="G33" s="2" t="s">
        <v>220</v>
      </c>
      <c r="H33" s="3">
        <v>45856</v>
      </c>
      <c r="I33" t="str">
        <f>_xlfn.XLOOKUP(G33,Treatments!$A$2:$A$11,Treatments!$B$2:$B$11)</f>
        <v>Child Vaccination</v>
      </c>
      <c r="J33">
        <f>_xlfn.XLOOKUP(G33,Treatments!$A$2:$A$11,Treatments!$C$2:$C$11)</f>
        <v>1000</v>
      </c>
    </row>
    <row r="34" spans="2:10" x14ac:dyDescent="0.3">
      <c r="B34" s="2" t="s">
        <v>39</v>
      </c>
      <c r="C34" s="2" t="s">
        <v>139</v>
      </c>
      <c r="D34" s="2" t="s">
        <v>209</v>
      </c>
      <c r="E34" s="2" t="s">
        <v>215</v>
      </c>
      <c r="F34" s="2">
        <v>268</v>
      </c>
      <c r="G34" s="2" t="s">
        <v>224</v>
      </c>
      <c r="H34" s="3">
        <v>45856</v>
      </c>
      <c r="I34" t="str">
        <f>_xlfn.XLOOKUP(G34,Treatments!$A$2:$A$11,Treatments!$B$2:$B$11)</f>
        <v>Skin Allergy Treatment</v>
      </c>
      <c r="J34">
        <f>_xlfn.XLOOKUP(G34,Treatments!$A$2:$A$11,Treatments!$C$2:$C$11)</f>
        <v>1800</v>
      </c>
    </row>
    <row r="35" spans="2:10" x14ac:dyDescent="0.3">
      <c r="B35" s="2" t="s">
        <v>40</v>
      </c>
      <c r="C35" s="2" t="s">
        <v>140</v>
      </c>
      <c r="D35" s="2" t="s">
        <v>209</v>
      </c>
      <c r="E35" s="2" t="s">
        <v>215</v>
      </c>
      <c r="F35" s="2">
        <v>254</v>
      </c>
      <c r="G35" s="2" t="s">
        <v>222</v>
      </c>
      <c r="H35" s="3">
        <v>45834</v>
      </c>
      <c r="I35" t="str">
        <f>_xlfn.XLOOKUP(G35,Treatments!$A$2:$A$11,Treatments!$B$2:$B$11)</f>
        <v>Skin Biopsy</v>
      </c>
      <c r="J35">
        <f>_xlfn.XLOOKUP(G35,Treatments!$A$2:$A$11,Treatments!$C$2:$C$11)</f>
        <v>1600</v>
      </c>
    </row>
    <row r="36" spans="2:10" x14ac:dyDescent="0.3">
      <c r="B36" s="2" t="s">
        <v>41</v>
      </c>
      <c r="C36" s="2" t="s">
        <v>141</v>
      </c>
      <c r="D36" s="2" t="s">
        <v>208</v>
      </c>
      <c r="E36" s="2" t="s">
        <v>214</v>
      </c>
      <c r="F36" s="2">
        <v>228</v>
      </c>
      <c r="G36" s="2" t="s">
        <v>223</v>
      </c>
      <c r="H36" s="3">
        <v>45841</v>
      </c>
      <c r="I36" t="str">
        <f>_xlfn.XLOOKUP(G36,Treatments!$A$2:$A$11,Treatments!$B$2:$B$11)</f>
        <v>Bone Fracture</v>
      </c>
      <c r="J36">
        <f>_xlfn.XLOOKUP(G36,Treatments!$A$2:$A$11,Treatments!$C$2:$C$11)</f>
        <v>2000</v>
      </c>
    </row>
    <row r="37" spans="2:10" x14ac:dyDescent="0.3">
      <c r="B37" s="2" t="s">
        <v>42</v>
      </c>
      <c r="C37" s="2" t="s">
        <v>142</v>
      </c>
      <c r="D37" s="2" t="s">
        <v>212</v>
      </c>
      <c r="E37" s="2" t="s">
        <v>218</v>
      </c>
      <c r="F37" s="2">
        <v>211</v>
      </c>
      <c r="G37" s="2" t="s">
        <v>219</v>
      </c>
      <c r="H37" s="3">
        <v>45864</v>
      </c>
      <c r="I37" t="str">
        <f>_xlfn.XLOOKUP(G37,Treatments!$A$2:$A$11,Treatments!$B$2:$B$11)</f>
        <v>ECG &amp; Heart Monitoring</v>
      </c>
      <c r="J37">
        <f>_xlfn.XLOOKUP(G37,Treatments!$A$2:$A$11,Treatments!$C$2:$C$11)</f>
        <v>1500</v>
      </c>
    </row>
    <row r="38" spans="2:10" x14ac:dyDescent="0.3">
      <c r="B38" s="2" t="s">
        <v>43</v>
      </c>
      <c r="C38" s="2" t="s">
        <v>143</v>
      </c>
      <c r="D38" s="2" t="s">
        <v>210</v>
      </c>
      <c r="E38" s="2" t="s">
        <v>216</v>
      </c>
      <c r="F38" s="2">
        <v>219</v>
      </c>
      <c r="G38" s="2" t="s">
        <v>223</v>
      </c>
      <c r="H38" s="3">
        <v>45859</v>
      </c>
      <c r="I38" t="str">
        <f>_xlfn.XLOOKUP(G38,Treatments!$A$2:$A$11,Treatments!$B$2:$B$11)</f>
        <v>Bone Fracture</v>
      </c>
      <c r="J38">
        <f>_xlfn.XLOOKUP(G38,Treatments!$A$2:$A$11,Treatments!$C$2:$C$11)</f>
        <v>2000</v>
      </c>
    </row>
    <row r="39" spans="2:10" x14ac:dyDescent="0.3">
      <c r="B39" s="2" t="s">
        <v>44</v>
      </c>
      <c r="C39" s="2" t="s">
        <v>144</v>
      </c>
      <c r="D39" s="2" t="s">
        <v>207</v>
      </c>
      <c r="E39" s="2" t="s">
        <v>213</v>
      </c>
      <c r="F39" s="2">
        <v>254</v>
      </c>
      <c r="G39" s="2" t="s">
        <v>222</v>
      </c>
      <c r="H39" s="3">
        <v>45813</v>
      </c>
      <c r="I39" t="str">
        <f>_xlfn.XLOOKUP(G39,Treatments!$A$2:$A$11,Treatments!$B$2:$B$11)</f>
        <v>Skin Biopsy</v>
      </c>
      <c r="J39">
        <f>_xlfn.XLOOKUP(G39,Treatments!$A$2:$A$11,Treatments!$C$2:$C$11)</f>
        <v>1600</v>
      </c>
    </row>
    <row r="40" spans="2:10" x14ac:dyDescent="0.3">
      <c r="B40" s="2" t="s">
        <v>45</v>
      </c>
      <c r="C40" s="2" t="s">
        <v>145</v>
      </c>
      <c r="D40" s="2" t="s">
        <v>212</v>
      </c>
      <c r="E40" s="2" t="s">
        <v>218</v>
      </c>
      <c r="F40" s="2">
        <v>248</v>
      </c>
      <c r="G40" s="2" t="s">
        <v>222</v>
      </c>
      <c r="H40" s="3">
        <v>45838</v>
      </c>
      <c r="I40" t="str">
        <f>_xlfn.XLOOKUP(G40,Treatments!$A$2:$A$11,Treatments!$B$2:$B$11)</f>
        <v>Skin Biopsy</v>
      </c>
      <c r="J40">
        <f>_xlfn.XLOOKUP(G40,Treatments!$A$2:$A$11,Treatments!$C$2:$C$11)</f>
        <v>1600</v>
      </c>
    </row>
    <row r="41" spans="2:10" x14ac:dyDescent="0.3">
      <c r="B41" s="2" t="s">
        <v>46</v>
      </c>
      <c r="C41" s="2" t="s">
        <v>146</v>
      </c>
      <c r="D41" s="2" t="s">
        <v>209</v>
      </c>
      <c r="E41" s="2" t="s">
        <v>215</v>
      </c>
      <c r="F41" s="2">
        <v>232</v>
      </c>
      <c r="G41" s="2" t="s">
        <v>221</v>
      </c>
      <c r="H41" s="3">
        <v>45864</v>
      </c>
      <c r="I41" t="str">
        <f>_xlfn.XLOOKUP(G41,Treatments!$A$2:$A$11,Treatments!$B$2:$B$11)</f>
        <v>Heart Surgery</v>
      </c>
      <c r="J41">
        <f>_xlfn.XLOOKUP(G41,Treatments!$A$2:$A$11,Treatments!$C$2:$C$11)</f>
        <v>5000</v>
      </c>
    </row>
    <row r="42" spans="2:10" x14ac:dyDescent="0.3">
      <c r="B42" s="2" t="s">
        <v>47</v>
      </c>
      <c r="C42" s="2" t="s">
        <v>147</v>
      </c>
      <c r="D42" s="2" t="s">
        <v>210</v>
      </c>
      <c r="E42" s="2" t="s">
        <v>216</v>
      </c>
      <c r="F42" s="2">
        <v>287</v>
      </c>
      <c r="G42" s="2" t="s">
        <v>226</v>
      </c>
      <c r="H42" s="3">
        <v>45852</v>
      </c>
      <c r="I42" t="str">
        <f>_xlfn.XLOOKUP(G42,Treatments!$A$2:$A$11,Treatments!$B$2:$B$11)</f>
        <v>Brain MRI</v>
      </c>
      <c r="J42">
        <f>_xlfn.XLOOKUP(G42,Treatments!$A$2:$A$11,Treatments!$C$2:$C$11)</f>
        <v>3000</v>
      </c>
    </row>
    <row r="43" spans="2:10" x14ac:dyDescent="0.3">
      <c r="B43" s="2" t="s">
        <v>48</v>
      </c>
      <c r="C43" s="2" t="s">
        <v>148</v>
      </c>
      <c r="D43" s="2" t="s">
        <v>209</v>
      </c>
      <c r="E43" s="2" t="s">
        <v>215</v>
      </c>
      <c r="F43" s="2">
        <v>296</v>
      </c>
      <c r="G43" s="2" t="s">
        <v>224</v>
      </c>
      <c r="H43" s="3">
        <v>45858</v>
      </c>
      <c r="I43" t="str">
        <f>_xlfn.XLOOKUP(G43,Treatments!$A$2:$A$11,Treatments!$B$2:$B$11)</f>
        <v>Skin Allergy Treatment</v>
      </c>
      <c r="J43">
        <f>_xlfn.XLOOKUP(G43,Treatments!$A$2:$A$11,Treatments!$C$2:$C$11)</f>
        <v>1800</v>
      </c>
    </row>
    <row r="44" spans="2:10" x14ac:dyDescent="0.3">
      <c r="B44" s="2" t="s">
        <v>49</v>
      </c>
      <c r="C44" s="2" t="s">
        <v>149</v>
      </c>
      <c r="D44" s="2" t="s">
        <v>207</v>
      </c>
      <c r="E44" s="2" t="s">
        <v>213</v>
      </c>
      <c r="F44" s="2">
        <v>243</v>
      </c>
      <c r="G44" s="2" t="s">
        <v>226</v>
      </c>
      <c r="H44" s="3">
        <v>45827</v>
      </c>
      <c r="I44" t="str">
        <f>_xlfn.XLOOKUP(G44,Treatments!$A$2:$A$11,Treatments!$B$2:$B$11)</f>
        <v>Brain MRI</v>
      </c>
      <c r="J44">
        <f>_xlfn.XLOOKUP(G44,Treatments!$A$2:$A$11,Treatments!$C$2:$C$11)</f>
        <v>3000</v>
      </c>
    </row>
    <row r="45" spans="2:10" x14ac:dyDescent="0.3">
      <c r="B45" s="2" t="s">
        <v>50</v>
      </c>
      <c r="C45" s="2" t="s">
        <v>150</v>
      </c>
      <c r="D45" s="2" t="s">
        <v>212</v>
      </c>
      <c r="E45" s="2" t="s">
        <v>218</v>
      </c>
      <c r="F45" s="2">
        <v>220</v>
      </c>
      <c r="G45" s="2" t="s">
        <v>227</v>
      </c>
      <c r="H45" s="3">
        <v>45809</v>
      </c>
      <c r="I45" t="str">
        <f>_xlfn.XLOOKUP(G45,Treatments!$A$2:$A$11,Treatments!$B$2:$B$11)</f>
        <v>CT Scan</v>
      </c>
      <c r="J45">
        <f>_xlfn.XLOOKUP(G45,Treatments!$A$2:$A$11,Treatments!$C$2:$C$11)</f>
        <v>2500</v>
      </c>
    </row>
    <row r="46" spans="2:10" x14ac:dyDescent="0.3">
      <c r="B46" s="2" t="s">
        <v>51</v>
      </c>
      <c r="C46" s="2" t="s">
        <v>151</v>
      </c>
      <c r="D46" s="2" t="s">
        <v>207</v>
      </c>
      <c r="E46" s="2" t="s">
        <v>213</v>
      </c>
      <c r="F46" s="2">
        <v>292</v>
      </c>
      <c r="G46" s="2" t="s">
        <v>224</v>
      </c>
      <c r="H46" s="3">
        <v>45841</v>
      </c>
      <c r="I46" t="str">
        <f>_xlfn.XLOOKUP(G46,Treatments!$A$2:$A$11,Treatments!$B$2:$B$11)</f>
        <v>Skin Allergy Treatment</v>
      </c>
      <c r="J46">
        <f>_xlfn.XLOOKUP(G46,Treatments!$A$2:$A$11,Treatments!$C$2:$C$11)</f>
        <v>1800</v>
      </c>
    </row>
    <row r="47" spans="2:10" x14ac:dyDescent="0.3">
      <c r="B47" s="2" t="s">
        <v>52</v>
      </c>
      <c r="C47" s="2" t="s">
        <v>152</v>
      </c>
      <c r="D47" s="2" t="s">
        <v>211</v>
      </c>
      <c r="E47" s="2" t="s">
        <v>217</v>
      </c>
      <c r="F47" s="2">
        <v>264</v>
      </c>
      <c r="G47" s="2" t="s">
        <v>226</v>
      </c>
      <c r="H47" s="3">
        <v>45864</v>
      </c>
      <c r="I47" t="str">
        <f>_xlfn.XLOOKUP(G47,Treatments!$A$2:$A$11,Treatments!$B$2:$B$11)</f>
        <v>Brain MRI</v>
      </c>
      <c r="J47">
        <f>_xlfn.XLOOKUP(G47,Treatments!$A$2:$A$11,Treatments!$C$2:$C$11)</f>
        <v>3000</v>
      </c>
    </row>
    <row r="48" spans="2:10" x14ac:dyDescent="0.3">
      <c r="B48" s="2" t="s">
        <v>53</v>
      </c>
      <c r="C48" s="2" t="s">
        <v>153</v>
      </c>
      <c r="D48" s="2" t="s">
        <v>207</v>
      </c>
      <c r="E48" s="2" t="s">
        <v>213</v>
      </c>
      <c r="F48" s="2">
        <v>238</v>
      </c>
      <c r="G48" s="2" t="s">
        <v>221</v>
      </c>
      <c r="H48" s="3">
        <v>45847</v>
      </c>
      <c r="I48" t="str">
        <f>_xlfn.XLOOKUP(G48,Treatments!$A$2:$A$11,Treatments!$B$2:$B$11)</f>
        <v>Heart Surgery</v>
      </c>
      <c r="J48">
        <f>_xlfn.XLOOKUP(G48,Treatments!$A$2:$A$11,Treatments!$C$2:$C$11)</f>
        <v>5000</v>
      </c>
    </row>
    <row r="49" spans="2:10" x14ac:dyDescent="0.3">
      <c r="B49" s="2" t="s">
        <v>54</v>
      </c>
      <c r="C49" s="2" t="s">
        <v>154</v>
      </c>
      <c r="D49" s="2" t="s">
        <v>211</v>
      </c>
      <c r="E49" s="2" t="s">
        <v>217</v>
      </c>
      <c r="F49" s="2">
        <v>219</v>
      </c>
      <c r="G49" s="2" t="s">
        <v>225</v>
      </c>
      <c r="H49" s="3">
        <v>45857</v>
      </c>
      <c r="I49" t="str">
        <f>_xlfn.XLOOKUP(G49,Treatments!$A$2:$A$11,Treatments!$B$2:$B$11)</f>
        <v>X-Ray</v>
      </c>
      <c r="J49">
        <f>_xlfn.XLOOKUP(G49,Treatments!$A$2:$A$11,Treatments!$C$2:$C$11)</f>
        <v>1200</v>
      </c>
    </row>
    <row r="50" spans="2:10" x14ac:dyDescent="0.3">
      <c r="B50" s="2" t="s">
        <v>55</v>
      </c>
      <c r="C50" s="2" t="s">
        <v>155</v>
      </c>
      <c r="D50" s="2" t="s">
        <v>211</v>
      </c>
      <c r="E50" s="2" t="s">
        <v>217</v>
      </c>
      <c r="F50" s="2">
        <v>269</v>
      </c>
      <c r="G50" s="2" t="s">
        <v>221</v>
      </c>
      <c r="H50" s="3">
        <v>45867</v>
      </c>
      <c r="I50" t="str">
        <f>_xlfn.XLOOKUP(G50,Treatments!$A$2:$A$11,Treatments!$B$2:$B$11)</f>
        <v>Heart Surgery</v>
      </c>
      <c r="J50">
        <f>_xlfn.XLOOKUP(G50,Treatments!$A$2:$A$11,Treatments!$C$2:$C$11)</f>
        <v>5000</v>
      </c>
    </row>
    <row r="51" spans="2:10" x14ac:dyDescent="0.3">
      <c r="B51" s="2" t="s">
        <v>56</v>
      </c>
      <c r="C51" s="2" t="s">
        <v>156</v>
      </c>
      <c r="D51" s="2" t="s">
        <v>210</v>
      </c>
      <c r="E51" s="2" t="s">
        <v>216</v>
      </c>
      <c r="F51" s="2">
        <v>276</v>
      </c>
      <c r="G51" s="2" t="s">
        <v>225</v>
      </c>
      <c r="H51" s="3">
        <v>45840</v>
      </c>
      <c r="I51" t="str">
        <f>_xlfn.XLOOKUP(G51,Treatments!$A$2:$A$11,Treatments!$B$2:$B$11)</f>
        <v>X-Ray</v>
      </c>
      <c r="J51">
        <f>_xlfn.XLOOKUP(G51,Treatments!$A$2:$A$11,Treatments!$C$2:$C$11)</f>
        <v>1200</v>
      </c>
    </row>
    <row r="52" spans="2:10" x14ac:dyDescent="0.3">
      <c r="B52" s="2" t="s">
        <v>57</v>
      </c>
      <c r="C52" s="2" t="s">
        <v>157</v>
      </c>
      <c r="D52" s="2" t="s">
        <v>210</v>
      </c>
      <c r="E52" s="2" t="s">
        <v>216</v>
      </c>
      <c r="F52" s="2">
        <v>214</v>
      </c>
      <c r="G52" s="2" t="s">
        <v>225</v>
      </c>
      <c r="H52" s="3">
        <v>45865</v>
      </c>
      <c r="I52" t="str">
        <f>_xlfn.XLOOKUP(G52,Treatments!$A$2:$A$11,Treatments!$B$2:$B$11)</f>
        <v>X-Ray</v>
      </c>
      <c r="J52">
        <f>_xlfn.XLOOKUP(G52,Treatments!$A$2:$A$11,Treatments!$C$2:$C$11)</f>
        <v>1200</v>
      </c>
    </row>
    <row r="53" spans="2:10" x14ac:dyDescent="0.3">
      <c r="B53" s="2" t="s">
        <v>58</v>
      </c>
      <c r="C53" s="2" t="s">
        <v>158</v>
      </c>
      <c r="D53" s="2" t="s">
        <v>208</v>
      </c>
      <c r="E53" s="2" t="s">
        <v>214</v>
      </c>
      <c r="F53" s="2">
        <v>230</v>
      </c>
      <c r="G53" s="2" t="s">
        <v>219</v>
      </c>
      <c r="H53" s="3">
        <v>45824</v>
      </c>
      <c r="I53" t="str">
        <f>_xlfn.XLOOKUP(G53,Treatments!$A$2:$A$11,Treatments!$B$2:$B$11)</f>
        <v>ECG &amp; Heart Monitoring</v>
      </c>
      <c r="J53">
        <f>_xlfn.XLOOKUP(G53,Treatments!$A$2:$A$11,Treatments!$C$2:$C$11)</f>
        <v>1500</v>
      </c>
    </row>
    <row r="54" spans="2:10" x14ac:dyDescent="0.3">
      <c r="B54" s="2" t="s">
        <v>59</v>
      </c>
      <c r="C54" s="2" t="s">
        <v>159</v>
      </c>
      <c r="D54" s="2" t="s">
        <v>209</v>
      </c>
      <c r="E54" s="2" t="s">
        <v>215</v>
      </c>
      <c r="F54" s="2">
        <v>210</v>
      </c>
      <c r="G54" s="2" t="s">
        <v>226</v>
      </c>
      <c r="H54" s="3">
        <v>45855</v>
      </c>
      <c r="I54" t="str">
        <f>_xlfn.XLOOKUP(G54,Treatments!$A$2:$A$11,Treatments!$B$2:$B$11)</f>
        <v>Brain MRI</v>
      </c>
      <c r="J54">
        <f>_xlfn.XLOOKUP(G54,Treatments!$A$2:$A$11,Treatments!$C$2:$C$11)</f>
        <v>3000</v>
      </c>
    </row>
    <row r="55" spans="2:10" x14ac:dyDescent="0.3">
      <c r="B55" s="2" t="s">
        <v>60</v>
      </c>
      <c r="C55" s="2" t="s">
        <v>160</v>
      </c>
      <c r="D55" s="2" t="s">
        <v>212</v>
      </c>
      <c r="E55" s="2" t="s">
        <v>218</v>
      </c>
      <c r="F55" s="2">
        <v>208</v>
      </c>
      <c r="G55" s="2" t="s">
        <v>221</v>
      </c>
      <c r="H55" s="3">
        <v>45858</v>
      </c>
      <c r="I55" t="str">
        <f>_xlfn.XLOOKUP(G55,Treatments!$A$2:$A$11,Treatments!$B$2:$B$11)</f>
        <v>Heart Surgery</v>
      </c>
      <c r="J55">
        <f>_xlfn.XLOOKUP(G55,Treatments!$A$2:$A$11,Treatments!$C$2:$C$11)</f>
        <v>5000</v>
      </c>
    </row>
    <row r="56" spans="2:10" x14ac:dyDescent="0.3">
      <c r="B56" s="2" t="s">
        <v>61</v>
      </c>
      <c r="C56" s="2" t="s">
        <v>161</v>
      </c>
      <c r="D56" s="2" t="s">
        <v>211</v>
      </c>
      <c r="E56" s="2" t="s">
        <v>217</v>
      </c>
      <c r="F56" s="2">
        <v>216</v>
      </c>
      <c r="G56" s="2" t="s">
        <v>227</v>
      </c>
      <c r="H56" s="3">
        <v>45869</v>
      </c>
      <c r="I56" t="str">
        <f>_xlfn.XLOOKUP(G56,Treatments!$A$2:$A$11,Treatments!$B$2:$B$11)</f>
        <v>CT Scan</v>
      </c>
      <c r="J56">
        <f>_xlfn.XLOOKUP(G56,Treatments!$A$2:$A$11,Treatments!$C$2:$C$11)</f>
        <v>2500</v>
      </c>
    </row>
    <row r="57" spans="2:10" x14ac:dyDescent="0.3">
      <c r="B57" s="2" t="s">
        <v>62</v>
      </c>
      <c r="C57" s="2" t="s">
        <v>162</v>
      </c>
      <c r="D57" s="2" t="s">
        <v>209</v>
      </c>
      <c r="E57" s="2" t="s">
        <v>215</v>
      </c>
      <c r="F57" s="2">
        <v>221</v>
      </c>
      <c r="G57" s="2" t="s">
        <v>224</v>
      </c>
      <c r="H57" s="3">
        <v>45842</v>
      </c>
      <c r="I57" t="str">
        <f>_xlfn.XLOOKUP(G57,Treatments!$A$2:$A$11,Treatments!$B$2:$B$11)</f>
        <v>Skin Allergy Treatment</v>
      </c>
      <c r="J57">
        <f>_xlfn.XLOOKUP(G57,Treatments!$A$2:$A$11,Treatments!$C$2:$C$11)</f>
        <v>1800</v>
      </c>
    </row>
    <row r="58" spans="2:10" x14ac:dyDescent="0.3">
      <c r="B58" s="2" t="s">
        <v>63</v>
      </c>
      <c r="C58" s="2" t="s">
        <v>163</v>
      </c>
      <c r="D58" s="2" t="s">
        <v>209</v>
      </c>
      <c r="E58" s="2" t="s">
        <v>215</v>
      </c>
      <c r="F58" s="2">
        <v>254</v>
      </c>
      <c r="G58" s="2" t="s">
        <v>220</v>
      </c>
      <c r="H58" s="3">
        <v>45868</v>
      </c>
      <c r="I58" t="str">
        <f>_xlfn.XLOOKUP(G58,Treatments!$A$2:$A$11,Treatments!$B$2:$B$11)</f>
        <v>Child Vaccination</v>
      </c>
      <c r="J58">
        <f>_xlfn.XLOOKUP(G58,Treatments!$A$2:$A$11,Treatments!$C$2:$C$11)</f>
        <v>1000</v>
      </c>
    </row>
    <row r="59" spans="2:10" x14ac:dyDescent="0.3">
      <c r="B59" s="2" t="s">
        <v>64</v>
      </c>
      <c r="C59" s="2" t="s">
        <v>164</v>
      </c>
      <c r="D59" s="2" t="s">
        <v>209</v>
      </c>
      <c r="E59" s="2" t="s">
        <v>215</v>
      </c>
      <c r="F59" s="2">
        <v>296</v>
      </c>
      <c r="G59" s="2" t="s">
        <v>220</v>
      </c>
      <c r="H59" s="3">
        <v>45854</v>
      </c>
      <c r="I59" t="str">
        <f>_xlfn.XLOOKUP(G59,Treatments!$A$2:$A$11,Treatments!$B$2:$B$11)</f>
        <v>Child Vaccination</v>
      </c>
      <c r="J59">
        <f>_xlfn.XLOOKUP(G59,Treatments!$A$2:$A$11,Treatments!$C$2:$C$11)</f>
        <v>1000</v>
      </c>
    </row>
    <row r="60" spans="2:10" x14ac:dyDescent="0.3">
      <c r="B60" s="2" t="s">
        <v>65</v>
      </c>
      <c r="C60" s="2" t="s">
        <v>165</v>
      </c>
      <c r="D60" s="2" t="s">
        <v>208</v>
      </c>
      <c r="E60" s="2" t="s">
        <v>214</v>
      </c>
      <c r="F60" s="2">
        <v>251</v>
      </c>
      <c r="G60" s="2" t="s">
        <v>225</v>
      </c>
      <c r="H60" s="3">
        <v>45837</v>
      </c>
      <c r="I60" t="str">
        <f>_xlfn.XLOOKUP(G60,Treatments!$A$2:$A$11,Treatments!$B$2:$B$11)</f>
        <v>X-Ray</v>
      </c>
      <c r="J60">
        <f>_xlfn.XLOOKUP(G60,Treatments!$A$2:$A$11,Treatments!$C$2:$C$11)</f>
        <v>1200</v>
      </c>
    </row>
    <row r="61" spans="2:10" x14ac:dyDescent="0.3">
      <c r="B61" s="2" t="s">
        <v>66</v>
      </c>
      <c r="C61" s="2" t="s">
        <v>166</v>
      </c>
      <c r="D61" s="2" t="s">
        <v>209</v>
      </c>
      <c r="E61" s="2" t="s">
        <v>215</v>
      </c>
      <c r="F61" s="2">
        <v>257</v>
      </c>
      <c r="G61" s="2" t="s">
        <v>226</v>
      </c>
      <c r="H61" s="3">
        <v>45824</v>
      </c>
      <c r="I61" t="str">
        <f>_xlfn.XLOOKUP(G61,Treatments!$A$2:$A$11,Treatments!$B$2:$B$11)</f>
        <v>Brain MRI</v>
      </c>
      <c r="J61">
        <f>_xlfn.XLOOKUP(G61,Treatments!$A$2:$A$11,Treatments!$C$2:$C$11)</f>
        <v>3000</v>
      </c>
    </row>
    <row r="62" spans="2:10" x14ac:dyDescent="0.3">
      <c r="B62" s="2" t="s">
        <v>67</v>
      </c>
      <c r="C62" s="2" t="s">
        <v>167</v>
      </c>
      <c r="D62" s="2" t="s">
        <v>211</v>
      </c>
      <c r="E62" s="2" t="s">
        <v>217</v>
      </c>
      <c r="F62" s="2">
        <v>208</v>
      </c>
      <c r="G62" s="2" t="s">
        <v>225</v>
      </c>
      <c r="H62" s="3">
        <v>45810</v>
      </c>
      <c r="I62" t="str">
        <f>_xlfn.XLOOKUP(G62,Treatments!$A$2:$A$11,Treatments!$B$2:$B$11)</f>
        <v>X-Ray</v>
      </c>
      <c r="J62">
        <f>_xlfn.XLOOKUP(G62,Treatments!$A$2:$A$11,Treatments!$C$2:$C$11)</f>
        <v>1200</v>
      </c>
    </row>
    <row r="63" spans="2:10" x14ac:dyDescent="0.3">
      <c r="B63" s="2" t="s">
        <v>68</v>
      </c>
      <c r="C63" s="2" t="s">
        <v>168</v>
      </c>
      <c r="D63" s="2" t="s">
        <v>209</v>
      </c>
      <c r="E63" s="2" t="s">
        <v>215</v>
      </c>
      <c r="F63" s="2">
        <v>270</v>
      </c>
      <c r="G63" s="2" t="s">
        <v>220</v>
      </c>
      <c r="H63" s="3">
        <v>45846</v>
      </c>
      <c r="I63" t="str">
        <f>_xlfn.XLOOKUP(G63,Treatments!$A$2:$A$11,Treatments!$B$2:$B$11)</f>
        <v>Child Vaccination</v>
      </c>
      <c r="J63">
        <f>_xlfn.XLOOKUP(G63,Treatments!$A$2:$A$11,Treatments!$C$2:$C$11)</f>
        <v>1000</v>
      </c>
    </row>
    <row r="64" spans="2:10" x14ac:dyDescent="0.3">
      <c r="B64" s="2" t="s">
        <v>69</v>
      </c>
      <c r="C64" s="2" t="s">
        <v>169</v>
      </c>
      <c r="D64" s="2" t="s">
        <v>211</v>
      </c>
      <c r="E64" s="2" t="s">
        <v>217</v>
      </c>
      <c r="F64" s="2">
        <v>200</v>
      </c>
      <c r="G64" s="2" t="s">
        <v>226</v>
      </c>
      <c r="H64" s="3">
        <v>45854</v>
      </c>
      <c r="I64" t="str">
        <f>_xlfn.XLOOKUP(G64,Treatments!$A$2:$A$11,Treatments!$B$2:$B$11)</f>
        <v>Brain MRI</v>
      </c>
      <c r="J64">
        <f>_xlfn.XLOOKUP(G64,Treatments!$A$2:$A$11,Treatments!$C$2:$C$11)</f>
        <v>3000</v>
      </c>
    </row>
    <row r="65" spans="2:10" x14ac:dyDescent="0.3">
      <c r="B65" s="2" t="s">
        <v>70</v>
      </c>
      <c r="C65" s="2" t="s">
        <v>170</v>
      </c>
      <c r="D65" s="2" t="s">
        <v>207</v>
      </c>
      <c r="E65" s="2" t="s">
        <v>213</v>
      </c>
      <c r="F65" s="2">
        <v>207</v>
      </c>
      <c r="G65" s="2" t="s">
        <v>220</v>
      </c>
      <c r="H65" s="3">
        <v>45813</v>
      </c>
      <c r="I65" t="str">
        <f>_xlfn.XLOOKUP(G65,Treatments!$A$2:$A$11,Treatments!$B$2:$B$11)</f>
        <v>Child Vaccination</v>
      </c>
      <c r="J65">
        <f>_xlfn.XLOOKUP(G65,Treatments!$A$2:$A$11,Treatments!$C$2:$C$11)</f>
        <v>1000</v>
      </c>
    </row>
    <row r="66" spans="2:10" x14ac:dyDescent="0.3">
      <c r="B66" s="2" t="s">
        <v>71</v>
      </c>
      <c r="C66" s="2" t="s">
        <v>171</v>
      </c>
      <c r="D66" s="2" t="s">
        <v>210</v>
      </c>
      <c r="E66" s="2" t="s">
        <v>216</v>
      </c>
      <c r="F66" s="2">
        <v>242</v>
      </c>
      <c r="G66" s="2" t="s">
        <v>226</v>
      </c>
      <c r="H66" s="3">
        <v>45841</v>
      </c>
      <c r="I66" t="str">
        <f>_xlfn.XLOOKUP(G66,Treatments!$A$2:$A$11,Treatments!$B$2:$B$11)</f>
        <v>Brain MRI</v>
      </c>
      <c r="J66">
        <f>_xlfn.XLOOKUP(G66,Treatments!$A$2:$A$11,Treatments!$C$2:$C$11)</f>
        <v>3000</v>
      </c>
    </row>
    <row r="67" spans="2:10" x14ac:dyDescent="0.3">
      <c r="B67" s="2" t="s">
        <v>72</v>
      </c>
      <c r="C67" s="2" t="s">
        <v>172</v>
      </c>
      <c r="D67" s="2" t="s">
        <v>211</v>
      </c>
      <c r="E67" s="2" t="s">
        <v>217</v>
      </c>
      <c r="F67" s="2">
        <v>235</v>
      </c>
      <c r="G67" s="2" t="s">
        <v>227</v>
      </c>
      <c r="H67" s="3">
        <v>45822</v>
      </c>
      <c r="I67" t="str">
        <f>_xlfn.XLOOKUP(G67,Treatments!$A$2:$A$11,Treatments!$B$2:$B$11)</f>
        <v>CT Scan</v>
      </c>
      <c r="J67">
        <f>_xlfn.XLOOKUP(G67,Treatments!$A$2:$A$11,Treatments!$C$2:$C$11)</f>
        <v>2500</v>
      </c>
    </row>
    <row r="68" spans="2:10" x14ac:dyDescent="0.3">
      <c r="B68" s="2" t="s">
        <v>73</v>
      </c>
      <c r="C68" s="2" t="s">
        <v>173</v>
      </c>
      <c r="D68" s="2" t="s">
        <v>209</v>
      </c>
      <c r="E68" s="2" t="s">
        <v>215</v>
      </c>
      <c r="F68" s="2">
        <v>216</v>
      </c>
      <c r="G68" s="2" t="s">
        <v>222</v>
      </c>
      <c r="H68" s="3">
        <v>45845</v>
      </c>
      <c r="I68" t="str">
        <f>_xlfn.XLOOKUP(G68,Treatments!$A$2:$A$11,Treatments!$B$2:$B$11)</f>
        <v>Skin Biopsy</v>
      </c>
      <c r="J68">
        <f>_xlfn.XLOOKUP(G68,Treatments!$A$2:$A$11,Treatments!$C$2:$C$11)</f>
        <v>1600</v>
      </c>
    </row>
    <row r="69" spans="2:10" x14ac:dyDescent="0.3">
      <c r="B69" s="2" t="s">
        <v>74</v>
      </c>
      <c r="C69" s="2" t="s">
        <v>174</v>
      </c>
      <c r="D69" s="2" t="s">
        <v>212</v>
      </c>
      <c r="E69" s="2" t="s">
        <v>218</v>
      </c>
      <c r="F69" s="2">
        <v>231</v>
      </c>
      <c r="G69" s="2" t="s">
        <v>227</v>
      </c>
      <c r="H69" s="3">
        <v>45860</v>
      </c>
      <c r="I69" t="str">
        <f>_xlfn.XLOOKUP(G69,Treatments!$A$2:$A$11,Treatments!$B$2:$B$11)</f>
        <v>CT Scan</v>
      </c>
      <c r="J69">
        <f>_xlfn.XLOOKUP(G69,Treatments!$A$2:$A$11,Treatments!$C$2:$C$11)</f>
        <v>2500</v>
      </c>
    </row>
    <row r="70" spans="2:10" x14ac:dyDescent="0.3">
      <c r="B70" s="2" t="s">
        <v>75</v>
      </c>
      <c r="C70" s="2" t="s">
        <v>175</v>
      </c>
      <c r="D70" s="2" t="s">
        <v>212</v>
      </c>
      <c r="E70" s="2" t="s">
        <v>218</v>
      </c>
      <c r="F70" s="2">
        <v>224</v>
      </c>
      <c r="G70" s="2" t="s">
        <v>226</v>
      </c>
      <c r="H70" s="3">
        <v>45815</v>
      </c>
      <c r="I70" t="str">
        <f>_xlfn.XLOOKUP(G70,Treatments!$A$2:$A$11,Treatments!$B$2:$B$11)</f>
        <v>Brain MRI</v>
      </c>
      <c r="J70">
        <f>_xlfn.XLOOKUP(G70,Treatments!$A$2:$A$11,Treatments!$C$2:$C$11)</f>
        <v>3000</v>
      </c>
    </row>
    <row r="71" spans="2:10" x14ac:dyDescent="0.3">
      <c r="B71" s="2" t="s">
        <v>76</v>
      </c>
      <c r="C71" s="2" t="s">
        <v>176</v>
      </c>
      <c r="D71" s="2" t="s">
        <v>207</v>
      </c>
      <c r="E71" s="2" t="s">
        <v>213</v>
      </c>
      <c r="F71" s="2">
        <v>255</v>
      </c>
      <c r="G71" s="2" t="s">
        <v>225</v>
      </c>
      <c r="H71" s="3">
        <v>45836</v>
      </c>
      <c r="I71" t="str">
        <f>_xlfn.XLOOKUP(G71,Treatments!$A$2:$A$11,Treatments!$B$2:$B$11)</f>
        <v>X-Ray</v>
      </c>
      <c r="J71">
        <f>_xlfn.XLOOKUP(G71,Treatments!$A$2:$A$11,Treatments!$C$2:$C$11)</f>
        <v>1200</v>
      </c>
    </row>
    <row r="72" spans="2:10" x14ac:dyDescent="0.3">
      <c r="B72" s="2" t="s">
        <v>77</v>
      </c>
      <c r="C72" s="2" t="s">
        <v>177</v>
      </c>
      <c r="D72" s="2" t="s">
        <v>212</v>
      </c>
      <c r="E72" s="2" t="s">
        <v>218</v>
      </c>
      <c r="F72" s="2">
        <v>259</v>
      </c>
      <c r="G72" s="2" t="s">
        <v>219</v>
      </c>
      <c r="H72" s="3">
        <v>45852</v>
      </c>
      <c r="I72" t="str">
        <f>_xlfn.XLOOKUP(G72,Treatments!$A$2:$A$11,Treatments!$B$2:$B$11)</f>
        <v>ECG &amp; Heart Monitoring</v>
      </c>
      <c r="J72">
        <f>_xlfn.XLOOKUP(G72,Treatments!$A$2:$A$11,Treatments!$C$2:$C$11)</f>
        <v>1500</v>
      </c>
    </row>
    <row r="73" spans="2:10" x14ac:dyDescent="0.3">
      <c r="B73" s="2" t="s">
        <v>78</v>
      </c>
      <c r="C73" s="2" t="s">
        <v>178</v>
      </c>
      <c r="D73" s="2" t="s">
        <v>207</v>
      </c>
      <c r="E73" s="2" t="s">
        <v>213</v>
      </c>
      <c r="F73" s="2">
        <v>282</v>
      </c>
      <c r="G73" s="2" t="s">
        <v>226</v>
      </c>
      <c r="H73" s="3">
        <v>45812</v>
      </c>
      <c r="I73" t="str">
        <f>_xlfn.XLOOKUP(G73,Treatments!$A$2:$A$11,Treatments!$B$2:$B$11)</f>
        <v>Brain MRI</v>
      </c>
      <c r="J73">
        <f>_xlfn.XLOOKUP(G73,Treatments!$A$2:$A$11,Treatments!$C$2:$C$11)</f>
        <v>3000</v>
      </c>
    </row>
    <row r="74" spans="2:10" x14ac:dyDescent="0.3">
      <c r="B74" s="2" t="s">
        <v>79</v>
      </c>
      <c r="C74" s="2" t="s">
        <v>179</v>
      </c>
      <c r="D74" s="2" t="s">
        <v>212</v>
      </c>
      <c r="E74" s="2" t="s">
        <v>218</v>
      </c>
      <c r="F74" s="2">
        <v>293</v>
      </c>
      <c r="G74" s="2" t="s">
        <v>225</v>
      </c>
      <c r="H74" s="3">
        <v>45860</v>
      </c>
      <c r="I74" t="str">
        <f>_xlfn.XLOOKUP(G74,Treatments!$A$2:$A$11,Treatments!$B$2:$B$11)</f>
        <v>X-Ray</v>
      </c>
      <c r="J74">
        <f>_xlfn.XLOOKUP(G74,Treatments!$A$2:$A$11,Treatments!$C$2:$C$11)</f>
        <v>1200</v>
      </c>
    </row>
    <row r="75" spans="2:10" x14ac:dyDescent="0.3">
      <c r="B75" s="2" t="s">
        <v>80</v>
      </c>
      <c r="C75" s="2" t="s">
        <v>180</v>
      </c>
      <c r="D75" s="2" t="s">
        <v>210</v>
      </c>
      <c r="E75" s="2" t="s">
        <v>216</v>
      </c>
      <c r="F75" s="2">
        <v>231</v>
      </c>
      <c r="G75" s="2" t="s">
        <v>220</v>
      </c>
      <c r="H75" s="3">
        <v>45821</v>
      </c>
      <c r="I75" t="str">
        <f>_xlfn.XLOOKUP(G75,Treatments!$A$2:$A$11,Treatments!$B$2:$B$11)</f>
        <v>Child Vaccination</v>
      </c>
      <c r="J75">
        <f>_xlfn.XLOOKUP(G75,Treatments!$A$2:$A$11,Treatments!$C$2:$C$11)</f>
        <v>1000</v>
      </c>
    </row>
    <row r="76" spans="2:10" x14ac:dyDescent="0.3">
      <c r="B76" s="2" t="s">
        <v>81</v>
      </c>
      <c r="C76" s="2" t="s">
        <v>181</v>
      </c>
      <c r="D76" s="2" t="s">
        <v>209</v>
      </c>
      <c r="E76" s="2" t="s">
        <v>215</v>
      </c>
      <c r="F76" s="2">
        <v>257</v>
      </c>
      <c r="G76" s="2" t="s">
        <v>223</v>
      </c>
      <c r="H76" s="3">
        <v>45836</v>
      </c>
      <c r="I76" t="str">
        <f>_xlfn.XLOOKUP(G76,Treatments!$A$2:$A$11,Treatments!$B$2:$B$11)</f>
        <v>Bone Fracture</v>
      </c>
      <c r="J76">
        <f>_xlfn.XLOOKUP(G76,Treatments!$A$2:$A$11,Treatments!$C$2:$C$11)</f>
        <v>2000</v>
      </c>
    </row>
    <row r="77" spans="2:10" x14ac:dyDescent="0.3">
      <c r="B77" s="2" t="s">
        <v>82</v>
      </c>
      <c r="C77" s="2" t="s">
        <v>182</v>
      </c>
      <c r="D77" s="2" t="s">
        <v>211</v>
      </c>
      <c r="E77" s="2" t="s">
        <v>217</v>
      </c>
      <c r="F77" s="2">
        <v>235</v>
      </c>
      <c r="G77" s="2" t="s">
        <v>227</v>
      </c>
      <c r="H77" s="3">
        <v>45824</v>
      </c>
      <c r="I77" t="str">
        <f>_xlfn.XLOOKUP(G77,Treatments!$A$2:$A$11,Treatments!$B$2:$B$11)</f>
        <v>CT Scan</v>
      </c>
      <c r="J77">
        <f>_xlfn.XLOOKUP(G77,Treatments!$A$2:$A$11,Treatments!$C$2:$C$11)</f>
        <v>2500</v>
      </c>
    </row>
    <row r="78" spans="2:10" x14ac:dyDescent="0.3">
      <c r="B78" s="2" t="s">
        <v>83</v>
      </c>
      <c r="C78" s="2" t="s">
        <v>183</v>
      </c>
      <c r="D78" s="2" t="s">
        <v>210</v>
      </c>
      <c r="E78" s="2" t="s">
        <v>216</v>
      </c>
      <c r="F78" s="2">
        <v>256</v>
      </c>
      <c r="G78" s="2" t="s">
        <v>221</v>
      </c>
      <c r="H78" s="3">
        <v>45815</v>
      </c>
      <c r="I78" t="str">
        <f>_xlfn.XLOOKUP(G78,Treatments!$A$2:$A$11,Treatments!$B$2:$B$11)</f>
        <v>Heart Surgery</v>
      </c>
      <c r="J78">
        <f>_xlfn.XLOOKUP(G78,Treatments!$A$2:$A$11,Treatments!$C$2:$C$11)</f>
        <v>5000</v>
      </c>
    </row>
    <row r="79" spans="2:10" x14ac:dyDescent="0.3">
      <c r="B79" s="2" t="s">
        <v>84</v>
      </c>
      <c r="C79" s="2" t="s">
        <v>184</v>
      </c>
      <c r="D79" s="2" t="s">
        <v>210</v>
      </c>
      <c r="E79" s="2" t="s">
        <v>216</v>
      </c>
      <c r="F79" s="2">
        <v>283</v>
      </c>
      <c r="G79" s="2" t="s">
        <v>221</v>
      </c>
      <c r="H79" s="3">
        <v>45862</v>
      </c>
      <c r="I79" t="str">
        <f>_xlfn.XLOOKUP(G79,Treatments!$A$2:$A$11,Treatments!$B$2:$B$11)</f>
        <v>Heart Surgery</v>
      </c>
      <c r="J79">
        <f>_xlfn.XLOOKUP(G79,Treatments!$A$2:$A$11,Treatments!$C$2:$C$11)</f>
        <v>5000</v>
      </c>
    </row>
    <row r="80" spans="2:10" x14ac:dyDescent="0.3">
      <c r="B80" s="2" t="s">
        <v>85</v>
      </c>
      <c r="C80" s="2" t="s">
        <v>185</v>
      </c>
      <c r="D80" s="2" t="s">
        <v>210</v>
      </c>
      <c r="E80" s="2" t="s">
        <v>216</v>
      </c>
      <c r="F80" s="2">
        <v>211</v>
      </c>
      <c r="G80" s="2" t="s">
        <v>220</v>
      </c>
      <c r="H80" s="3">
        <v>45819</v>
      </c>
      <c r="I80" t="str">
        <f>_xlfn.XLOOKUP(G80,Treatments!$A$2:$A$11,Treatments!$B$2:$B$11)</f>
        <v>Child Vaccination</v>
      </c>
      <c r="J80">
        <f>_xlfn.XLOOKUP(G80,Treatments!$A$2:$A$11,Treatments!$C$2:$C$11)</f>
        <v>1000</v>
      </c>
    </row>
    <row r="81" spans="2:10" x14ac:dyDescent="0.3">
      <c r="B81" s="2" t="s">
        <v>86</v>
      </c>
      <c r="C81" s="2" t="s">
        <v>186</v>
      </c>
      <c r="D81" s="2" t="s">
        <v>212</v>
      </c>
      <c r="E81" s="2" t="s">
        <v>218</v>
      </c>
      <c r="F81" s="2">
        <v>262</v>
      </c>
      <c r="G81" s="2" t="s">
        <v>227</v>
      </c>
      <c r="H81" s="3">
        <v>45822</v>
      </c>
      <c r="I81" t="str">
        <f>_xlfn.XLOOKUP(G81,Treatments!$A$2:$A$11,Treatments!$B$2:$B$11)</f>
        <v>CT Scan</v>
      </c>
      <c r="J81">
        <f>_xlfn.XLOOKUP(G81,Treatments!$A$2:$A$11,Treatments!$C$2:$C$11)</f>
        <v>2500</v>
      </c>
    </row>
    <row r="82" spans="2:10" x14ac:dyDescent="0.3">
      <c r="B82" s="2" t="s">
        <v>87</v>
      </c>
      <c r="C82" s="2" t="s">
        <v>187</v>
      </c>
      <c r="D82" s="2" t="s">
        <v>212</v>
      </c>
      <c r="E82" s="2" t="s">
        <v>218</v>
      </c>
      <c r="F82" s="2">
        <v>207</v>
      </c>
      <c r="G82" s="2" t="s">
        <v>223</v>
      </c>
      <c r="H82" s="3">
        <v>45833</v>
      </c>
      <c r="I82" t="str">
        <f>_xlfn.XLOOKUP(G82,Treatments!$A$2:$A$11,Treatments!$B$2:$B$11)</f>
        <v>Bone Fracture</v>
      </c>
      <c r="J82">
        <f>_xlfn.XLOOKUP(G82,Treatments!$A$2:$A$11,Treatments!$C$2:$C$11)</f>
        <v>2000</v>
      </c>
    </row>
    <row r="83" spans="2:10" x14ac:dyDescent="0.3">
      <c r="B83" s="2" t="s">
        <v>88</v>
      </c>
      <c r="C83" s="2" t="s">
        <v>188</v>
      </c>
      <c r="D83" s="2" t="s">
        <v>210</v>
      </c>
      <c r="E83" s="2" t="s">
        <v>216</v>
      </c>
      <c r="F83" s="2">
        <v>249</v>
      </c>
      <c r="G83" s="2" t="s">
        <v>224</v>
      </c>
      <c r="H83" s="3">
        <v>45868</v>
      </c>
      <c r="I83" t="str">
        <f>_xlfn.XLOOKUP(G83,Treatments!$A$2:$A$11,Treatments!$B$2:$B$11)</f>
        <v>Skin Allergy Treatment</v>
      </c>
      <c r="J83">
        <f>_xlfn.XLOOKUP(G83,Treatments!$A$2:$A$11,Treatments!$C$2:$C$11)</f>
        <v>1800</v>
      </c>
    </row>
    <row r="84" spans="2:10" x14ac:dyDescent="0.3">
      <c r="B84" s="2" t="s">
        <v>89</v>
      </c>
      <c r="C84" s="2" t="s">
        <v>189</v>
      </c>
      <c r="D84" s="2" t="s">
        <v>212</v>
      </c>
      <c r="E84" s="2" t="s">
        <v>218</v>
      </c>
      <c r="F84" s="2">
        <v>236</v>
      </c>
      <c r="G84" s="2" t="s">
        <v>228</v>
      </c>
      <c r="H84" s="3">
        <v>45853</v>
      </c>
      <c r="I84" t="str">
        <f>_xlfn.XLOOKUP(G84,Treatments!$A$2:$A$11,Treatments!$B$2:$B$11)</f>
        <v>Blood Test</v>
      </c>
      <c r="J84">
        <f>_xlfn.XLOOKUP(G84,Treatments!$A$2:$A$11,Treatments!$C$2:$C$11)</f>
        <v>500</v>
      </c>
    </row>
    <row r="85" spans="2:10" x14ac:dyDescent="0.3">
      <c r="B85" s="2" t="s">
        <v>90</v>
      </c>
      <c r="C85" s="2" t="s">
        <v>190</v>
      </c>
      <c r="D85" s="2" t="s">
        <v>207</v>
      </c>
      <c r="E85" s="2" t="s">
        <v>213</v>
      </c>
      <c r="F85" s="2">
        <v>300</v>
      </c>
      <c r="G85" s="2" t="s">
        <v>221</v>
      </c>
      <c r="H85" s="3">
        <v>45851</v>
      </c>
      <c r="I85" t="str">
        <f>_xlfn.XLOOKUP(G85,Treatments!$A$2:$A$11,Treatments!$B$2:$B$11)</f>
        <v>Heart Surgery</v>
      </c>
      <c r="J85">
        <f>_xlfn.XLOOKUP(G85,Treatments!$A$2:$A$11,Treatments!$C$2:$C$11)</f>
        <v>5000</v>
      </c>
    </row>
    <row r="86" spans="2:10" x14ac:dyDescent="0.3">
      <c r="B86" s="2" t="s">
        <v>91</v>
      </c>
      <c r="C86" s="2" t="s">
        <v>191</v>
      </c>
      <c r="D86" s="2" t="s">
        <v>207</v>
      </c>
      <c r="E86" s="2" t="s">
        <v>213</v>
      </c>
      <c r="F86" s="2">
        <v>262</v>
      </c>
      <c r="G86" s="2" t="s">
        <v>223</v>
      </c>
      <c r="H86" s="3">
        <v>45821</v>
      </c>
      <c r="I86" t="str">
        <f>_xlfn.XLOOKUP(G86,Treatments!$A$2:$A$11,Treatments!$B$2:$B$11)</f>
        <v>Bone Fracture</v>
      </c>
      <c r="J86">
        <f>_xlfn.XLOOKUP(G86,Treatments!$A$2:$A$11,Treatments!$C$2:$C$11)</f>
        <v>2000</v>
      </c>
    </row>
    <row r="87" spans="2:10" x14ac:dyDescent="0.3">
      <c r="B87" s="2" t="s">
        <v>92</v>
      </c>
      <c r="C87" s="2" t="s">
        <v>192</v>
      </c>
      <c r="D87" s="2" t="s">
        <v>208</v>
      </c>
      <c r="E87" s="2" t="s">
        <v>214</v>
      </c>
      <c r="F87" s="2">
        <v>227</v>
      </c>
      <c r="G87" s="2" t="s">
        <v>219</v>
      </c>
      <c r="H87" s="3">
        <v>45846</v>
      </c>
      <c r="I87" t="str">
        <f>_xlfn.XLOOKUP(G87,Treatments!$A$2:$A$11,Treatments!$B$2:$B$11)</f>
        <v>ECG &amp; Heart Monitoring</v>
      </c>
      <c r="J87">
        <f>_xlfn.XLOOKUP(G87,Treatments!$A$2:$A$11,Treatments!$C$2:$C$11)</f>
        <v>1500</v>
      </c>
    </row>
    <row r="88" spans="2:10" x14ac:dyDescent="0.3">
      <c r="B88" s="2" t="s">
        <v>93</v>
      </c>
      <c r="C88" s="2" t="s">
        <v>193</v>
      </c>
      <c r="D88" s="2" t="s">
        <v>207</v>
      </c>
      <c r="E88" s="2" t="s">
        <v>213</v>
      </c>
      <c r="F88" s="2">
        <v>269</v>
      </c>
      <c r="G88" s="2" t="s">
        <v>219</v>
      </c>
      <c r="H88" s="3">
        <v>45856</v>
      </c>
      <c r="I88" t="str">
        <f>_xlfn.XLOOKUP(G88,Treatments!$A$2:$A$11,Treatments!$B$2:$B$11)</f>
        <v>ECG &amp; Heart Monitoring</v>
      </c>
      <c r="J88">
        <f>_xlfn.XLOOKUP(G88,Treatments!$A$2:$A$11,Treatments!$C$2:$C$11)</f>
        <v>1500</v>
      </c>
    </row>
    <row r="89" spans="2:10" x14ac:dyDescent="0.3">
      <c r="B89" s="2" t="s">
        <v>94</v>
      </c>
      <c r="C89" s="2" t="s">
        <v>194</v>
      </c>
      <c r="D89" s="2" t="s">
        <v>208</v>
      </c>
      <c r="E89" s="2" t="s">
        <v>214</v>
      </c>
      <c r="F89" s="2">
        <v>207</v>
      </c>
      <c r="G89" s="2" t="s">
        <v>219</v>
      </c>
      <c r="H89" s="3">
        <v>45846</v>
      </c>
      <c r="I89" t="str">
        <f>_xlfn.XLOOKUP(G89,Treatments!$A$2:$A$11,Treatments!$B$2:$B$11)</f>
        <v>ECG &amp; Heart Monitoring</v>
      </c>
      <c r="J89">
        <f>_xlfn.XLOOKUP(G89,Treatments!$A$2:$A$11,Treatments!$C$2:$C$11)</f>
        <v>1500</v>
      </c>
    </row>
    <row r="90" spans="2:10" x14ac:dyDescent="0.3">
      <c r="B90" s="2" t="s">
        <v>95</v>
      </c>
      <c r="C90" s="2" t="s">
        <v>195</v>
      </c>
      <c r="D90" s="2" t="s">
        <v>212</v>
      </c>
      <c r="E90" s="2" t="s">
        <v>218</v>
      </c>
      <c r="F90" s="2">
        <v>264</v>
      </c>
      <c r="G90" s="2" t="s">
        <v>221</v>
      </c>
      <c r="H90" s="3">
        <v>45819</v>
      </c>
      <c r="I90" t="str">
        <f>_xlfn.XLOOKUP(G90,Treatments!$A$2:$A$11,Treatments!$B$2:$B$11)</f>
        <v>Heart Surgery</v>
      </c>
      <c r="J90">
        <f>_xlfn.XLOOKUP(G90,Treatments!$A$2:$A$11,Treatments!$C$2:$C$11)</f>
        <v>5000</v>
      </c>
    </row>
    <row r="91" spans="2:10" x14ac:dyDescent="0.3">
      <c r="B91" s="2" t="s">
        <v>96</v>
      </c>
      <c r="C91" s="2" t="s">
        <v>196</v>
      </c>
      <c r="D91" s="2" t="s">
        <v>210</v>
      </c>
      <c r="E91" s="2" t="s">
        <v>216</v>
      </c>
      <c r="F91" s="2">
        <v>265</v>
      </c>
      <c r="G91" s="2" t="s">
        <v>226</v>
      </c>
      <c r="H91" s="3">
        <v>45863</v>
      </c>
      <c r="I91" t="str">
        <f>_xlfn.XLOOKUP(G91,Treatments!$A$2:$A$11,Treatments!$B$2:$B$11)</f>
        <v>Brain MRI</v>
      </c>
      <c r="J91">
        <f>_xlfn.XLOOKUP(G91,Treatments!$A$2:$A$11,Treatments!$C$2:$C$11)</f>
        <v>3000</v>
      </c>
    </row>
    <row r="92" spans="2:10" x14ac:dyDescent="0.3">
      <c r="B92" s="2" t="s">
        <v>97</v>
      </c>
      <c r="C92" s="2" t="s">
        <v>197</v>
      </c>
      <c r="D92" s="2" t="s">
        <v>211</v>
      </c>
      <c r="E92" s="2" t="s">
        <v>217</v>
      </c>
      <c r="F92" s="2">
        <v>208</v>
      </c>
      <c r="G92" s="2" t="s">
        <v>222</v>
      </c>
      <c r="H92" s="3">
        <v>45813</v>
      </c>
      <c r="I92" t="str">
        <f>_xlfn.XLOOKUP(G92,Treatments!$A$2:$A$11,Treatments!$B$2:$B$11)</f>
        <v>Skin Biopsy</v>
      </c>
      <c r="J92">
        <f>_xlfn.XLOOKUP(G92,Treatments!$A$2:$A$11,Treatments!$C$2:$C$11)</f>
        <v>1600</v>
      </c>
    </row>
    <row r="93" spans="2:10" x14ac:dyDescent="0.3">
      <c r="B93" s="2" t="s">
        <v>98</v>
      </c>
      <c r="C93" s="2" t="s">
        <v>198</v>
      </c>
      <c r="D93" s="2" t="s">
        <v>207</v>
      </c>
      <c r="E93" s="2" t="s">
        <v>213</v>
      </c>
      <c r="F93" s="2">
        <v>230</v>
      </c>
      <c r="G93" s="2" t="s">
        <v>228</v>
      </c>
      <c r="H93" s="3">
        <v>45816</v>
      </c>
      <c r="I93" t="str">
        <f>_xlfn.XLOOKUP(G93,Treatments!$A$2:$A$11,Treatments!$B$2:$B$11)</f>
        <v>Blood Test</v>
      </c>
      <c r="J93">
        <f>_xlfn.XLOOKUP(G93,Treatments!$A$2:$A$11,Treatments!$C$2:$C$11)</f>
        <v>500</v>
      </c>
    </row>
    <row r="94" spans="2:10" x14ac:dyDescent="0.3">
      <c r="B94" s="2" t="s">
        <v>99</v>
      </c>
      <c r="C94" s="2" t="s">
        <v>199</v>
      </c>
      <c r="D94" s="2" t="s">
        <v>209</v>
      </c>
      <c r="E94" s="2" t="s">
        <v>215</v>
      </c>
      <c r="F94" s="2">
        <v>231</v>
      </c>
      <c r="G94" s="2" t="s">
        <v>222</v>
      </c>
      <c r="H94" s="3">
        <v>45847</v>
      </c>
      <c r="I94" t="str">
        <f>_xlfn.XLOOKUP(G94,Treatments!$A$2:$A$11,Treatments!$B$2:$B$11)</f>
        <v>Skin Biopsy</v>
      </c>
      <c r="J94">
        <f>_xlfn.XLOOKUP(G94,Treatments!$A$2:$A$11,Treatments!$C$2:$C$11)</f>
        <v>1600</v>
      </c>
    </row>
    <row r="95" spans="2:10" x14ac:dyDescent="0.3">
      <c r="B95" s="2" t="s">
        <v>100</v>
      </c>
      <c r="C95" s="2" t="s">
        <v>200</v>
      </c>
      <c r="D95" s="2" t="s">
        <v>210</v>
      </c>
      <c r="E95" s="2" t="s">
        <v>216</v>
      </c>
      <c r="F95" s="2">
        <v>279</v>
      </c>
      <c r="G95" s="2" t="s">
        <v>226</v>
      </c>
      <c r="H95" s="3">
        <v>45835</v>
      </c>
      <c r="I95" t="str">
        <f>_xlfn.XLOOKUP(G95,Treatments!$A$2:$A$11,Treatments!$B$2:$B$11)</f>
        <v>Brain MRI</v>
      </c>
      <c r="J95">
        <f>_xlfn.XLOOKUP(G95,Treatments!$A$2:$A$11,Treatments!$C$2:$C$11)</f>
        <v>3000</v>
      </c>
    </row>
    <row r="96" spans="2:10" x14ac:dyDescent="0.3">
      <c r="B96" s="2" t="s">
        <v>101</v>
      </c>
      <c r="C96" s="2" t="s">
        <v>201</v>
      </c>
      <c r="D96" s="2" t="s">
        <v>207</v>
      </c>
      <c r="E96" s="2" t="s">
        <v>213</v>
      </c>
      <c r="F96" s="2">
        <v>274</v>
      </c>
      <c r="G96" s="2" t="s">
        <v>222</v>
      </c>
      <c r="H96" s="3">
        <v>45842</v>
      </c>
      <c r="I96" t="str">
        <f>_xlfn.XLOOKUP(G96,Treatments!$A$2:$A$11,Treatments!$B$2:$B$11)</f>
        <v>Skin Biopsy</v>
      </c>
      <c r="J96">
        <f>_xlfn.XLOOKUP(G96,Treatments!$A$2:$A$11,Treatments!$C$2:$C$11)</f>
        <v>1600</v>
      </c>
    </row>
    <row r="97" spans="2:10" x14ac:dyDescent="0.3">
      <c r="B97" s="2" t="s">
        <v>102</v>
      </c>
      <c r="C97" s="2" t="s">
        <v>202</v>
      </c>
      <c r="D97" s="2" t="s">
        <v>208</v>
      </c>
      <c r="E97" s="2" t="s">
        <v>214</v>
      </c>
      <c r="F97" s="2">
        <v>233</v>
      </c>
      <c r="G97" s="2" t="s">
        <v>220</v>
      </c>
      <c r="H97" s="3">
        <v>45851</v>
      </c>
      <c r="I97" t="str">
        <f>_xlfn.XLOOKUP(G97,Treatments!$A$2:$A$11,Treatments!$B$2:$B$11)</f>
        <v>Child Vaccination</v>
      </c>
      <c r="J97">
        <f>_xlfn.XLOOKUP(G97,Treatments!$A$2:$A$11,Treatments!$C$2:$C$11)</f>
        <v>1000</v>
      </c>
    </row>
    <row r="98" spans="2:10" x14ac:dyDescent="0.3">
      <c r="B98" s="2" t="s">
        <v>103</v>
      </c>
      <c r="C98" s="2" t="s">
        <v>203</v>
      </c>
      <c r="D98" s="2" t="s">
        <v>207</v>
      </c>
      <c r="E98" s="2" t="s">
        <v>213</v>
      </c>
      <c r="F98" s="2">
        <v>240</v>
      </c>
      <c r="G98" s="2" t="s">
        <v>220</v>
      </c>
      <c r="H98" s="3">
        <v>45825</v>
      </c>
      <c r="I98" t="str">
        <f>_xlfn.XLOOKUP(G98,Treatments!$A$2:$A$11,Treatments!$B$2:$B$11)</f>
        <v>Child Vaccination</v>
      </c>
      <c r="J98">
        <f>_xlfn.XLOOKUP(G98,Treatments!$A$2:$A$11,Treatments!$C$2:$C$11)</f>
        <v>1000</v>
      </c>
    </row>
    <row r="99" spans="2:10" x14ac:dyDescent="0.3">
      <c r="B99" s="2" t="s">
        <v>104</v>
      </c>
      <c r="C99" s="2" t="s">
        <v>204</v>
      </c>
      <c r="D99" s="2" t="s">
        <v>212</v>
      </c>
      <c r="E99" s="2" t="s">
        <v>218</v>
      </c>
      <c r="F99" s="2">
        <v>216</v>
      </c>
      <c r="G99" s="2" t="s">
        <v>224</v>
      </c>
      <c r="H99" s="3">
        <v>45838</v>
      </c>
      <c r="I99" t="str">
        <f>_xlfn.XLOOKUP(G99,Treatments!$A$2:$A$11,Treatments!$B$2:$B$11)</f>
        <v>Skin Allergy Treatment</v>
      </c>
      <c r="J99">
        <f>_xlfn.XLOOKUP(G99,Treatments!$A$2:$A$11,Treatments!$C$2:$C$11)</f>
        <v>1800</v>
      </c>
    </row>
    <row r="100" spans="2:10" x14ac:dyDescent="0.3">
      <c r="B100" s="2" t="s">
        <v>105</v>
      </c>
      <c r="C100" s="2" t="s">
        <v>205</v>
      </c>
      <c r="D100" s="2" t="s">
        <v>208</v>
      </c>
      <c r="E100" s="2" t="s">
        <v>214</v>
      </c>
      <c r="F100" s="2">
        <v>296</v>
      </c>
      <c r="G100" s="2" t="s">
        <v>226</v>
      </c>
      <c r="H100" s="3">
        <v>45809</v>
      </c>
      <c r="I100" t="str">
        <f>_xlfn.XLOOKUP(G100,Treatments!$A$2:$A$11,Treatments!$B$2:$B$11)</f>
        <v>Brain MRI</v>
      </c>
      <c r="J100">
        <f>_xlfn.XLOOKUP(G100,Treatments!$A$2:$A$11,Treatments!$C$2:$C$11)</f>
        <v>3000</v>
      </c>
    </row>
    <row r="101" spans="2:10" x14ac:dyDescent="0.3">
      <c r="B101" s="2" t="s">
        <v>106</v>
      </c>
      <c r="C101" s="2" t="s">
        <v>206</v>
      </c>
      <c r="D101" s="2" t="s">
        <v>212</v>
      </c>
      <c r="E101" s="2" t="s">
        <v>218</v>
      </c>
      <c r="F101" s="2">
        <v>279</v>
      </c>
      <c r="G101" s="2" t="s">
        <v>222</v>
      </c>
      <c r="H101" s="3">
        <v>45815</v>
      </c>
      <c r="I101" t="str">
        <f>_xlfn.XLOOKUP(G101,Treatments!$A$2:$A$11,Treatments!$B$2:$B$11)</f>
        <v>Skin Biopsy</v>
      </c>
      <c r="J101">
        <f>_xlfn.XLOOKUP(G101,Treatments!$A$2:$A$11,Treatments!$C$2:$C$11)</f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2C0A-9DA8-478B-91BC-CB35B806556B}">
  <dimension ref="D5:R6"/>
  <sheetViews>
    <sheetView showGridLines="0" workbookViewId="0">
      <selection activeCell="T11" sqref="T11"/>
    </sheetView>
  </sheetViews>
  <sheetFormatPr defaultRowHeight="14.4" x14ac:dyDescent="0.3"/>
  <sheetData>
    <row r="5" spans="4:18" ht="15" thickBot="1" x14ac:dyDescent="0.35"/>
    <row r="6" spans="4:18" ht="31.8" thickBot="1" x14ac:dyDescent="0.65">
      <c r="D6" s="11" t="s">
        <v>256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</row>
  </sheetData>
  <mergeCells count="1">
    <mergeCell ref="D6:R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AA4C-E671-4B3B-B9D8-1FA654489D25}">
  <dimension ref="A3:J16"/>
  <sheetViews>
    <sheetView workbookViewId="0">
      <selection activeCell="J22" sqref="J22"/>
    </sheetView>
  </sheetViews>
  <sheetFormatPr defaultRowHeight="14.4" x14ac:dyDescent="0.3"/>
  <cols>
    <col min="1" max="1" width="15.5546875" bestFit="1" customWidth="1"/>
    <col min="2" max="2" width="14" bestFit="1" customWidth="1"/>
  </cols>
  <sheetData>
    <row r="3" spans="1:10" x14ac:dyDescent="0.3">
      <c r="A3" s="8" t="s">
        <v>243</v>
      </c>
      <c r="B3" t="s">
        <v>245</v>
      </c>
    </row>
    <row r="4" spans="1:10" x14ac:dyDescent="0.3">
      <c r="A4" s="9" t="s">
        <v>215</v>
      </c>
      <c r="B4">
        <v>32700</v>
      </c>
      <c r="G4" s="14" t="s">
        <v>246</v>
      </c>
      <c r="H4" s="14"/>
      <c r="I4" s="14"/>
      <c r="J4" s="14"/>
    </row>
    <row r="5" spans="1:10" x14ac:dyDescent="0.3">
      <c r="A5" s="10" t="s">
        <v>209</v>
      </c>
      <c r="B5">
        <v>32700</v>
      </c>
    </row>
    <row r="6" spans="1:10" x14ac:dyDescent="0.3">
      <c r="A6" s="9" t="s">
        <v>214</v>
      </c>
      <c r="B6">
        <v>25900</v>
      </c>
    </row>
    <row r="7" spans="1:10" x14ac:dyDescent="0.3">
      <c r="A7" s="10" t="s">
        <v>208</v>
      </c>
      <c r="B7">
        <v>25900</v>
      </c>
    </row>
    <row r="8" spans="1:10" x14ac:dyDescent="0.3">
      <c r="A8" s="9" t="s">
        <v>217</v>
      </c>
      <c r="B8">
        <v>27800</v>
      </c>
    </row>
    <row r="9" spans="1:10" x14ac:dyDescent="0.3">
      <c r="A9" s="10" t="s">
        <v>211</v>
      </c>
      <c r="B9">
        <v>27800</v>
      </c>
    </row>
    <row r="10" spans="1:10" x14ac:dyDescent="0.3">
      <c r="A10" s="9" t="s">
        <v>216</v>
      </c>
      <c r="B10">
        <v>46600</v>
      </c>
    </row>
    <row r="11" spans="1:10" x14ac:dyDescent="0.3">
      <c r="A11" s="10" t="s">
        <v>210</v>
      </c>
      <c r="B11">
        <v>46600</v>
      </c>
    </row>
    <row r="12" spans="1:10" x14ac:dyDescent="0.3">
      <c r="A12" s="9" t="s">
        <v>213</v>
      </c>
      <c r="B12">
        <v>52200</v>
      </c>
    </row>
    <row r="13" spans="1:10" x14ac:dyDescent="0.3">
      <c r="A13" s="10" t="s">
        <v>207</v>
      </c>
      <c r="B13">
        <v>52200</v>
      </c>
    </row>
    <row r="14" spans="1:10" x14ac:dyDescent="0.3">
      <c r="A14" s="9" t="s">
        <v>218</v>
      </c>
      <c r="B14">
        <v>36500</v>
      </c>
    </row>
    <row r="15" spans="1:10" x14ac:dyDescent="0.3">
      <c r="A15" s="10" t="s">
        <v>212</v>
      </c>
      <c r="B15">
        <v>36500</v>
      </c>
    </row>
    <row r="16" spans="1:10" x14ac:dyDescent="0.3">
      <c r="A16" s="9" t="s">
        <v>244</v>
      </c>
      <c r="B16">
        <v>221700</v>
      </c>
    </row>
  </sheetData>
  <mergeCells count="1">
    <mergeCell ref="G4:J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91BF-8073-4FE7-AEEF-55D26C7612CE}">
  <dimension ref="A3:S10"/>
  <sheetViews>
    <sheetView workbookViewId="0">
      <selection activeCell="M15" sqref="M1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19" x14ac:dyDescent="0.3">
      <c r="A3" s="8" t="s">
        <v>243</v>
      </c>
      <c r="B3" t="s">
        <v>247</v>
      </c>
    </row>
    <row r="4" spans="1:19" x14ac:dyDescent="0.3">
      <c r="A4" s="9" t="s">
        <v>215</v>
      </c>
      <c r="B4">
        <v>15</v>
      </c>
      <c r="E4" s="14" t="s">
        <v>248</v>
      </c>
      <c r="F4" s="14"/>
      <c r="G4" s="14"/>
    </row>
    <row r="5" spans="1:19" x14ac:dyDescent="0.3">
      <c r="A5" s="9" t="s">
        <v>214</v>
      </c>
      <c r="B5">
        <v>15</v>
      </c>
      <c r="O5" s="14" t="s">
        <v>251</v>
      </c>
      <c r="P5" s="14"/>
      <c r="Q5" s="14"/>
      <c r="R5" s="14"/>
      <c r="S5" s="14"/>
    </row>
    <row r="6" spans="1:19" x14ac:dyDescent="0.3">
      <c r="A6" s="9" t="s">
        <v>217</v>
      </c>
      <c r="B6">
        <v>12</v>
      </c>
      <c r="O6" s="14"/>
      <c r="P6" s="14"/>
      <c r="Q6" s="14"/>
      <c r="R6" s="14"/>
      <c r="S6" s="14"/>
    </row>
    <row r="7" spans="1:19" x14ac:dyDescent="0.3">
      <c r="A7" s="9" t="s">
        <v>216</v>
      </c>
      <c r="B7">
        <v>21</v>
      </c>
    </row>
    <row r="8" spans="1:19" x14ac:dyDescent="0.3">
      <c r="A8" s="9" t="s">
        <v>213</v>
      </c>
      <c r="B8">
        <v>21</v>
      </c>
      <c r="O8" t="s">
        <v>252</v>
      </c>
    </row>
    <row r="9" spans="1:19" x14ac:dyDescent="0.3">
      <c r="A9" s="9" t="s">
        <v>218</v>
      </c>
      <c r="B9">
        <v>16</v>
      </c>
    </row>
    <row r="10" spans="1:19" x14ac:dyDescent="0.3">
      <c r="A10" s="9" t="s">
        <v>244</v>
      </c>
      <c r="B10">
        <v>100</v>
      </c>
    </row>
  </sheetData>
  <mergeCells count="2">
    <mergeCell ref="E4:G4"/>
    <mergeCell ref="O5:S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6B72-FB91-4F09-A542-AB8B1F9A9B8A}">
  <dimension ref="A3:J6"/>
  <sheetViews>
    <sheetView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17.21875" bestFit="1" customWidth="1"/>
    <col min="3" max="53" width="10.77734375" bestFit="1" customWidth="1"/>
  </cols>
  <sheetData>
    <row r="3" spans="1:10" x14ac:dyDescent="0.3">
      <c r="A3" s="8" t="s">
        <v>243</v>
      </c>
      <c r="B3" t="s">
        <v>247</v>
      </c>
    </row>
    <row r="4" spans="1:10" hidden="1" x14ac:dyDescent="0.3">
      <c r="A4" s="9" t="s">
        <v>249</v>
      </c>
      <c r="B4">
        <v>46</v>
      </c>
    </row>
    <row r="5" spans="1:10" ht="15" thickBot="1" x14ac:dyDescent="0.35">
      <c r="A5" s="9" t="s">
        <v>250</v>
      </c>
      <c r="B5">
        <v>54</v>
      </c>
    </row>
    <row r="6" spans="1:10" ht="24" thickBot="1" x14ac:dyDescent="0.5">
      <c r="A6" s="9" t="s">
        <v>244</v>
      </c>
      <c r="B6">
        <v>100</v>
      </c>
      <c r="F6" s="15" t="s">
        <v>255</v>
      </c>
      <c r="G6" s="16"/>
      <c r="H6" s="16"/>
      <c r="I6" s="16"/>
      <c r="J6" s="17"/>
    </row>
  </sheetData>
  <mergeCells count="1">
    <mergeCell ref="F6:J6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EF5C-9213-4214-A048-F5D3B731FAAA}">
  <dimension ref="A3:G10"/>
  <sheetViews>
    <sheetView workbookViewId="0">
      <selection activeCell="K20" sqref="K20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7" x14ac:dyDescent="0.3">
      <c r="A3" s="8" t="s">
        <v>243</v>
      </c>
      <c r="B3" t="s">
        <v>247</v>
      </c>
    </row>
    <row r="4" spans="1:7" x14ac:dyDescent="0.3">
      <c r="A4" s="9" t="s">
        <v>210</v>
      </c>
      <c r="B4">
        <v>21</v>
      </c>
      <c r="G4" t="s">
        <v>253</v>
      </c>
    </row>
    <row r="5" spans="1:7" x14ac:dyDescent="0.3">
      <c r="A5" s="9" t="s">
        <v>209</v>
      </c>
      <c r="B5">
        <v>15</v>
      </c>
    </row>
    <row r="6" spans="1:7" x14ac:dyDescent="0.3">
      <c r="A6" s="9" t="s">
        <v>211</v>
      </c>
      <c r="B6">
        <v>12</v>
      </c>
      <c r="G6" t="s">
        <v>254</v>
      </c>
    </row>
    <row r="7" spans="1:7" x14ac:dyDescent="0.3">
      <c r="A7" s="9" t="s">
        <v>208</v>
      </c>
      <c r="B7">
        <v>15</v>
      </c>
    </row>
    <row r="8" spans="1:7" x14ac:dyDescent="0.3">
      <c r="A8" s="9" t="s">
        <v>212</v>
      </c>
      <c r="B8">
        <v>16</v>
      </c>
    </row>
    <row r="9" spans="1:7" x14ac:dyDescent="0.3">
      <c r="A9" s="9" t="s">
        <v>207</v>
      </c>
      <c r="B9">
        <v>21</v>
      </c>
    </row>
    <row r="10" spans="1:7" x14ac:dyDescent="0.3">
      <c r="A10" s="9" t="s">
        <v>244</v>
      </c>
      <c r="B10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A4C0-F795-4174-AED4-02F2E45B4E22}">
  <dimension ref="A3:B14"/>
  <sheetViews>
    <sheetView workbookViewId="0">
      <selection activeCell="E23" sqref="E23"/>
    </sheetView>
  </sheetViews>
  <sheetFormatPr defaultRowHeight="14.4" x14ac:dyDescent="0.3"/>
  <cols>
    <col min="1" max="1" width="20.77734375" bestFit="1" customWidth="1"/>
    <col min="2" max="2" width="17.21875" bestFit="1" customWidth="1"/>
  </cols>
  <sheetData>
    <row r="3" spans="1:2" x14ac:dyDescent="0.3">
      <c r="A3" s="8" t="s">
        <v>243</v>
      </c>
      <c r="B3" t="s">
        <v>247</v>
      </c>
    </row>
    <row r="4" spans="1:2" x14ac:dyDescent="0.3">
      <c r="A4" s="9" t="s">
        <v>237</v>
      </c>
      <c r="B4">
        <v>3</v>
      </c>
    </row>
    <row r="5" spans="1:2" x14ac:dyDescent="0.3">
      <c r="A5" s="9" t="s">
        <v>233</v>
      </c>
      <c r="B5">
        <v>7</v>
      </c>
    </row>
    <row r="6" spans="1:2" x14ac:dyDescent="0.3">
      <c r="A6" s="9" t="s">
        <v>236</v>
      </c>
      <c r="B6">
        <v>8</v>
      </c>
    </row>
    <row r="7" spans="1:2" x14ac:dyDescent="0.3">
      <c r="A7" s="9" t="s">
        <v>238</v>
      </c>
      <c r="B7">
        <v>9</v>
      </c>
    </row>
    <row r="8" spans="1:2" x14ac:dyDescent="0.3">
      <c r="A8" s="9" t="s">
        <v>231</v>
      </c>
      <c r="B8">
        <v>9</v>
      </c>
    </row>
    <row r="9" spans="1:2" x14ac:dyDescent="0.3">
      <c r="A9" s="9" t="s">
        <v>235</v>
      </c>
      <c r="B9">
        <v>10</v>
      </c>
    </row>
    <row r="10" spans="1:2" x14ac:dyDescent="0.3">
      <c r="A10" s="9" t="s">
        <v>240</v>
      </c>
      <c r="B10">
        <v>11</v>
      </c>
    </row>
    <row r="11" spans="1:2" x14ac:dyDescent="0.3">
      <c r="A11" s="9" t="s">
        <v>239</v>
      </c>
      <c r="B11">
        <v>13</v>
      </c>
    </row>
    <row r="12" spans="1:2" x14ac:dyDescent="0.3">
      <c r="A12" s="9" t="s">
        <v>232</v>
      </c>
      <c r="B12">
        <v>15</v>
      </c>
    </row>
    <row r="13" spans="1:2" x14ac:dyDescent="0.3">
      <c r="A13" s="9" t="s">
        <v>234</v>
      </c>
      <c r="B13">
        <v>15</v>
      </c>
    </row>
    <row r="14" spans="1:2" x14ac:dyDescent="0.3">
      <c r="A14" s="9" t="s">
        <v>244</v>
      </c>
      <c r="B14">
        <v>100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E9" sqref="E9:E10"/>
    </sheetView>
  </sheetViews>
  <sheetFormatPr defaultRowHeight="14.4" x14ac:dyDescent="0.3"/>
  <cols>
    <col min="1" max="1" width="17.33203125" customWidth="1"/>
    <col min="2" max="2" width="22.77734375" customWidth="1"/>
    <col min="3" max="3" width="17.44140625" customWidth="1"/>
  </cols>
  <sheetData>
    <row r="1" spans="1:3" x14ac:dyDescent="0.3">
      <c r="A1" s="1" t="s">
        <v>5</v>
      </c>
      <c r="B1" s="1" t="s">
        <v>229</v>
      </c>
      <c r="C1" s="1" t="s">
        <v>230</v>
      </c>
    </row>
    <row r="2" spans="1:3" x14ac:dyDescent="0.3">
      <c r="A2" s="2" t="s">
        <v>219</v>
      </c>
      <c r="B2" s="2" t="s">
        <v>231</v>
      </c>
      <c r="C2" s="2">
        <v>1500</v>
      </c>
    </row>
    <row r="3" spans="1:3" x14ac:dyDescent="0.3">
      <c r="A3" s="2" t="s">
        <v>226</v>
      </c>
      <c r="B3" s="2" t="s">
        <v>232</v>
      </c>
      <c r="C3" s="2">
        <v>3000</v>
      </c>
    </row>
    <row r="4" spans="1:3" x14ac:dyDescent="0.3">
      <c r="A4" s="2" t="s">
        <v>223</v>
      </c>
      <c r="B4" s="2" t="s">
        <v>233</v>
      </c>
      <c r="C4" s="2">
        <v>2000</v>
      </c>
    </row>
    <row r="5" spans="1:3" x14ac:dyDescent="0.3">
      <c r="A5" s="2" t="s">
        <v>220</v>
      </c>
      <c r="B5" s="2" t="s">
        <v>234</v>
      </c>
      <c r="C5" s="2">
        <v>1000</v>
      </c>
    </row>
    <row r="6" spans="1:3" x14ac:dyDescent="0.3">
      <c r="A6" s="2" t="s">
        <v>224</v>
      </c>
      <c r="B6" s="2" t="s">
        <v>235</v>
      </c>
      <c r="C6" s="2">
        <v>1800</v>
      </c>
    </row>
    <row r="7" spans="1:3" x14ac:dyDescent="0.3">
      <c r="A7" s="2" t="s">
        <v>225</v>
      </c>
      <c r="B7" s="2" t="s">
        <v>236</v>
      </c>
      <c r="C7" s="2">
        <v>1200</v>
      </c>
    </row>
    <row r="8" spans="1:3" x14ac:dyDescent="0.3">
      <c r="A8" s="2" t="s">
        <v>228</v>
      </c>
      <c r="B8" s="2" t="s">
        <v>237</v>
      </c>
      <c r="C8" s="2">
        <v>500</v>
      </c>
    </row>
    <row r="9" spans="1:3" x14ac:dyDescent="0.3">
      <c r="A9" s="2" t="s">
        <v>227</v>
      </c>
      <c r="B9" s="2" t="s">
        <v>238</v>
      </c>
      <c r="C9" s="2">
        <v>2500</v>
      </c>
    </row>
    <row r="10" spans="1:3" x14ac:dyDescent="0.3">
      <c r="A10" s="2" t="s">
        <v>221</v>
      </c>
      <c r="B10" s="2" t="s">
        <v>239</v>
      </c>
      <c r="C10" s="2">
        <v>5000</v>
      </c>
    </row>
    <row r="11" spans="1:3" x14ac:dyDescent="0.3">
      <c r="A11" s="2" t="s">
        <v>222</v>
      </c>
      <c r="B11" s="2" t="s">
        <v>240</v>
      </c>
      <c r="C11" s="2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 Main working File </vt:lpstr>
      <vt:lpstr>Dashborad</vt:lpstr>
      <vt:lpstr>Revenue by department</vt:lpstr>
      <vt:lpstr>count of patients per doctor</vt:lpstr>
      <vt:lpstr>Montly trends</vt:lpstr>
      <vt:lpstr>department handle most visits</vt:lpstr>
      <vt:lpstr>common treament </vt:lpstr>
      <vt:lpstr>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hasnain zahoor</cp:lastModifiedBy>
  <dcterms:created xsi:type="dcterms:W3CDTF">2025-07-20T11:16:24Z</dcterms:created>
  <dcterms:modified xsi:type="dcterms:W3CDTF">2025-07-20T14:12:13Z</dcterms:modified>
</cp:coreProperties>
</file>