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ni\Desktop\"/>
    </mc:Choice>
  </mc:AlternateContent>
  <bookViews>
    <workbookView xWindow="0" yWindow="0" windowWidth="20490" windowHeight="7755" activeTab="1"/>
  </bookViews>
  <sheets>
    <sheet name="Sheet2" sheetId="2" r:id="rId1"/>
    <sheet name="Sheet1" sheetId="3" r:id="rId2"/>
    <sheet name="Sheet3" sheetId="4" r:id="rId3"/>
  </sheets>
  <definedNames>
    <definedName name="_xlnm._FilterDatabase" localSheetId="1" hidden="1">Sheet1!$A$1:$X$38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" i="3"/>
  <c r="J2" i="3"/>
  <c r="K40" i="2" l="1"/>
  <c r="I40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H40" i="2"/>
</calcChain>
</file>

<file path=xl/sharedStrings.xml><?xml version="1.0" encoding="utf-8"?>
<sst xmlns="http://schemas.openxmlformats.org/spreadsheetml/2006/main" count="1034" uniqueCount="105">
  <si>
    <t>NoTr</t>
  </si>
  <si>
    <t>Period</t>
  </si>
  <si>
    <t>InvId</t>
  </si>
  <si>
    <t>YarnSize</t>
  </si>
  <si>
    <t>Color</t>
  </si>
  <si>
    <t>Type</t>
  </si>
  <si>
    <t>DateTr</t>
  </si>
  <si>
    <t>Up</t>
  </si>
  <si>
    <t>Qty</t>
  </si>
  <si>
    <t>WareId</t>
  </si>
  <si>
    <t>AccNo</t>
  </si>
  <si>
    <t>Amount</t>
  </si>
  <si>
    <t>CostCenterNo</t>
  </si>
  <si>
    <t>OrderType</t>
  </si>
  <si>
    <t>ItemType</t>
  </si>
  <si>
    <t>Construction</t>
  </si>
  <si>
    <t>RollNo</t>
  </si>
  <si>
    <t>Unit</t>
  </si>
  <si>
    <t>CustomerId</t>
  </si>
  <si>
    <t>LotNo</t>
  </si>
  <si>
    <t>IVAP-16010006</t>
  </si>
  <si>
    <t>201601</t>
  </si>
  <si>
    <t>C05258</t>
  </si>
  <si>
    <t>IV</t>
  </si>
  <si>
    <t>BM10</t>
  </si>
  <si>
    <t>10510</t>
  </si>
  <si>
    <t/>
  </si>
  <si>
    <t>KG</t>
  </si>
  <si>
    <t>0116-1</t>
  </si>
  <si>
    <t>1215-7</t>
  </si>
  <si>
    <t>IVAP-16010008</t>
  </si>
  <si>
    <t>BM32</t>
  </si>
  <si>
    <t>20902</t>
  </si>
  <si>
    <t>0215-3</t>
  </si>
  <si>
    <t>IVAP-16010005</t>
  </si>
  <si>
    <t>BM01</t>
  </si>
  <si>
    <t>0115-1</t>
  </si>
  <si>
    <t>0216-2</t>
  </si>
  <si>
    <t>IVAP-16010015</t>
  </si>
  <si>
    <t>0216-3</t>
  </si>
  <si>
    <t>1215-8</t>
  </si>
  <si>
    <t>IVAP-16010014</t>
  </si>
  <si>
    <t>MR01-16020013</t>
  </si>
  <si>
    <t>201602</t>
  </si>
  <si>
    <t>MR</t>
  </si>
  <si>
    <t>83000</t>
  </si>
  <si>
    <t>MR01-16030003</t>
  </si>
  <si>
    <t>201603</t>
  </si>
  <si>
    <t>MR01-16030025</t>
  </si>
  <si>
    <t>LC</t>
  </si>
  <si>
    <t>MR01-16030050</t>
  </si>
  <si>
    <t>0316-4</t>
  </si>
  <si>
    <t>IVAP-16040032</t>
  </si>
  <si>
    <t>201604</t>
  </si>
  <si>
    <t>IVAP-16040034</t>
  </si>
  <si>
    <t>BM35</t>
  </si>
  <si>
    <t>MR01-16040013</t>
  </si>
  <si>
    <t>0316-3</t>
  </si>
  <si>
    <t>MR01-16040015</t>
  </si>
  <si>
    <t>MR01-16040017</t>
  </si>
  <si>
    <t>0815-3</t>
  </si>
  <si>
    <t>IVAP-16040059</t>
  </si>
  <si>
    <t>MR01-16040023</t>
  </si>
  <si>
    <t>LB</t>
  </si>
  <si>
    <t>0416-6</t>
  </si>
  <si>
    <t>MR01-16050005</t>
  </si>
  <si>
    <t>201605</t>
  </si>
  <si>
    <t>0416-7</t>
  </si>
  <si>
    <t>IVAP-16050006</t>
  </si>
  <si>
    <t>MR01-16050008</t>
  </si>
  <si>
    <t>IVAP-16050034</t>
  </si>
  <si>
    <t>MR01-16050056</t>
  </si>
  <si>
    <t>MR01-16040003</t>
  </si>
  <si>
    <t>Balance</t>
  </si>
  <si>
    <t>Adjustment</t>
  </si>
  <si>
    <t>Material Return</t>
  </si>
  <si>
    <t>Desc Type</t>
  </si>
  <si>
    <t>IDNo</t>
  </si>
  <si>
    <t>Size</t>
  </si>
  <si>
    <t>Balance Qty</t>
  </si>
  <si>
    <t>Begin</t>
  </si>
  <si>
    <t>BeginAmt</t>
  </si>
  <si>
    <t>Purchase</t>
  </si>
  <si>
    <t>PurchaseAmt</t>
  </si>
  <si>
    <t>PurRet</t>
  </si>
  <si>
    <t>PurRetAmt</t>
  </si>
  <si>
    <t>Sales</t>
  </si>
  <si>
    <t>SalesAmt</t>
  </si>
  <si>
    <t>SalRet</t>
  </si>
  <si>
    <t>SalRetAmt</t>
  </si>
  <si>
    <t>MatUsed</t>
  </si>
  <si>
    <t>MatUsedAmt</t>
  </si>
  <si>
    <t>MatRet</t>
  </si>
  <si>
    <t>MatRetAmt</t>
  </si>
  <si>
    <t>FinGood</t>
  </si>
  <si>
    <t>FinGoodAmt</t>
  </si>
  <si>
    <t>AdjustmentAmt</t>
  </si>
  <si>
    <t>StockTaking</t>
  </si>
  <si>
    <t>StockTakingAmt</t>
  </si>
  <si>
    <t>Ending</t>
  </si>
  <si>
    <t>EndingAmt</t>
  </si>
  <si>
    <t>AvgCost</t>
  </si>
  <si>
    <t>Variance</t>
  </si>
  <si>
    <t>VarianceAmt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</si>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</sst>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sz val="10"/>
      <color indexed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0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0" fillId="0" borderId="0" xfId="0" applyAlignment="1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/>
    <xf numFmtId="0" fontId="1" fillId="0" borderId="2" xfId="1" applyFont="1" applyFill="1" applyBorder="1" applyAlignment="1">
      <alignment horizontal="right"/>
    </xf>
    <xf numFmtId="0" fontId="2" fillId="0" borderId="0" xfId="1" applyAlignment="1"/>
    <xf numFmtId="0" fontId="1" fillId="3" borderId="1" xfId="1" applyFont="1" applyFill="1" applyBorder="1" applyAlignment="1">
      <alignment horizontal="center"/>
    </xf>
    <xf numFmtId="0" fontId="1" fillId="4" borderId="2" xfId="1" applyFont="1" applyFill="1" applyBorder="1" applyAlignment="1">
      <alignment horizontal="right"/>
    </xf>
    <xf numFmtId="0" fontId="0" fillId="4" borderId="0" xfId="0" applyFill="1" applyAlignment="1"/>
    <xf numFmtId="0" fontId="1" fillId="5" borderId="2" xfId="1" applyFont="1" applyFill="1" applyBorder="1" applyAlignment="1"/>
    <xf numFmtId="0" fontId="1" fillId="6" borderId="2" xfId="1" applyFont="1" applyFill="1" applyBorder="1" applyAlignment="1">
      <alignment horizontal="right"/>
    </xf>
    <xf numFmtId="0" fontId="0" fillId="6" borderId="0" xfId="0" applyFill="1" applyAlignment="1"/>
    <xf numFmtId="0" fontId="1" fillId="7" borderId="1" xfId="1" applyFont="1" applyFill="1" applyBorder="1" applyAlignment="1">
      <alignment horizontal="center"/>
    </xf>
    <xf numFmtId="0" fontId="1" fillId="8" borderId="2" xfId="1" applyFont="1" applyFill="1" applyBorder="1" applyAlignment="1">
      <alignment horizontal="right"/>
    </xf>
    <xf numFmtId="0" fontId="0" fillId="8" borderId="0" xfId="0" applyFill="1" applyAlignment="1"/>
    <xf numFmtId="0" fontId="1" fillId="9" borderId="1" xfId="1" applyFont="1" applyFill="1" applyBorder="1" applyAlignment="1">
      <alignment horizontal="center"/>
    </xf>
    <xf numFmtId="164" fontId="1" fillId="10" borderId="2" xfId="1" applyNumberFormat="1" applyFont="1" applyFill="1" applyBorder="1" applyAlignment="1">
      <alignment horizontal="right"/>
    </xf>
    <xf numFmtId="0" fontId="0" fillId="10" borderId="0" xfId="0" applyFill="1" applyAlignment="1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/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/>
    <xf numFmtId="0" fontId="1" fillId="0" borderId="2" xfId="3" applyFont="1" applyFill="1" applyBorder="1" applyAlignment="1">
      <alignment horizontal="right"/>
    </xf>
    <xf numFmtId="0" fontId="2" fillId="0" borderId="0" xfId="3" applyAlignment="1"/>
    <xf numFmtId="164" fontId="1" fillId="0" borderId="2" xfId="3" applyNumberFormat="1" applyFont="1" applyFill="1" applyBorder="1" applyAlignment="1">
      <alignment horizontal="right"/>
    </xf>
    <xf numFmtId="0" fontId="1" fillId="3" borderId="1" xfId="3" applyFont="1" applyFill="1" applyBorder="1" applyAlignment="1">
      <alignment horizontal="center"/>
    </xf>
    <xf numFmtId="0" fontId="1" fillId="4" borderId="2" xfId="3" applyFont="1" applyFill="1" applyBorder="1" applyAlignment="1">
      <alignment horizontal="right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wrapText="1"/>
    </xf>
    <xf numFmtId="0" fontId="2" fillId="0" borderId="0" xfId="4"/>
  </cellXfs>
  <cellStyles count="5">
    <cellStyle name="Normal" xfId="0" builtinId="0"/>
    <cellStyle name="Normal_Sheet1" xfId="2"/>
    <cellStyle name="Normal_Sheet1_1" xfId="3"/>
    <cellStyle name="Normal_Sheet2" xfId="1"/>
    <cellStyle name="Normal_Sheet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748869</xdr:colOff>
      <xdr:row>36</xdr:row>
      <xdr:rowOff>77637</xdr:rowOff>
    </xdr:from>
    <xdr:to>
      <xdr:col>9</xdr:col>
      <xdr:colOff>623046</xdr:colOff>
      <xdr:row>41</xdr:row>
      <xdr:rowOff>83167</xdr:rowOff>
    </xdr:to>
    <xdr:sp macro="" textlink="">
      <xdr:nvSpPr>
        <xdr:cNvPr id="2" name="Oval Callout 1"/>
        <xdr:cNvSpPr/>
      </xdr:nvSpPr>
      <xdr:spPr>
        <a:xfrm rot="2948153">
          <a:off x="5893368" y="7077513"/>
          <a:ext cx="958030" cy="674277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Qty</a:t>
          </a:r>
        </a:p>
      </xdr:txBody>
    </xdr:sp>
    <xdr:clientData/>
  </xdr:twoCellAnchor>
  <xdr:twoCellAnchor>
    <xdr:from>
      <xdr:col>11</xdr:col>
      <xdr:colOff>13232</xdr:colOff>
      <xdr:row>37</xdr:row>
      <xdr:rowOff>67723</xdr:rowOff>
    </xdr:from>
    <xdr:to>
      <xdr:col>11</xdr:col>
      <xdr:colOff>458877</xdr:colOff>
      <xdr:row>40</xdr:row>
      <xdr:rowOff>105823</xdr:rowOff>
    </xdr:to>
    <xdr:sp macro="" textlink="">
      <xdr:nvSpPr>
        <xdr:cNvPr id="3" name="Oval Callout 2"/>
        <xdr:cNvSpPr/>
      </xdr:nvSpPr>
      <xdr:spPr>
        <a:xfrm rot="2948153">
          <a:off x="7494105" y="7198200"/>
          <a:ext cx="609600" cy="445645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Avg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C1" workbookViewId="0">
      <pane ySplit="1" topLeftCell="A28" activePane="bottomLeft" state="frozen"/>
      <selection pane="bottomLeft" activeCell="K36" sqref="K36"/>
    </sheetView>
  </sheetViews>
  <sheetFormatPr defaultRowHeight="12.75" customHeight="1" x14ac:dyDescent="0.25"/>
  <cols>
    <col min="1" max="1" width="14.7109375" style="1" bestFit="1" customWidth="1"/>
    <col min="2" max="2" width="7" style="1" bestFit="1" customWidth="1"/>
    <col min="3" max="3" width="5.42578125" style="1" bestFit="1" customWidth="1"/>
    <col min="4" max="4" width="8.42578125" style="1" bestFit="1" customWidth="1"/>
    <col min="5" max="5" width="7.140625" style="1" bestFit="1" customWidth="1"/>
    <col min="6" max="6" width="5.28515625" style="1" bestFit="1" customWidth="1"/>
    <col min="7" max="7" width="14.7109375" style="1" customWidth="1"/>
    <col min="8" max="8" width="12" style="8" bestFit="1" customWidth="1"/>
    <col min="9" max="9" width="12" style="8" customWidth="1"/>
    <col min="10" max="10" width="10.140625" style="17" bestFit="1" customWidth="1"/>
    <col min="11" max="11" width="12" style="14" bestFit="1" customWidth="1"/>
    <col min="12" max="12" width="7.42578125" style="1" bestFit="1" customWidth="1"/>
    <col min="13" max="13" width="6.5703125" style="1" bestFit="1" customWidth="1"/>
    <col min="14" max="14" width="12.7109375" style="1" bestFit="1" customWidth="1"/>
    <col min="15" max="15" width="13.5703125" style="1" bestFit="1" customWidth="1"/>
    <col min="16" max="16" width="10.42578125" style="1" bestFit="1" customWidth="1"/>
    <col min="17" max="17" width="9.42578125" style="1" bestFit="1" customWidth="1"/>
    <col min="18" max="18" width="12.28515625" style="1" bestFit="1" customWidth="1"/>
    <col min="19" max="19" width="7" style="1" bestFit="1" customWidth="1"/>
    <col min="20" max="20" width="4.7109375" style="1" bestFit="1" customWidth="1"/>
    <col min="21" max="21" width="11.28515625" style="1" bestFit="1" customWidth="1"/>
    <col min="22" max="22" width="6.7109375" style="1" bestFit="1" customWidth="1"/>
    <col min="23" max="16384" width="9.140625" style="1"/>
  </cols>
  <sheetData>
    <row r="1" spans="1:22" ht="12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76</v>
      </c>
      <c r="H1" s="6" t="s">
        <v>8</v>
      </c>
      <c r="I1" s="6" t="s">
        <v>73</v>
      </c>
      <c r="J1" s="15" t="s">
        <v>6</v>
      </c>
      <c r="K1" s="12" t="s">
        <v>7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</row>
    <row r="2" spans="1:22" ht="12.75" customHeight="1" x14ac:dyDescent="0.25">
      <c r="A2" s="3" t="s">
        <v>20</v>
      </c>
      <c r="B2" s="3" t="s">
        <v>21</v>
      </c>
      <c r="C2" s="4">
        <v>4</v>
      </c>
      <c r="D2" s="4">
        <v>233</v>
      </c>
      <c r="E2" s="3" t="s">
        <v>22</v>
      </c>
      <c r="F2" s="3" t="s">
        <v>23</v>
      </c>
      <c r="G2" s="9" t="s">
        <v>74</v>
      </c>
      <c r="H2" s="7">
        <v>-127.68</v>
      </c>
      <c r="I2" s="7">
        <f>H2</f>
        <v>-127.68</v>
      </c>
      <c r="J2" s="16">
        <v>42396</v>
      </c>
      <c r="K2" s="13">
        <v>43185.2757142962</v>
      </c>
      <c r="L2" s="3" t="s">
        <v>24</v>
      </c>
      <c r="M2" s="3" t="s">
        <v>25</v>
      </c>
      <c r="N2" s="4">
        <v>-5513896.0032013394</v>
      </c>
      <c r="O2" s="3" t="s">
        <v>26</v>
      </c>
      <c r="P2" s="3" t="s">
        <v>26</v>
      </c>
      <c r="Q2" s="3" t="s">
        <v>26</v>
      </c>
      <c r="R2" s="5"/>
      <c r="S2" s="3" t="s">
        <v>26</v>
      </c>
      <c r="T2" s="3" t="s">
        <v>27</v>
      </c>
      <c r="U2" s="5"/>
      <c r="V2" s="3" t="s">
        <v>28</v>
      </c>
    </row>
    <row r="3" spans="1:22" ht="12.75" customHeight="1" x14ac:dyDescent="0.25">
      <c r="A3" s="3" t="s">
        <v>20</v>
      </c>
      <c r="B3" s="3" t="s">
        <v>21</v>
      </c>
      <c r="C3" s="4">
        <v>4</v>
      </c>
      <c r="D3" s="4">
        <v>233</v>
      </c>
      <c r="E3" s="3" t="s">
        <v>22</v>
      </c>
      <c r="F3" s="3" t="s">
        <v>23</v>
      </c>
      <c r="G3" s="9" t="s">
        <v>74</v>
      </c>
      <c r="H3" s="7">
        <v>-167.18</v>
      </c>
      <c r="I3" s="7">
        <f>I2+H3</f>
        <v>-294.86</v>
      </c>
      <c r="J3" s="16">
        <v>42396</v>
      </c>
      <c r="K3" s="13">
        <v>43185.2757142962</v>
      </c>
      <c r="L3" s="3" t="s">
        <v>24</v>
      </c>
      <c r="M3" s="3" t="s">
        <v>25</v>
      </c>
      <c r="N3" s="4">
        <v>-7219714.3939160388</v>
      </c>
      <c r="O3" s="3" t="s">
        <v>26</v>
      </c>
      <c r="P3" s="3" t="s">
        <v>26</v>
      </c>
      <c r="Q3" s="3" t="s">
        <v>26</v>
      </c>
      <c r="R3" s="5"/>
      <c r="S3" s="3" t="s">
        <v>26</v>
      </c>
      <c r="T3" s="3" t="s">
        <v>27</v>
      </c>
      <c r="U3" s="5"/>
      <c r="V3" s="3" t="s">
        <v>29</v>
      </c>
    </row>
    <row r="4" spans="1:22" ht="12.75" customHeight="1" x14ac:dyDescent="0.25">
      <c r="A4" s="3" t="s">
        <v>34</v>
      </c>
      <c r="B4" s="3" t="s">
        <v>21</v>
      </c>
      <c r="C4" s="4">
        <v>4</v>
      </c>
      <c r="D4" s="4">
        <v>233</v>
      </c>
      <c r="E4" s="3" t="s">
        <v>22</v>
      </c>
      <c r="F4" s="3" t="s">
        <v>23</v>
      </c>
      <c r="G4" s="9" t="s">
        <v>74</v>
      </c>
      <c r="H4" s="7">
        <v>10.4</v>
      </c>
      <c r="I4" s="7">
        <f t="shared" ref="I4:I38" si="0">I3+H4</f>
        <v>-284.46000000000004</v>
      </c>
      <c r="J4" s="16">
        <v>42397</v>
      </c>
      <c r="K4" s="13">
        <v>43185.2757142962</v>
      </c>
      <c r="L4" s="3" t="s">
        <v>35</v>
      </c>
      <c r="M4" s="3" t="s">
        <v>32</v>
      </c>
      <c r="N4" s="4">
        <v>449126.86742868047</v>
      </c>
      <c r="O4" s="3" t="s">
        <v>26</v>
      </c>
      <c r="P4" s="3"/>
      <c r="Q4" s="3" t="s">
        <v>26</v>
      </c>
      <c r="R4" s="5"/>
      <c r="S4" s="3" t="s">
        <v>26</v>
      </c>
      <c r="T4" s="3" t="s">
        <v>27</v>
      </c>
      <c r="U4" s="5"/>
      <c r="V4" s="3" t="s">
        <v>36</v>
      </c>
    </row>
    <row r="5" spans="1:22" ht="12.75" customHeight="1" x14ac:dyDescent="0.25">
      <c r="A5" s="3" t="s">
        <v>30</v>
      </c>
      <c r="B5" s="3" t="s">
        <v>21</v>
      </c>
      <c r="C5" s="4">
        <v>4</v>
      </c>
      <c r="D5" s="4">
        <v>233</v>
      </c>
      <c r="E5" s="3" t="s">
        <v>22</v>
      </c>
      <c r="F5" s="3" t="s">
        <v>23</v>
      </c>
      <c r="G5" s="9" t="s">
        <v>74</v>
      </c>
      <c r="H5" s="7">
        <v>73.98</v>
      </c>
      <c r="I5" s="7">
        <f t="shared" si="0"/>
        <v>-210.48000000000002</v>
      </c>
      <c r="J5" s="16">
        <v>42397</v>
      </c>
      <c r="K5" s="13">
        <v>43185.2757142962</v>
      </c>
      <c r="L5" s="3" t="s">
        <v>24</v>
      </c>
      <c r="M5" s="3" t="s">
        <v>25</v>
      </c>
      <c r="N5" s="4">
        <v>3194846.697343633</v>
      </c>
      <c r="O5" s="3" t="s">
        <v>26</v>
      </c>
      <c r="P5" s="3" t="s">
        <v>26</v>
      </c>
      <c r="Q5" s="3" t="s">
        <v>26</v>
      </c>
      <c r="R5" s="5"/>
      <c r="S5" s="3" t="s">
        <v>26</v>
      </c>
      <c r="T5" s="3" t="s">
        <v>27</v>
      </c>
      <c r="U5" s="5"/>
      <c r="V5" s="3" t="s">
        <v>29</v>
      </c>
    </row>
    <row r="6" spans="1:22" ht="12.75" customHeight="1" x14ac:dyDescent="0.25">
      <c r="A6" s="3" t="s">
        <v>30</v>
      </c>
      <c r="B6" s="3" t="s">
        <v>21</v>
      </c>
      <c r="C6" s="4">
        <v>4</v>
      </c>
      <c r="D6" s="4">
        <v>233</v>
      </c>
      <c r="E6" s="3" t="s">
        <v>22</v>
      </c>
      <c r="F6" s="3" t="s">
        <v>23</v>
      </c>
      <c r="G6" s="9" t="s">
        <v>74</v>
      </c>
      <c r="H6" s="7">
        <v>127.68</v>
      </c>
      <c r="I6" s="7">
        <f t="shared" si="0"/>
        <v>-82.800000000000011</v>
      </c>
      <c r="J6" s="16">
        <v>42397</v>
      </c>
      <c r="K6" s="13">
        <v>43185.2757142962</v>
      </c>
      <c r="L6" s="3" t="s">
        <v>24</v>
      </c>
      <c r="M6" s="3" t="s">
        <v>25</v>
      </c>
      <c r="N6" s="4">
        <v>5513896.0032013394</v>
      </c>
      <c r="O6" s="3" t="s">
        <v>26</v>
      </c>
      <c r="P6" s="3" t="s">
        <v>26</v>
      </c>
      <c r="Q6" s="3" t="s">
        <v>26</v>
      </c>
      <c r="R6" s="5"/>
      <c r="S6" s="3" t="s">
        <v>26</v>
      </c>
      <c r="T6" s="3" t="s">
        <v>27</v>
      </c>
      <c r="U6" s="5"/>
      <c r="V6" s="3" t="s">
        <v>28</v>
      </c>
    </row>
    <row r="7" spans="1:22" ht="12.75" customHeight="1" x14ac:dyDescent="0.25">
      <c r="A7" s="3" t="s">
        <v>38</v>
      </c>
      <c r="B7" s="3" t="s">
        <v>21</v>
      </c>
      <c r="C7" s="4">
        <v>4</v>
      </c>
      <c r="D7" s="4">
        <v>233</v>
      </c>
      <c r="E7" s="3" t="s">
        <v>22</v>
      </c>
      <c r="F7" s="3" t="s">
        <v>23</v>
      </c>
      <c r="G7" s="9" t="s">
        <v>74</v>
      </c>
      <c r="H7" s="7">
        <v>-228.2</v>
      </c>
      <c r="I7" s="7">
        <f t="shared" si="0"/>
        <v>-311</v>
      </c>
      <c r="J7" s="16">
        <v>42397</v>
      </c>
      <c r="K7" s="13">
        <v>43185.2757142962</v>
      </c>
      <c r="L7" s="3" t="s">
        <v>24</v>
      </c>
      <c r="M7" s="3" t="s">
        <v>25</v>
      </c>
      <c r="N7" s="4">
        <v>-9854879.9180023931</v>
      </c>
      <c r="O7" s="3" t="s">
        <v>26</v>
      </c>
      <c r="P7" s="3" t="s">
        <v>26</v>
      </c>
      <c r="Q7" s="3" t="s">
        <v>26</v>
      </c>
      <c r="R7" s="5"/>
      <c r="S7" s="3" t="s">
        <v>26</v>
      </c>
      <c r="T7" s="3" t="s">
        <v>27</v>
      </c>
      <c r="U7" s="5"/>
      <c r="V7" s="3" t="s">
        <v>37</v>
      </c>
    </row>
    <row r="8" spans="1:22" ht="12.75" customHeight="1" x14ac:dyDescent="0.25">
      <c r="A8" s="3" t="s">
        <v>38</v>
      </c>
      <c r="B8" s="3" t="s">
        <v>21</v>
      </c>
      <c r="C8" s="4">
        <v>4</v>
      </c>
      <c r="D8" s="4">
        <v>233</v>
      </c>
      <c r="E8" s="3" t="s">
        <v>22</v>
      </c>
      <c r="F8" s="3" t="s">
        <v>23</v>
      </c>
      <c r="G8" s="9" t="s">
        <v>74</v>
      </c>
      <c r="H8" s="7">
        <v>22.72</v>
      </c>
      <c r="I8" s="7">
        <f t="shared" si="0"/>
        <v>-288.27999999999997</v>
      </c>
      <c r="J8" s="16">
        <v>42397</v>
      </c>
      <c r="K8" s="13">
        <v>43185.2757142962</v>
      </c>
      <c r="L8" s="3" t="s">
        <v>24</v>
      </c>
      <c r="M8" s="3" t="s">
        <v>25</v>
      </c>
      <c r="N8" s="4">
        <v>981169.46422880958</v>
      </c>
      <c r="O8" s="3" t="s">
        <v>26</v>
      </c>
      <c r="P8" s="3" t="s">
        <v>26</v>
      </c>
      <c r="Q8" s="3" t="s">
        <v>26</v>
      </c>
      <c r="R8" s="5"/>
      <c r="S8" s="3" t="s">
        <v>26</v>
      </c>
      <c r="T8" s="3" t="s">
        <v>27</v>
      </c>
      <c r="U8" s="5"/>
      <c r="V8" s="3" t="s">
        <v>39</v>
      </c>
    </row>
    <row r="9" spans="1:22" ht="12.75" customHeight="1" x14ac:dyDescent="0.25">
      <c r="A9" s="3" t="s">
        <v>38</v>
      </c>
      <c r="B9" s="3" t="s">
        <v>21</v>
      </c>
      <c r="C9" s="4">
        <v>4</v>
      </c>
      <c r="D9" s="4">
        <v>233</v>
      </c>
      <c r="E9" s="3" t="s">
        <v>22</v>
      </c>
      <c r="F9" s="3" t="s">
        <v>23</v>
      </c>
      <c r="G9" s="9" t="s">
        <v>74</v>
      </c>
      <c r="H9" s="7">
        <v>93.2</v>
      </c>
      <c r="I9" s="7">
        <f t="shared" si="0"/>
        <v>-195.07999999999998</v>
      </c>
      <c r="J9" s="16">
        <v>42397</v>
      </c>
      <c r="K9" s="13">
        <v>43185.2757142962</v>
      </c>
      <c r="L9" s="3" t="s">
        <v>24</v>
      </c>
      <c r="M9" s="3" t="s">
        <v>25</v>
      </c>
      <c r="N9" s="4">
        <v>4024867.6965724058</v>
      </c>
      <c r="O9" s="3" t="s">
        <v>26</v>
      </c>
      <c r="P9" s="3" t="s">
        <v>26</v>
      </c>
      <c r="Q9" s="3" t="s">
        <v>26</v>
      </c>
      <c r="R9" s="5"/>
      <c r="S9" s="3" t="s">
        <v>26</v>
      </c>
      <c r="T9" s="3" t="s">
        <v>27</v>
      </c>
      <c r="U9" s="5"/>
      <c r="V9" s="3" t="s">
        <v>29</v>
      </c>
    </row>
    <row r="10" spans="1:22" ht="12.75" customHeight="1" x14ac:dyDescent="0.25">
      <c r="A10" s="3" t="s">
        <v>38</v>
      </c>
      <c r="B10" s="3" t="s">
        <v>21</v>
      </c>
      <c r="C10" s="4">
        <v>4</v>
      </c>
      <c r="D10" s="4">
        <v>233</v>
      </c>
      <c r="E10" s="3" t="s">
        <v>22</v>
      </c>
      <c r="F10" s="3" t="s">
        <v>23</v>
      </c>
      <c r="G10" s="9" t="s">
        <v>74</v>
      </c>
      <c r="H10" s="7">
        <v>44.18</v>
      </c>
      <c r="I10" s="7">
        <f t="shared" si="0"/>
        <v>-150.89999999999998</v>
      </c>
      <c r="J10" s="16">
        <v>42397</v>
      </c>
      <c r="K10" s="13">
        <v>43185.2757142962</v>
      </c>
      <c r="L10" s="3" t="s">
        <v>24</v>
      </c>
      <c r="M10" s="3" t="s">
        <v>25</v>
      </c>
      <c r="N10" s="4">
        <v>1907925.4810576062</v>
      </c>
      <c r="O10" s="3" t="s">
        <v>26</v>
      </c>
      <c r="P10" s="3" t="s">
        <v>26</v>
      </c>
      <c r="Q10" s="3" t="s">
        <v>26</v>
      </c>
      <c r="R10" s="5"/>
      <c r="S10" s="3" t="s">
        <v>26</v>
      </c>
      <c r="T10" s="3" t="s">
        <v>27</v>
      </c>
      <c r="U10" s="5"/>
      <c r="V10" s="3" t="s">
        <v>40</v>
      </c>
    </row>
    <row r="11" spans="1:22" ht="12.75" customHeight="1" x14ac:dyDescent="0.25">
      <c r="A11" s="3" t="s">
        <v>41</v>
      </c>
      <c r="B11" s="3" t="s">
        <v>21</v>
      </c>
      <c r="C11" s="4">
        <v>4</v>
      </c>
      <c r="D11" s="4">
        <v>233</v>
      </c>
      <c r="E11" s="3" t="s">
        <v>22</v>
      </c>
      <c r="F11" s="3" t="s">
        <v>23</v>
      </c>
      <c r="G11" s="9" t="s">
        <v>74</v>
      </c>
      <c r="H11" s="7">
        <v>7.77</v>
      </c>
      <c r="I11" s="7">
        <f t="shared" si="0"/>
        <v>-143.12999999999997</v>
      </c>
      <c r="J11" s="16">
        <v>42397</v>
      </c>
      <c r="K11" s="13">
        <v>43185</v>
      </c>
      <c r="L11" s="3" t="s">
        <v>31</v>
      </c>
      <c r="M11" s="3" t="s">
        <v>32</v>
      </c>
      <c r="N11" s="4">
        <v>335547.44999999995</v>
      </c>
      <c r="O11" s="3" t="s">
        <v>26</v>
      </c>
      <c r="P11" s="3" t="s">
        <v>26</v>
      </c>
      <c r="Q11" s="3" t="s">
        <v>26</v>
      </c>
      <c r="R11" s="5"/>
      <c r="S11" s="3" t="s">
        <v>26</v>
      </c>
      <c r="T11" s="3" t="s">
        <v>27</v>
      </c>
      <c r="U11" s="5"/>
      <c r="V11" s="3" t="s">
        <v>33</v>
      </c>
    </row>
    <row r="12" spans="1:22" ht="12.75" customHeight="1" x14ac:dyDescent="0.25">
      <c r="A12" s="3" t="s">
        <v>42</v>
      </c>
      <c r="B12" s="3" t="s">
        <v>43</v>
      </c>
      <c r="C12" s="4">
        <v>4</v>
      </c>
      <c r="D12" s="4">
        <v>233</v>
      </c>
      <c r="E12" s="3" t="s">
        <v>22</v>
      </c>
      <c r="F12" s="3" t="s">
        <v>44</v>
      </c>
      <c r="G12" s="9" t="s">
        <v>75</v>
      </c>
      <c r="H12" s="7">
        <v>5.6723333333333406</v>
      </c>
      <c r="I12" s="7">
        <f t="shared" si="0"/>
        <v>-137.45766666666663</v>
      </c>
      <c r="J12" s="16">
        <v>42401</v>
      </c>
      <c r="K12" s="13">
        <v>0</v>
      </c>
      <c r="L12" s="3" t="s">
        <v>35</v>
      </c>
      <c r="M12" s="3" t="s">
        <v>45</v>
      </c>
      <c r="N12" s="4">
        <v>0</v>
      </c>
      <c r="O12" s="3" t="s">
        <v>26</v>
      </c>
      <c r="P12" s="3" t="s">
        <v>26</v>
      </c>
      <c r="Q12" s="3" t="s">
        <v>26</v>
      </c>
      <c r="R12" s="5"/>
      <c r="S12" s="3" t="s">
        <v>26</v>
      </c>
      <c r="T12" s="3" t="s">
        <v>27</v>
      </c>
      <c r="U12" s="5"/>
      <c r="V12" s="3" t="s">
        <v>40</v>
      </c>
    </row>
    <row r="13" spans="1:22" ht="12.75" customHeight="1" x14ac:dyDescent="0.25">
      <c r="A13" s="3" t="s">
        <v>42</v>
      </c>
      <c r="B13" s="3" t="s">
        <v>43</v>
      </c>
      <c r="C13" s="4">
        <v>4</v>
      </c>
      <c r="D13" s="4">
        <v>233</v>
      </c>
      <c r="E13" s="3" t="s">
        <v>22</v>
      </c>
      <c r="F13" s="3" t="s">
        <v>44</v>
      </c>
      <c r="G13" s="9" t="s">
        <v>75</v>
      </c>
      <c r="H13" s="7">
        <v>5.9424444444444529</v>
      </c>
      <c r="I13" s="7">
        <f t="shared" si="0"/>
        <v>-131.51522222222218</v>
      </c>
      <c r="J13" s="16">
        <v>42401</v>
      </c>
      <c r="K13" s="13">
        <v>0</v>
      </c>
      <c r="L13" s="3" t="s">
        <v>35</v>
      </c>
      <c r="M13" s="3" t="s">
        <v>45</v>
      </c>
      <c r="N13" s="4">
        <v>0</v>
      </c>
      <c r="O13" s="3" t="s">
        <v>26</v>
      </c>
      <c r="P13" s="3" t="s">
        <v>26</v>
      </c>
      <c r="Q13" s="3" t="s">
        <v>26</v>
      </c>
      <c r="R13" s="5"/>
      <c r="S13" s="3" t="s">
        <v>26</v>
      </c>
      <c r="T13" s="3" t="s">
        <v>27</v>
      </c>
      <c r="U13" s="5"/>
      <c r="V13" s="3" t="s">
        <v>40</v>
      </c>
    </row>
    <row r="14" spans="1:22" ht="12.75" customHeight="1" x14ac:dyDescent="0.25">
      <c r="A14" s="3" t="s">
        <v>42</v>
      </c>
      <c r="B14" s="3" t="s">
        <v>43</v>
      </c>
      <c r="C14" s="4">
        <v>4</v>
      </c>
      <c r="D14" s="4">
        <v>233</v>
      </c>
      <c r="E14" s="3" t="s">
        <v>22</v>
      </c>
      <c r="F14" s="3" t="s">
        <v>44</v>
      </c>
      <c r="G14" s="9" t="s">
        <v>75</v>
      </c>
      <c r="H14" s="7">
        <v>7.2453333333333427</v>
      </c>
      <c r="I14" s="7">
        <f t="shared" si="0"/>
        <v>-124.26988888888883</v>
      </c>
      <c r="J14" s="16">
        <v>42401</v>
      </c>
      <c r="K14" s="13">
        <v>0</v>
      </c>
      <c r="L14" s="3" t="s">
        <v>35</v>
      </c>
      <c r="M14" s="3" t="s">
        <v>45</v>
      </c>
      <c r="N14" s="4">
        <v>0</v>
      </c>
      <c r="O14" s="3" t="s">
        <v>26</v>
      </c>
      <c r="P14" s="3" t="s">
        <v>26</v>
      </c>
      <c r="Q14" s="3" t="s">
        <v>26</v>
      </c>
      <c r="R14" s="5"/>
      <c r="S14" s="3" t="s">
        <v>26</v>
      </c>
      <c r="T14" s="3" t="s">
        <v>27</v>
      </c>
      <c r="U14" s="5"/>
      <c r="V14" s="3" t="s">
        <v>40</v>
      </c>
    </row>
    <row r="15" spans="1:22" ht="12.75" customHeight="1" x14ac:dyDescent="0.25">
      <c r="A15" s="3" t="s">
        <v>46</v>
      </c>
      <c r="B15" s="3" t="s">
        <v>47</v>
      </c>
      <c r="C15" s="4">
        <v>4</v>
      </c>
      <c r="D15" s="4">
        <v>233</v>
      </c>
      <c r="E15" s="3" t="s">
        <v>22</v>
      </c>
      <c r="F15" s="3" t="s">
        <v>44</v>
      </c>
      <c r="G15" s="9" t="s">
        <v>75</v>
      </c>
      <c r="H15" s="7">
        <v>15.09</v>
      </c>
      <c r="I15" s="7">
        <f t="shared" si="0"/>
        <v>-109.17988888888883</v>
      </c>
      <c r="J15" s="16">
        <v>42430</v>
      </c>
      <c r="K15" s="13">
        <v>0</v>
      </c>
      <c r="L15" s="3" t="s">
        <v>35</v>
      </c>
      <c r="M15" s="3" t="s">
        <v>45</v>
      </c>
      <c r="N15" s="4">
        <v>0</v>
      </c>
      <c r="O15" s="3" t="s">
        <v>26</v>
      </c>
      <c r="P15" s="3" t="s">
        <v>26</v>
      </c>
      <c r="Q15" s="3" t="s">
        <v>26</v>
      </c>
      <c r="R15" s="5"/>
      <c r="S15" s="3" t="s">
        <v>26</v>
      </c>
      <c r="T15" s="3" t="s">
        <v>27</v>
      </c>
      <c r="U15" s="5"/>
      <c r="V15" s="3" t="s">
        <v>28</v>
      </c>
    </row>
    <row r="16" spans="1:22" ht="12.75" customHeight="1" x14ac:dyDescent="0.25">
      <c r="A16" s="3" t="s">
        <v>46</v>
      </c>
      <c r="B16" s="3" t="s">
        <v>47</v>
      </c>
      <c r="C16" s="4">
        <v>4</v>
      </c>
      <c r="D16" s="4">
        <v>233</v>
      </c>
      <c r="E16" s="3" t="s">
        <v>22</v>
      </c>
      <c r="F16" s="3" t="s">
        <v>44</v>
      </c>
      <c r="G16" s="9" t="s">
        <v>75</v>
      </c>
      <c r="H16" s="7">
        <v>18.23</v>
      </c>
      <c r="I16" s="7">
        <f t="shared" si="0"/>
        <v>-90.949888888888822</v>
      </c>
      <c r="J16" s="16">
        <v>42430</v>
      </c>
      <c r="K16" s="13">
        <v>0</v>
      </c>
      <c r="L16" s="3" t="s">
        <v>35</v>
      </c>
      <c r="M16" s="3" t="s">
        <v>45</v>
      </c>
      <c r="N16" s="4">
        <v>0</v>
      </c>
      <c r="O16" s="3" t="s">
        <v>26</v>
      </c>
      <c r="P16" s="3" t="s">
        <v>26</v>
      </c>
      <c r="Q16" s="3" t="s">
        <v>26</v>
      </c>
      <c r="R16" s="5"/>
      <c r="S16" s="3" t="s">
        <v>26</v>
      </c>
      <c r="T16" s="3" t="s">
        <v>27</v>
      </c>
      <c r="U16" s="5"/>
      <c r="V16" s="3" t="s">
        <v>28</v>
      </c>
    </row>
    <row r="17" spans="1:22" ht="12.75" customHeight="1" x14ac:dyDescent="0.25">
      <c r="A17" s="3" t="s">
        <v>48</v>
      </c>
      <c r="B17" s="3" t="s">
        <v>47</v>
      </c>
      <c r="C17" s="4">
        <v>4</v>
      </c>
      <c r="D17" s="4">
        <v>233</v>
      </c>
      <c r="E17" s="3" t="s">
        <v>22</v>
      </c>
      <c r="F17" s="3" t="s">
        <v>44</v>
      </c>
      <c r="G17" s="9" t="s">
        <v>75</v>
      </c>
      <c r="H17" s="7">
        <v>13.74</v>
      </c>
      <c r="I17" s="7">
        <f t="shared" si="0"/>
        <v>-77.209888888888827</v>
      </c>
      <c r="J17" s="16">
        <v>42448</v>
      </c>
      <c r="K17" s="13">
        <v>0</v>
      </c>
      <c r="L17" s="3" t="s">
        <v>35</v>
      </c>
      <c r="M17" s="3" t="s">
        <v>45</v>
      </c>
      <c r="N17" s="4">
        <v>0</v>
      </c>
      <c r="O17" s="3" t="s">
        <v>26</v>
      </c>
      <c r="P17" s="3" t="s">
        <v>26</v>
      </c>
      <c r="Q17" s="3" t="s">
        <v>26</v>
      </c>
      <c r="R17" s="5"/>
      <c r="S17" s="3" t="s">
        <v>26</v>
      </c>
      <c r="T17" s="3" t="s">
        <v>27</v>
      </c>
      <c r="U17" s="5"/>
      <c r="V17" s="3" t="s">
        <v>49</v>
      </c>
    </row>
    <row r="18" spans="1:22" ht="12.75" customHeight="1" x14ac:dyDescent="0.25">
      <c r="A18" s="3" t="s">
        <v>50</v>
      </c>
      <c r="B18" s="3" t="s">
        <v>47</v>
      </c>
      <c r="C18" s="4">
        <v>4</v>
      </c>
      <c r="D18" s="4">
        <v>233</v>
      </c>
      <c r="E18" s="3" t="s">
        <v>22</v>
      </c>
      <c r="F18" s="3" t="s">
        <v>44</v>
      </c>
      <c r="G18" s="9" t="s">
        <v>75</v>
      </c>
      <c r="H18" s="7">
        <v>11.05</v>
      </c>
      <c r="I18" s="7">
        <f t="shared" si="0"/>
        <v>-66.15988888888883</v>
      </c>
      <c r="J18" s="16">
        <v>42459</v>
      </c>
      <c r="K18" s="13">
        <v>0</v>
      </c>
      <c r="L18" s="3" t="s">
        <v>35</v>
      </c>
      <c r="M18" s="3" t="s">
        <v>25</v>
      </c>
      <c r="N18" s="4">
        <v>0</v>
      </c>
      <c r="O18" s="3" t="s">
        <v>26</v>
      </c>
      <c r="P18" s="3" t="s">
        <v>26</v>
      </c>
      <c r="Q18" s="3" t="s">
        <v>26</v>
      </c>
      <c r="R18" s="5"/>
      <c r="S18" s="3" t="s">
        <v>26</v>
      </c>
      <c r="T18" s="3" t="s">
        <v>27</v>
      </c>
      <c r="U18" s="5"/>
      <c r="V18" s="3" t="s">
        <v>51</v>
      </c>
    </row>
    <row r="19" spans="1:22" ht="12.75" customHeight="1" x14ac:dyDescent="0.25">
      <c r="A19" s="3" t="s">
        <v>50</v>
      </c>
      <c r="B19" s="3" t="s">
        <v>47</v>
      </c>
      <c r="C19" s="4">
        <v>4</v>
      </c>
      <c r="D19" s="4">
        <v>233</v>
      </c>
      <c r="E19" s="3" t="s">
        <v>22</v>
      </c>
      <c r="F19" s="3" t="s">
        <v>44</v>
      </c>
      <c r="G19" s="9" t="s">
        <v>75</v>
      </c>
      <c r="H19" s="7">
        <v>11.05</v>
      </c>
      <c r="I19" s="7">
        <f t="shared" si="0"/>
        <v>-55.109888888888833</v>
      </c>
      <c r="J19" s="16">
        <v>42459</v>
      </c>
      <c r="K19" s="13">
        <v>0</v>
      </c>
      <c r="L19" s="3" t="s">
        <v>35</v>
      </c>
      <c r="M19" s="3" t="s">
        <v>25</v>
      </c>
      <c r="N19" s="4">
        <v>0</v>
      </c>
      <c r="O19" s="3" t="s">
        <v>26</v>
      </c>
      <c r="P19" s="3" t="s">
        <v>26</v>
      </c>
      <c r="Q19" s="3" t="s">
        <v>26</v>
      </c>
      <c r="R19" s="5"/>
      <c r="S19" s="3" t="s">
        <v>26</v>
      </c>
      <c r="T19" s="3" t="s">
        <v>27</v>
      </c>
      <c r="U19" s="5"/>
      <c r="V19" s="3" t="s">
        <v>51</v>
      </c>
    </row>
    <row r="20" spans="1:22" ht="12.75" customHeight="1" x14ac:dyDescent="0.25">
      <c r="A20" s="3" t="s">
        <v>50</v>
      </c>
      <c r="B20" s="3" t="s">
        <v>47</v>
      </c>
      <c r="C20" s="4">
        <v>4</v>
      </c>
      <c r="D20" s="4">
        <v>233</v>
      </c>
      <c r="E20" s="3" t="s">
        <v>22</v>
      </c>
      <c r="F20" s="3" t="s">
        <v>44</v>
      </c>
      <c r="G20" s="9" t="s">
        <v>75</v>
      </c>
      <c r="H20" s="7">
        <v>5.72</v>
      </c>
      <c r="I20" s="7">
        <f t="shared" si="0"/>
        <v>-49.389888888888834</v>
      </c>
      <c r="J20" s="16">
        <v>42459</v>
      </c>
      <c r="K20" s="13">
        <v>0</v>
      </c>
      <c r="L20" s="3" t="s">
        <v>35</v>
      </c>
      <c r="M20" s="3" t="s">
        <v>25</v>
      </c>
      <c r="N20" s="4">
        <v>0</v>
      </c>
      <c r="O20" s="3" t="s">
        <v>26</v>
      </c>
      <c r="P20" s="3" t="s">
        <v>26</v>
      </c>
      <c r="Q20" s="3" t="s">
        <v>26</v>
      </c>
      <c r="R20" s="5"/>
      <c r="S20" s="3" t="s">
        <v>26</v>
      </c>
      <c r="T20" s="3" t="s">
        <v>27</v>
      </c>
      <c r="U20" s="5"/>
      <c r="V20" s="3" t="s">
        <v>28</v>
      </c>
    </row>
    <row r="21" spans="1:22" ht="12.75" customHeight="1" x14ac:dyDescent="0.25">
      <c r="A21" s="3" t="s">
        <v>72</v>
      </c>
      <c r="B21" s="3" t="s">
        <v>53</v>
      </c>
      <c r="C21" s="4">
        <v>4</v>
      </c>
      <c r="D21" s="4">
        <v>233</v>
      </c>
      <c r="E21" s="3" t="s">
        <v>22</v>
      </c>
      <c r="F21" s="3" t="s">
        <v>44</v>
      </c>
      <c r="G21" s="9" t="s">
        <v>75</v>
      </c>
      <c r="H21" s="7">
        <v>13.42</v>
      </c>
      <c r="I21" s="7">
        <f t="shared" si="0"/>
        <v>-35.969888888888832</v>
      </c>
      <c r="J21" s="16">
        <v>42465</v>
      </c>
      <c r="K21" s="13">
        <v>0</v>
      </c>
      <c r="L21" s="3" t="s">
        <v>35</v>
      </c>
      <c r="M21" s="3" t="s">
        <v>45</v>
      </c>
      <c r="N21" s="4">
        <v>0</v>
      </c>
      <c r="O21" s="3" t="s">
        <v>26</v>
      </c>
      <c r="P21" s="3" t="s">
        <v>26</v>
      </c>
      <c r="Q21" s="3" t="s">
        <v>26</v>
      </c>
      <c r="R21" s="5"/>
      <c r="S21" s="3" t="s">
        <v>26</v>
      </c>
      <c r="T21" s="3" t="s">
        <v>27</v>
      </c>
      <c r="U21" s="5"/>
      <c r="V21" s="3" t="s">
        <v>28</v>
      </c>
    </row>
    <row r="22" spans="1:22" ht="12.75" customHeight="1" x14ac:dyDescent="0.25">
      <c r="A22" s="3" t="s">
        <v>72</v>
      </c>
      <c r="B22" s="3" t="s">
        <v>53</v>
      </c>
      <c r="C22" s="4">
        <v>4</v>
      </c>
      <c r="D22" s="4">
        <v>233</v>
      </c>
      <c r="E22" s="3" t="s">
        <v>22</v>
      </c>
      <c r="F22" s="3" t="s">
        <v>44</v>
      </c>
      <c r="G22" s="9" t="s">
        <v>75</v>
      </c>
      <c r="H22" s="7">
        <v>14.41</v>
      </c>
      <c r="I22" s="7">
        <f t="shared" si="0"/>
        <v>-21.559888888888832</v>
      </c>
      <c r="J22" s="16">
        <v>42465</v>
      </c>
      <c r="K22" s="13">
        <v>0</v>
      </c>
      <c r="L22" s="3" t="s">
        <v>35</v>
      </c>
      <c r="M22" s="3" t="s">
        <v>45</v>
      </c>
      <c r="N22" s="4">
        <v>0</v>
      </c>
      <c r="O22" s="3" t="s">
        <v>26</v>
      </c>
      <c r="P22" s="3" t="s">
        <v>26</v>
      </c>
      <c r="Q22" s="3" t="s">
        <v>26</v>
      </c>
      <c r="R22" s="5"/>
      <c r="S22" s="3" t="s">
        <v>26</v>
      </c>
      <c r="T22" s="3" t="s">
        <v>27</v>
      </c>
      <c r="U22" s="5"/>
      <c r="V22" s="3" t="s">
        <v>49</v>
      </c>
    </row>
    <row r="23" spans="1:22" ht="12.75" customHeight="1" x14ac:dyDescent="0.25">
      <c r="A23" s="3" t="s">
        <v>52</v>
      </c>
      <c r="B23" s="3" t="s">
        <v>53</v>
      </c>
      <c r="C23" s="4">
        <v>4</v>
      </c>
      <c r="D23" s="4">
        <v>233</v>
      </c>
      <c r="E23" s="3" t="s">
        <v>22</v>
      </c>
      <c r="F23" s="3" t="s">
        <v>23</v>
      </c>
      <c r="G23" s="9" t="s">
        <v>74</v>
      </c>
      <c r="H23" s="7">
        <v>-28.15</v>
      </c>
      <c r="I23" s="7">
        <f t="shared" si="0"/>
        <v>-49.709888888888827</v>
      </c>
      <c r="J23" s="16">
        <v>42472</v>
      </c>
      <c r="K23" s="13">
        <v>43185.2757142962</v>
      </c>
      <c r="L23" s="3" t="s">
        <v>35</v>
      </c>
      <c r="M23" s="3" t="s">
        <v>25</v>
      </c>
      <c r="N23" s="4">
        <v>-1215665.5113574381</v>
      </c>
      <c r="O23" s="3" t="s">
        <v>26</v>
      </c>
      <c r="P23" s="3" t="s">
        <v>26</v>
      </c>
      <c r="Q23" s="3" t="s">
        <v>26</v>
      </c>
      <c r="R23" s="5"/>
      <c r="S23" s="3" t="s">
        <v>26</v>
      </c>
      <c r="T23" s="3" t="s">
        <v>27</v>
      </c>
      <c r="U23" s="5"/>
      <c r="V23" s="3" t="s">
        <v>49</v>
      </c>
    </row>
    <row r="24" spans="1:22" ht="12.75" customHeight="1" x14ac:dyDescent="0.25">
      <c r="A24" s="3" t="s">
        <v>54</v>
      </c>
      <c r="B24" s="3" t="s">
        <v>53</v>
      </c>
      <c r="C24" s="4">
        <v>4</v>
      </c>
      <c r="D24" s="4">
        <v>233</v>
      </c>
      <c r="E24" s="3" t="s">
        <v>22</v>
      </c>
      <c r="F24" s="3" t="s">
        <v>23</v>
      </c>
      <c r="G24" s="9" t="s">
        <v>74</v>
      </c>
      <c r="H24" s="7">
        <v>28.15</v>
      </c>
      <c r="I24" s="7">
        <f t="shared" si="0"/>
        <v>-21.559888888888828</v>
      </c>
      <c r="J24" s="16">
        <v>42472</v>
      </c>
      <c r="K24" s="13">
        <v>43185.2757142962</v>
      </c>
      <c r="L24" s="3" t="s">
        <v>55</v>
      </c>
      <c r="M24" s="3" t="s">
        <v>25</v>
      </c>
      <c r="N24" s="4">
        <v>1215665.5113574381</v>
      </c>
      <c r="O24" s="3" t="s">
        <v>26</v>
      </c>
      <c r="P24" s="3" t="s">
        <v>26</v>
      </c>
      <c r="Q24" s="3" t="s">
        <v>26</v>
      </c>
      <c r="R24" s="5"/>
      <c r="S24" s="3" t="s">
        <v>26</v>
      </c>
      <c r="T24" s="3" t="s">
        <v>27</v>
      </c>
      <c r="U24" s="5"/>
      <c r="V24" s="3" t="s">
        <v>49</v>
      </c>
    </row>
    <row r="25" spans="1:22" ht="12.75" customHeight="1" x14ac:dyDescent="0.25">
      <c r="A25" s="3" t="s">
        <v>56</v>
      </c>
      <c r="B25" s="3" t="s">
        <v>53</v>
      </c>
      <c r="C25" s="4">
        <v>4</v>
      </c>
      <c r="D25" s="4">
        <v>233</v>
      </c>
      <c r="E25" s="3" t="s">
        <v>22</v>
      </c>
      <c r="F25" s="3" t="s">
        <v>44</v>
      </c>
      <c r="G25" s="9" t="s">
        <v>75</v>
      </c>
      <c r="H25" s="7">
        <v>6.39</v>
      </c>
      <c r="I25" s="7">
        <f t="shared" si="0"/>
        <v>-15.169888888888828</v>
      </c>
      <c r="J25" s="16">
        <v>42474</v>
      </c>
      <c r="K25" s="13">
        <v>0</v>
      </c>
      <c r="L25" s="3" t="s">
        <v>35</v>
      </c>
      <c r="M25" s="3" t="s">
        <v>25</v>
      </c>
      <c r="N25" s="4">
        <v>0</v>
      </c>
      <c r="O25" s="3" t="s">
        <v>26</v>
      </c>
      <c r="P25" s="3" t="s">
        <v>26</v>
      </c>
      <c r="Q25" s="3" t="s">
        <v>26</v>
      </c>
      <c r="R25" s="5"/>
      <c r="S25" s="3" t="s">
        <v>26</v>
      </c>
      <c r="T25" s="3" t="s">
        <v>27</v>
      </c>
      <c r="U25" s="5"/>
      <c r="V25" s="3" t="s">
        <v>57</v>
      </c>
    </row>
    <row r="26" spans="1:22" ht="12.75" customHeight="1" x14ac:dyDescent="0.25">
      <c r="A26" s="3" t="s">
        <v>58</v>
      </c>
      <c r="B26" s="3" t="s">
        <v>53</v>
      </c>
      <c r="C26" s="4">
        <v>4</v>
      </c>
      <c r="D26" s="4">
        <v>233</v>
      </c>
      <c r="E26" s="3" t="s">
        <v>22</v>
      </c>
      <c r="F26" s="3" t="s">
        <v>44</v>
      </c>
      <c r="G26" s="9" t="s">
        <v>75</v>
      </c>
      <c r="H26" s="7">
        <v>3.16</v>
      </c>
      <c r="I26" s="7">
        <f t="shared" si="0"/>
        <v>-12.009888888888828</v>
      </c>
      <c r="J26" s="16">
        <v>42475</v>
      </c>
      <c r="K26" s="13">
        <v>0</v>
      </c>
      <c r="L26" s="3" t="s">
        <v>35</v>
      </c>
      <c r="M26" s="3" t="s">
        <v>25</v>
      </c>
      <c r="N26" s="4">
        <v>0</v>
      </c>
      <c r="O26" s="3" t="s">
        <v>26</v>
      </c>
      <c r="P26" s="3" t="s">
        <v>26</v>
      </c>
      <c r="Q26" s="3" t="s">
        <v>26</v>
      </c>
      <c r="R26" s="5"/>
      <c r="S26" s="3" t="s">
        <v>26</v>
      </c>
      <c r="T26" s="3" t="s">
        <v>27</v>
      </c>
      <c r="U26" s="5"/>
      <c r="V26" s="3" t="s">
        <v>37</v>
      </c>
    </row>
    <row r="27" spans="1:22" ht="12.75" customHeight="1" x14ac:dyDescent="0.25">
      <c r="A27" s="3" t="s">
        <v>59</v>
      </c>
      <c r="B27" s="3" t="s">
        <v>53</v>
      </c>
      <c r="C27" s="4">
        <v>4</v>
      </c>
      <c r="D27" s="4">
        <v>233</v>
      </c>
      <c r="E27" s="3" t="s">
        <v>22</v>
      </c>
      <c r="F27" s="3" t="s">
        <v>44</v>
      </c>
      <c r="G27" s="9" t="s">
        <v>75</v>
      </c>
      <c r="H27" s="7">
        <v>10.76</v>
      </c>
      <c r="I27" s="7">
        <f t="shared" si="0"/>
        <v>-1.2498888888888278</v>
      </c>
      <c r="J27" s="16">
        <v>42476</v>
      </c>
      <c r="K27" s="13">
        <v>0</v>
      </c>
      <c r="L27" s="3" t="s">
        <v>35</v>
      </c>
      <c r="M27" s="3" t="s">
        <v>45</v>
      </c>
      <c r="N27" s="4">
        <v>0</v>
      </c>
      <c r="O27" s="3" t="s">
        <v>26</v>
      </c>
      <c r="P27" s="3" t="s">
        <v>26</v>
      </c>
      <c r="Q27" s="3" t="s">
        <v>26</v>
      </c>
      <c r="R27" s="5"/>
      <c r="S27" s="3" t="s">
        <v>26</v>
      </c>
      <c r="T27" s="3" t="s">
        <v>27</v>
      </c>
      <c r="U27" s="5"/>
      <c r="V27" s="3" t="s">
        <v>60</v>
      </c>
    </row>
    <row r="28" spans="1:22" ht="12.75" customHeight="1" x14ac:dyDescent="0.25">
      <c r="A28" s="3" t="s">
        <v>61</v>
      </c>
      <c r="B28" s="3" t="s">
        <v>53</v>
      </c>
      <c r="C28" s="4">
        <v>4</v>
      </c>
      <c r="D28" s="4">
        <v>233</v>
      </c>
      <c r="E28" s="3" t="s">
        <v>22</v>
      </c>
      <c r="F28" s="3" t="s">
        <v>23</v>
      </c>
      <c r="G28" s="9" t="s">
        <v>74</v>
      </c>
      <c r="H28" s="7">
        <v>-10.4</v>
      </c>
      <c r="I28" s="7">
        <f t="shared" si="0"/>
        <v>-11.649888888888828</v>
      </c>
      <c r="J28" s="16">
        <v>42480</v>
      </c>
      <c r="K28" s="13">
        <v>52943.841146180697</v>
      </c>
      <c r="L28" s="3" t="s">
        <v>35</v>
      </c>
      <c r="M28" s="3" t="s">
        <v>25</v>
      </c>
      <c r="N28" s="4">
        <v>-550615.94792027923</v>
      </c>
      <c r="O28" s="3" t="s">
        <v>26</v>
      </c>
      <c r="P28" s="3" t="s">
        <v>26</v>
      </c>
      <c r="Q28" s="3" t="s">
        <v>26</v>
      </c>
      <c r="R28" s="5"/>
      <c r="S28" s="3" t="s">
        <v>26</v>
      </c>
      <c r="T28" s="3" t="s">
        <v>27</v>
      </c>
      <c r="U28" s="5"/>
      <c r="V28" s="3" t="s">
        <v>36</v>
      </c>
    </row>
    <row r="29" spans="1:22" ht="12.75" customHeight="1" x14ac:dyDescent="0.25">
      <c r="A29" s="3" t="s">
        <v>61</v>
      </c>
      <c r="B29" s="3" t="s">
        <v>53</v>
      </c>
      <c r="C29" s="4">
        <v>4</v>
      </c>
      <c r="D29" s="4">
        <v>233</v>
      </c>
      <c r="E29" s="3" t="s">
        <v>22</v>
      </c>
      <c r="F29" s="3" t="s">
        <v>23</v>
      </c>
      <c r="G29" s="9" t="s">
        <v>74</v>
      </c>
      <c r="H29" s="7">
        <v>-13.42</v>
      </c>
      <c r="I29" s="7">
        <f t="shared" si="0"/>
        <v>-25.069888888888826</v>
      </c>
      <c r="J29" s="16">
        <v>42480</v>
      </c>
      <c r="K29" s="13">
        <v>52943.841146180697</v>
      </c>
      <c r="L29" s="3" t="s">
        <v>35</v>
      </c>
      <c r="M29" s="3" t="s">
        <v>25</v>
      </c>
      <c r="N29" s="4">
        <v>-710506.34818174492</v>
      </c>
      <c r="O29" s="3" t="s">
        <v>26</v>
      </c>
      <c r="P29" s="3" t="s">
        <v>26</v>
      </c>
      <c r="Q29" s="3" t="s">
        <v>26</v>
      </c>
      <c r="R29" s="5"/>
      <c r="S29" s="3" t="s">
        <v>26</v>
      </c>
      <c r="T29" s="3" t="s">
        <v>27</v>
      </c>
      <c r="U29" s="5"/>
      <c r="V29" s="3" t="s">
        <v>28</v>
      </c>
    </row>
    <row r="30" spans="1:22" ht="12.75" customHeight="1" x14ac:dyDescent="0.25">
      <c r="A30" s="3" t="s">
        <v>61</v>
      </c>
      <c r="B30" s="3" t="s">
        <v>53</v>
      </c>
      <c r="C30" s="4">
        <v>4</v>
      </c>
      <c r="D30" s="4">
        <v>233</v>
      </c>
      <c r="E30" s="3" t="s">
        <v>22</v>
      </c>
      <c r="F30" s="3" t="s">
        <v>23</v>
      </c>
      <c r="G30" s="9" t="s">
        <v>74</v>
      </c>
      <c r="H30" s="7">
        <v>-10.76</v>
      </c>
      <c r="I30" s="7">
        <f t="shared" si="0"/>
        <v>-35.829888888888824</v>
      </c>
      <c r="J30" s="16">
        <v>42480</v>
      </c>
      <c r="K30" s="13">
        <v>52943.841146180697</v>
      </c>
      <c r="L30" s="3" t="s">
        <v>35</v>
      </c>
      <c r="M30" s="3" t="s">
        <v>25</v>
      </c>
      <c r="N30" s="4">
        <v>-569675.73073290428</v>
      </c>
      <c r="O30" s="3" t="s">
        <v>26</v>
      </c>
      <c r="P30" s="3" t="s">
        <v>26</v>
      </c>
      <c r="Q30" s="3" t="s">
        <v>26</v>
      </c>
      <c r="R30" s="5"/>
      <c r="S30" s="3" t="s">
        <v>26</v>
      </c>
      <c r="T30" s="3" t="s">
        <v>27</v>
      </c>
      <c r="U30" s="5"/>
      <c r="V30" s="3" t="s">
        <v>60</v>
      </c>
    </row>
    <row r="31" spans="1:22" ht="12.75" customHeight="1" x14ac:dyDescent="0.25">
      <c r="A31" s="3" t="s">
        <v>62</v>
      </c>
      <c r="B31" s="3" t="s">
        <v>53</v>
      </c>
      <c r="C31" s="4">
        <v>4</v>
      </c>
      <c r="D31" s="4">
        <v>233</v>
      </c>
      <c r="E31" s="3" t="s">
        <v>22</v>
      </c>
      <c r="F31" s="3" t="s">
        <v>44</v>
      </c>
      <c r="G31" s="9" t="s">
        <v>75</v>
      </c>
      <c r="H31" s="7">
        <v>6.39</v>
      </c>
      <c r="I31" s="7">
        <f t="shared" si="0"/>
        <v>-29.439888888888824</v>
      </c>
      <c r="J31" s="16">
        <v>42486</v>
      </c>
      <c r="K31" s="13">
        <v>0</v>
      </c>
      <c r="L31" s="3" t="s">
        <v>35</v>
      </c>
      <c r="M31" s="3" t="s">
        <v>25</v>
      </c>
      <c r="N31" s="4">
        <v>0</v>
      </c>
      <c r="O31" s="3" t="s">
        <v>26</v>
      </c>
      <c r="P31" s="3" t="s">
        <v>26</v>
      </c>
      <c r="Q31" s="3" t="s">
        <v>26</v>
      </c>
      <c r="R31" s="5"/>
      <c r="S31" s="3" t="s">
        <v>26</v>
      </c>
      <c r="T31" s="3" t="s">
        <v>27</v>
      </c>
      <c r="U31" s="5"/>
      <c r="V31" s="3" t="s">
        <v>63</v>
      </c>
    </row>
    <row r="32" spans="1:22" ht="12.75" customHeight="1" x14ac:dyDescent="0.25">
      <c r="A32" s="3" t="s">
        <v>62</v>
      </c>
      <c r="B32" s="3" t="s">
        <v>53</v>
      </c>
      <c r="C32" s="4">
        <v>4</v>
      </c>
      <c r="D32" s="4">
        <v>233</v>
      </c>
      <c r="E32" s="3" t="s">
        <v>22</v>
      </c>
      <c r="F32" s="3" t="s">
        <v>44</v>
      </c>
      <c r="G32" s="9" t="s">
        <v>75</v>
      </c>
      <c r="H32" s="7">
        <v>24.41</v>
      </c>
      <c r="I32" s="7">
        <f t="shared" si="0"/>
        <v>-5.0298888888888236</v>
      </c>
      <c r="J32" s="16">
        <v>42486</v>
      </c>
      <c r="K32" s="13">
        <v>0</v>
      </c>
      <c r="L32" s="3" t="s">
        <v>35</v>
      </c>
      <c r="M32" s="3" t="s">
        <v>25</v>
      </c>
      <c r="N32" s="4">
        <v>0</v>
      </c>
      <c r="O32" s="3" t="s">
        <v>26</v>
      </c>
      <c r="P32" s="3" t="s">
        <v>26</v>
      </c>
      <c r="Q32" s="3" t="s">
        <v>26</v>
      </c>
      <c r="R32" s="5"/>
      <c r="S32" s="3" t="s">
        <v>26</v>
      </c>
      <c r="T32" s="3" t="s">
        <v>27</v>
      </c>
      <c r="U32" s="5"/>
      <c r="V32" s="3" t="s">
        <v>64</v>
      </c>
    </row>
    <row r="33" spans="1:22" ht="12.75" customHeight="1" x14ac:dyDescent="0.25">
      <c r="A33" s="3" t="s">
        <v>62</v>
      </c>
      <c r="B33" s="3" t="s">
        <v>53</v>
      </c>
      <c r="C33" s="4">
        <v>4</v>
      </c>
      <c r="D33" s="4">
        <v>233</v>
      </c>
      <c r="E33" s="3" t="s">
        <v>22</v>
      </c>
      <c r="F33" s="3" t="s">
        <v>44</v>
      </c>
      <c r="G33" s="9" t="s">
        <v>75</v>
      </c>
      <c r="H33" s="7">
        <v>15.25</v>
      </c>
      <c r="I33" s="7">
        <f t="shared" si="0"/>
        <v>10.220111111111176</v>
      </c>
      <c r="J33" s="16">
        <v>42486</v>
      </c>
      <c r="K33" s="13">
        <v>0</v>
      </c>
      <c r="L33" s="3" t="s">
        <v>35</v>
      </c>
      <c r="M33" s="3" t="s">
        <v>25</v>
      </c>
      <c r="N33" s="4">
        <v>0</v>
      </c>
      <c r="O33" s="3" t="s">
        <v>26</v>
      </c>
      <c r="P33" s="3" t="s">
        <v>26</v>
      </c>
      <c r="Q33" s="3" t="s">
        <v>26</v>
      </c>
      <c r="R33" s="5"/>
      <c r="S33" s="3" t="s">
        <v>26</v>
      </c>
      <c r="T33" s="3" t="s">
        <v>27</v>
      </c>
      <c r="U33" s="5"/>
      <c r="V33" s="3" t="s">
        <v>64</v>
      </c>
    </row>
    <row r="34" spans="1:22" ht="12.75" customHeight="1" x14ac:dyDescent="0.25">
      <c r="A34" s="3" t="s">
        <v>65</v>
      </c>
      <c r="B34" s="3" t="s">
        <v>66</v>
      </c>
      <c r="C34" s="4">
        <v>4</v>
      </c>
      <c r="D34" s="4">
        <v>233</v>
      </c>
      <c r="E34" s="3" t="s">
        <v>22</v>
      </c>
      <c r="F34" s="3" t="s">
        <v>44</v>
      </c>
      <c r="G34" s="9" t="s">
        <v>75</v>
      </c>
      <c r="H34" s="7">
        <v>41.16</v>
      </c>
      <c r="I34" s="7">
        <f t="shared" si="0"/>
        <v>51.380111111111177</v>
      </c>
      <c r="J34" s="16">
        <v>42492</v>
      </c>
      <c r="K34" s="13">
        <v>0</v>
      </c>
      <c r="L34" s="3" t="s">
        <v>35</v>
      </c>
      <c r="M34" s="3" t="s">
        <v>25</v>
      </c>
      <c r="N34" s="4">
        <v>0</v>
      </c>
      <c r="O34" s="3" t="s">
        <v>26</v>
      </c>
      <c r="P34" s="3" t="s">
        <v>26</v>
      </c>
      <c r="Q34" s="3" t="s">
        <v>26</v>
      </c>
      <c r="R34" s="5"/>
      <c r="S34" s="3" t="s">
        <v>26</v>
      </c>
      <c r="T34" s="3" t="s">
        <v>27</v>
      </c>
      <c r="U34" s="5"/>
      <c r="V34" s="3" t="s">
        <v>67</v>
      </c>
    </row>
    <row r="35" spans="1:22" ht="12.75" customHeight="1" x14ac:dyDescent="0.25">
      <c r="A35" s="3" t="s">
        <v>68</v>
      </c>
      <c r="B35" s="3" t="s">
        <v>66</v>
      </c>
      <c r="C35" s="4">
        <v>4</v>
      </c>
      <c r="D35" s="4">
        <v>233</v>
      </c>
      <c r="E35" s="3" t="s">
        <v>22</v>
      </c>
      <c r="F35" s="3" t="s">
        <v>23</v>
      </c>
      <c r="G35" s="9" t="s">
        <v>74</v>
      </c>
      <c r="H35" s="7">
        <v>-0.01</v>
      </c>
      <c r="I35" s="7">
        <f t="shared" si="0"/>
        <v>51.370111111111179</v>
      </c>
      <c r="J35" s="16">
        <v>42494</v>
      </c>
      <c r="K35" s="13">
        <v>46295</v>
      </c>
      <c r="L35" s="3" t="s">
        <v>35</v>
      </c>
      <c r="M35" s="3" t="s">
        <v>25</v>
      </c>
      <c r="N35" s="4">
        <v>-462.95</v>
      </c>
      <c r="O35" s="3" t="s">
        <v>26</v>
      </c>
      <c r="P35" s="3" t="s">
        <v>26</v>
      </c>
      <c r="Q35" s="3" t="s">
        <v>26</v>
      </c>
      <c r="R35" s="5"/>
      <c r="S35" s="3" t="s">
        <v>26</v>
      </c>
      <c r="T35" s="3" t="s">
        <v>27</v>
      </c>
      <c r="U35" s="5"/>
      <c r="V35" s="3" t="s">
        <v>51</v>
      </c>
    </row>
    <row r="36" spans="1:22" ht="12.75" customHeight="1" x14ac:dyDescent="0.25">
      <c r="A36" s="3" t="s">
        <v>69</v>
      </c>
      <c r="B36" s="3" t="s">
        <v>66</v>
      </c>
      <c r="C36" s="4">
        <v>4</v>
      </c>
      <c r="D36" s="4">
        <v>233</v>
      </c>
      <c r="E36" s="3" t="s">
        <v>22</v>
      </c>
      <c r="F36" s="3" t="s">
        <v>44</v>
      </c>
      <c r="G36" s="9" t="s">
        <v>75</v>
      </c>
      <c r="H36" s="7">
        <v>25.83</v>
      </c>
      <c r="I36" s="7">
        <f t="shared" si="0"/>
        <v>77.20011111111117</v>
      </c>
      <c r="J36" s="16">
        <v>42494</v>
      </c>
      <c r="K36" s="13">
        <v>0</v>
      </c>
      <c r="L36" s="3" t="s">
        <v>35</v>
      </c>
      <c r="M36" s="3" t="s">
        <v>25</v>
      </c>
      <c r="N36" s="4">
        <v>0</v>
      </c>
      <c r="O36" s="3" t="s">
        <v>26</v>
      </c>
      <c r="P36" s="3" t="s">
        <v>26</v>
      </c>
      <c r="Q36" s="3" t="s">
        <v>26</v>
      </c>
      <c r="R36" s="5"/>
      <c r="S36" s="3" t="s">
        <v>26</v>
      </c>
      <c r="T36" s="3" t="s">
        <v>27</v>
      </c>
      <c r="U36" s="5"/>
      <c r="V36" s="3" t="s">
        <v>51</v>
      </c>
    </row>
    <row r="37" spans="1:22" ht="12.75" customHeight="1" x14ac:dyDescent="0.25">
      <c r="A37" s="3" t="s">
        <v>70</v>
      </c>
      <c r="B37" s="3" t="s">
        <v>66</v>
      </c>
      <c r="C37" s="4">
        <v>4</v>
      </c>
      <c r="D37" s="4">
        <v>233</v>
      </c>
      <c r="E37" s="3" t="s">
        <v>22</v>
      </c>
      <c r="F37" s="3" t="s">
        <v>23</v>
      </c>
      <c r="G37" s="9" t="s">
        <v>74</v>
      </c>
      <c r="H37" s="7">
        <v>-0.01</v>
      </c>
      <c r="I37" s="7">
        <f t="shared" si="0"/>
        <v>77.190111111111165</v>
      </c>
      <c r="J37" s="16">
        <v>42506</v>
      </c>
      <c r="K37" s="13">
        <v>46295</v>
      </c>
      <c r="L37" s="3" t="s">
        <v>35</v>
      </c>
      <c r="M37" s="3" t="s">
        <v>25</v>
      </c>
      <c r="N37" s="4">
        <v>-462.95</v>
      </c>
      <c r="O37" s="3" t="s">
        <v>26</v>
      </c>
      <c r="P37" s="3" t="s">
        <v>26</v>
      </c>
      <c r="Q37" s="3" t="s">
        <v>26</v>
      </c>
      <c r="R37" s="5"/>
      <c r="S37" s="3" t="s">
        <v>26</v>
      </c>
      <c r="T37" s="3" t="s">
        <v>27</v>
      </c>
      <c r="U37" s="5"/>
      <c r="V37" s="3" t="s">
        <v>67</v>
      </c>
    </row>
    <row r="38" spans="1:22" ht="12.75" customHeight="1" x14ac:dyDescent="0.25">
      <c r="A38" s="3" t="s">
        <v>71</v>
      </c>
      <c r="B38" s="3" t="s">
        <v>66</v>
      </c>
      <c r="C38" s="4">
        <v>4</v>
      </c>
      <c r="D38" s="4">
        <v>233</v>
      </c>
      <c r="E38" s="3" t="s">
        <v>22</v>
      </c>
      <c r="F38" s="3" t="s">
        <v>44</v>
      </c>
      <c r="G38" s="9" t="s">
        <v>75</v>
      </c>
      <c r="H38" s="7">
        <v>41.16</v>
      </c>
      <c r="I38" s="7">
        <f t="shared" si="0"/>
        <v>118.35011111111116</v>
      </c>
      <c r="J38" s="16">
        <v>42506</v>
      </c>
      <c r="K38" s="13">
        <v>0</v>
      </c>
      <c r="L38" s="3" t="s">
        <v>35</v>
      </c>
      <c r="M38" s="3" t="s">
        <v>25</v>
      </c>
      <c r="N38" s="4">
        <v>0</v>
      </c>
      <c r="O38" s="3" t="s">
        <v>26</v>
      </c>
      <c r="P38" s="3" t="s">
        <v>26</v>
      </c>
      <c r="Q38" s="3" t="s">
        <v>26</v>
      </c>
      <c r="R38" s="5"/>
      <c r="S38" s="3" t="s">
        <v>26</v>
      </c>
      <c r="T38" s="3" t="s">
        <v>27</v>
      </c>
      <c r="U38" s="5"/>
      <c r="V38" s="3" t="s">
        <v>67</v>
      </c>
    </row>
    <row r="40" spans="1:22" ht="12.75" customHeight="1" x14ac:dyDescent="0.25">
      <c r="H40" s="11">
        <f>SUM(H2:H38)</f>
        <v>118.35011111111116</v>
      </c>
      <c r="I40" s="10">
        <f>I38</f>
        <v>118.35011111111116</v>
      </c>
      <c r="K40" s="11">
        <f>AVERAGE(K2:K38)</f>
        <v>20801.204224210818</v>
      </c>
    </row>
  </sheetData>
  <pageMargins left="0.7" right="0.7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8"/>
  <sheetViews>
    <sheetView tabSelected="1" workbookViewId="0">
      <pane ySplit="1" topLeftCell="A2" activePane="bottomLeft" state="frozen"/>
      <selection pane="bottomLeft" activeCell="F39" sqref="F39"/>
    </sheetView>
  </sheetViews>
  <sheetFormatPr defaultColWidth="8.140625" defaultRowHeight="15" x14ac:dyDescent="0.25"/>
  <cols>
    <col min="1" max="1" width="14.7109375" style="1" bestFit="1" customWidth="1"/>
    <col min="2" max="2" width="10" style="1" bestFit="1" customWidth="1"/>
    <col min="3" max="3" width="11.42578125" style="1" bestFit="1" customWidth="1"/>
    <col min="4" max="4" width="10" style="1" bestFit="1" customWidth="1"/>
    <col min="5" max="5" width="13" style="1" bestFit="1" customWidth="1"/>
    <col min="6" max="6" width="9.140625" style="1" bestFit="1" customWidth="1"/>
    <col min="7" max="7" width="10.28515625" style="1" bestFit="1" customWidth="1"/>
    <col min="8" max="8" width="9.85546875" style="1" bestFit="1" customWidth="1"/>
    <col min="9" max="9" width="12" style="8" bestFit="1" customWidth="1"/>
    <col min="10" max="10" width="16" style="8" bestFit="1" customWidth="1"/>
    <col min="11" max="11" width="11.42578125" style="1" bestFit="1" customWidth="1"/>
    <col min="12" max="12" width="12.7109375" style="8" bestFit="1" customWidth="1"/>
    <col min="13" max="13" width="12" style="1" bestFit="1" customWidth="1"/>
    <col min="14" max="14" width="11.140625" style="1" bestFit="1" customWidth="1"/>
    <col min="15" max="15" width="12.7109375" style="1" bestFit="1" customWidth="1"/>
    <col min="16" max="16" width="18.140625" style="1" bestFit="1" customWidth="1"/>
    <col min="17" max="17" width="15" style="1" bestFit="1" customWidth="1"/>
    <col min="18" max="18" width="14" style="1" bestFit="1" customWidth="1"/>
    <col min="19" max="19" width="16.85546875" style="1" bestFit="1" customWidth="1"/>
    <col min="20" max="20" width="11.5703125" style="1" bestFit="1" customWidth="1"/>
    <col min="21" max="21" width="9.28515625" style="1" bestFit="1" customWidth="1"/>
    <col min="22" max="22" width="15.85546875" style="1" bestFit="1" customWidth="1"/>
    <col min="23" max="23" width="10.85546875" style="1" bestFit="1" customWidth="1"/>
    <col min="24" max="16384" width="8.140625" style="1"/>
  </cols>
  <sheetData>
    <row r="1" spans="1:24" x14ac:dyDescent="0.25">
      <c r="A1" s="20" t="s">
        <v>0</v>
      </c>
      <c r="B1" s="20" t="s">
        <v>77</v>
      </c>
      <c r="C1" s="20" t="s">
        <v>1</v>
      </c>
      <c r="D1" s="20" t="s">
        <v>2</v>
      </c>
      <c r="E1" s="20" t="s">
        <v>3</v>
      </c>
      <c r="F1" s="20" t="s">
        <v>78</v>
      </c>
      <c r="G1" s="20" t="s">
        <v>4</v>
      </c>
      <c r="H1" s="20" t="s">
        <v>5</v>
      </c>
      <c r="I1" s="25" t="s">
        <v>8</v>
      </c>
      <c r="J1" s="25" t="s">
        <v>79</v>
      </c>
      <c r="K1" s="20" t="s">
        <v>6</v>
      </c>
      <c r="L1" s="25" t="s">
        <v>7</v>
      </c>
      <c r="M1" s="20" t="s">
        <v>9</v>
      </c>
      <c r="N1" s="20" t="s">
        <v>10</v>
      </c>
      <c r="O1" s="20" t="s">
        <v>11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  <c r="X1" s="18"/>
    </row>
    <row r="2" spans="1:24" x14ac:dyDescent="0.25">
      <c r="A2" s="21" t="s">
        <v>20</v>
      </c>
      <c r="B2" s="22">
        <v>1803763</v>
      </c>
      <c r="C2" s="21" t="s">
        <v>21</v>
      </c>
      <c r="D2" s="22">
        <v>4</v>
      </c>
      <c r="E2" s="22">
        <v>233</v>
      </c>
      <c r="F2" s="23"/>
      <c r="G2" s="21" t="s">
        <v>22</v>
      </c>
      <c r="H2" s="21" t="s">
        <v>23</v>
      </c>
      <c r="I2" s="26">
        <v>-127.68</v>
      </c>
      <c r="J2" s="26">
        <f>I2</f>
        <v>-127.68</v>
      </c>
      <c r="K2" s="24">
        <v>42396</v>
      </c>
      <c r="L2" s="26">
        <v>43185.2757142962</v>
      </c>
      <c r="M2" s="21" t="s">
        <v>24</v>
      </c>
      <c r="N2" s="21" t="s">
        <v>25</v>
      </c>
      <c r="O2" s="22">
        <v>-5513896.0032013394</v>
      </c>
      <c r="P2" s="21" t="s">
        <v>26</v>
      </c>
      <c r="Q2" s="21" t="s">
        <v>26</v>
      </c>
      <c r="R2" s="21" t="s">
        <v>26</v>
      </c>
      <c r="S2" s="23"/>
      <c r="T2" s="21" t="s">
        <v>26</v>
      </c>
      <c r="U2" s="21" t="s">
        <v>27</v>
      </c>
      <c r="V2" s="23"/>
      <c r="W2" s="21" t="s">
        <v>28</v>
      </c>
      <c r="X2" s="19"/>
    </row>
    <row r="3" spans="1:24" x14ac:dyDescent="0.25">
      <c r="A3" s="21" t="s">
        <v>20</v>
      </c>
      <c r="B3" s="22">
        <v>1803766</v>
      </c>
      <c r="C3" s="21" t="s">
        <v>21</v>
      </c>
      <c r="D3" s="22">
        <v>4</v>
      </c>
      <c r="E3" s="22">
        <v>233</v>
      </c>
      <c r="F3" s="23"/>
      <c r="G3" s="21" t="s">
        <v>22</v>
      </c>
      <c r="H3" s="21" t="s">
        <v>23</v>
      </c>
      <c r="I3" s="26">
        <v>-167.18</v>
      </c>
      <c r="J3" s="26">
        <f>J2+I3</f>
        <v>-294.86</v>
      </c>
      <c r="K3" s="24">
        <v>42396</v>
      </c>
      <c r="L3" s="26">
        <v>43185.2757142962</v>
      </c>
      <c r="M3" s="21" t="s">
        <v>24</v>
      </c>
      <c r="N3" s="21" t="s">
        <v>25</v>
      </c>
      <c r="O3" s="22">
        <v>-7219714.3939160388</v>
      </c>
      <c r="P3" s="21" t="s">
        <v>26</v>
      </c>
      <c r="Q3" s="21" t="s">
        <v>26</v>
      </c>
      <c r="R3" s="21" t="s">
        <v>26</v>
      </c>
      <c r="S3" s="23"/>
      <c r="T3" s="21" t="s">
        <v>26</v>
      </c>
      <c r="U3" s="21" t="s">
        <v>27</v>
      </c>
      <c r="V3" s="23"/>
      <c r="W3" s="21" t="s">
        <v>29</v>
      </c>
      <c r="X3" s="19"/>
    </row>
    <row r="4" spans="1:24" x14ac:dyDescent="0.25">
      <c r="A4" s="21" t="s">
        <v>34</v>
      </c>
      <c r="B4" s="22">
        <v>1790437</v>
      </c>
      <c r="C4" s="21" t="s">
        <v>21</v>
      </c>
      <c r="D4" s="22">
        <v>4</v>
      </c>
      <c r="E4" s="22">
        <v>233</v>
      </c>
      <c r="F4" s="23"/>
      <c r="G4" s="21" t="s">
        <v>22</v>
      </c>
      <c r="H4" s="21" t="s">
        <v>23</v>
      </c>
      <c r="I4" s="26">
        <v>10.4</v>
      </c>
      <c r="J4" s="26">
        <f t="shared" ref="J4:J38" si="0">J3+I4</f>
        <v>-284.46000000000004</v>
      </c>
      <c r="K4" s="24">
        <v>42397</v>
      </c>
      <c r="L4" s="26">
        <v>43185.2757142962</v>
      </c>
      <c r="M4" s="21" t="s">
        <v>35</v>
      </c>
      <c r="N4" s="21" t="s">
        <v>32</v>
      </c>
      <c r="O4" s="22">
        <v>449126.86742868047</v>
      </c>
      <c r="P4" s="21" t="s">
        <v>26</v>
      </c>
      <c r="Q4" s="21" t="s">
        <v>26</v>
      </c>
      <c r="R4" s="21" t="s">
        <v>26</v>
      </c>
      <c r="S4" s="23"/>
      <c r="T4" s="21" t="s">
        <v>26</v>
      </c>
      <c r="U4" s="21" t="s">
        <v>27</v>
      </c>
      <c r="V4" s="23"/>
      <c r="W4" s="21" t="s">
        <v>36</v>
      </c>
      <c r="X4" s="19"/>
    </row>
    <row r="5" spans="1:24" x14ac:dyDescent="0.25">
      <c r="A5" s="21" t="s">
        <v>30</v>
      </c>
      <c r="B5" s="22">
        <v>1793322</v>
      </c>
      <c r="C5" s="21" t="s">
        <v>21</v>
      </c>
      <c r="D5" s="22">
        <v>4</v>
      </c>
      <c r="E5" s="22">
        <v>233</v>
      </c>
      <c r="F5" s="23"/>
      <c r="G5" s="21" t="s">
        <v>22</v>
      </c>
      <c r="H5" s="21" t="s">
        <v>23</v>
      </c>
      <c r="I5" s="26">
        <v>73.98</v>
      </c>
      <c r="J5" s="26">
        <f t="shared" si="0"/>
        <v>-210.48000000000002</v>
      </c>
      <c r="K5" s="24">
        <v>42397</v>
      </c>
      <c r="L5" s="26">
        <v>43185.2757142962</v>
      </c>
      <c r="M5" s="21" t="s">
        <v>24</v>
      </c>
      <c r="N5" s="21" t="s">
        <v>25</v>
      </c>
      <c r="O5" s="22">
        <v>3194846.697343633</v>
      </c>
      <c r="P5" s="21" t="s">
        <v>26</v>
      </c>
      <c r="Q5" s="21" t="s">
        <v>26</v>
      </c>
      <c r="R5" s="21" t="s">
        <v>26</v>
      </c>
      <c r="S5" s="23"/>
      <c r="T5" s="21" t="s">
        <v>26</v>
      </c>
      <c r="U5" s="21" t="s">
        <v>27</v>
      </c>
      <c r="V5" s="23"/>
      <c r="W5" s="21" t="s">
        <v>29</v>
      </c>
      <c r="X5" s="19"/>
    </row>
    <row r="6" spans="1:24" x14ac:dyDescent="0.25">
      <c r="A6" s="21" t="s">
        <v>30</v>
      </c>
      <c r="B6" s="22">
        <v>1793468</v>
      </c>
      <c r="C6" s="21" t="s">
        <v>21</v>
      </c>
      <c r="D6" s="22">
        <v>4</v>
      </c>
      <c r="E6" s="22">
        <v>233</v>
      </c>
      <c r="F6" s="23"/>
      <c r="G6" s="21" t="s">
        <v>22</v>
      </c>
      <c r="H6" s="21" t="s">
        <v>23</v>
      </c>
      <c r="I6" s="26">
        <v>127.68</v>
      </c>
      <c r="J6" s="26">
        <f t="shared" si="0"/>
        <v>-82.800000000000011</v>
      </c>
      <c r="K6" s="24">
        <v>42397</v>
      </c>
      <c r="L6" s="26">
        <v>43185.2757142962</v>
      </c>
      <c r="M6" s="21" t="s">
        <v>24</v>
      </c>
      <c r="N6" s="21" t="s">
        <v>25</v>
      </c>
      <c r="O6" s="22">
        <v>5513896.0032013394</v>
      </c>
      <c r="P6" s="21" t="s">
        <v>26</v>
      </c>
      <c r="Q6" s="21" t="s">
        <v>26</v>
      </c>
      <c r="R6" s="21" t="s">
        <v>26</v>
      </c>
      <c r="S6" s="23"/>
      <c r="T6" s="21" t="s">
        <v>26</v>
      </c>
      <c r="U6" s="21" t="s">
        <v>27</v>
      </c>
      <c r="V6" s="23"/>
      <c r="W6" s="21" t="s">
        <v>28</v>
      </c>
      <c r="X6" s="19"/>
    </row>
    <row r="7" spans="1:24" x14ac:dyDescent="0.25">
      <c r="A7" s="21" t="s">
        <v>38</v>
      </c>
      <c r="B7" s="22">
        <v>1848660</v>
      </c>
      <c r="C7" s="21" t="s">
        <v>21</v>
      </c>
      <c r="D7" s="22">
        <v>4</v>
      </c>
      <c r="E7" s="22">
        <v>233</v>
      </c>
      <c r="F7" s="23"/>
      <c r="G7" s="21" t="s">
        <v>22</v>
      </c>
      <c r="H7" s="21" t="s">
        <v>23</v>
      </c>
      <c r="I7" s="26">
        <v>-228.2</v>
      </c>
      <c r="J7" s="26">
        <f t="shared" si="0"/>
        <v>-311</v>
      </c>
      <c r="K7" s="24">
        <v>42397</v>
      </c>
      <c r="L7" s="26">
        <v>43185.2757142962</v>
      </c>
      <c r="M7" s="21" t="s">
        <v>24</v>
      </c>
      <c r="N7" s="21" t="s">
        <v>25</v>
      </c>
      <c r="O7" s="22">
        <v>-9854879.9180023931</v>
      </c>
      <c r="P7" s="21" t="s">
        <v>26</v>
      </c>
      <c r="Q7" s="21" t="s">
        <v>26</v>
      </c>
      <c r="R7" s="21" t="s">
        <v>26</v>
      </c>
      <c r="S7" s="23"/>
      <c r="T7" s="21" t="s">
        <v>26</v>
      </c>
      <c r="U7" s="21" t="s">
        <v>27</v>
      </c>
      <c r="V7" s="23"/>
      <c r="W7" s="21" t="s">
        <v>37</v>
      </c>
      <c r="X7" s="19"/>
    </row>
    <row r="8" spans="1:24" x14ac:dyDescent="0.25">
      <c r="A8" s="21" t="s">
        <v>38</v>
      </c>
      <c r="B8" s="22">
        <v>1848661</v>
      </c>
      <c r="C8" s="21" t="s">
        <v>21</v>
      </c>
      <c r="D8" s="22">
        <v>4</v>
      </c>
      <c r="E8" s="22">
        <v>233</v>
      </c>
      <c r="F8" s="23"/>
      <c r="G8" s="21" t="s">
        <v>22</v>
      </c>
      <c r="H8" s="21" t="s">
        <v>23</v>
      </c>
      <c r="I8" s="26">
        <v>22.72</v>
      </c>
      <c r="J8" s="26">
        <f t="shared" si="0"/>
        <v>-288.27999999999997</v>
      </c>
      <c r="K8" s="24">
        <v>42397</v>
      </c>
      <c r="L8" s="26">
        <v>43185.2757142962</v>
      </c>
      <c r="M8" s="21" t="s">
        <v>24</v>
      </c>
      <c r="N8" s="21" t="s">
        <v>25</v>
      </c>
      <c r="O8" s="22">
        <v>981169.46422880958</v>
      </c>
      <c r="P8" s="21" t="s">
        <v>26</v>
      </c>
      <c r="Q8" s="21" t="s">
        <v>26</v>
      </c>
      <c r="R8" s="21" t="s">
        <v>26</v>
      </c>
      <c r="S8" s="23"/>
      <c r="T8" s="21" t="s">
        <v>26</v>
      </c>
      <c r="U8" s="21" t="s">
        <v>27</v>
      </c>
      <c r="V8" s="23"/>
      <c r="W8" s="21" t="s">
        <v>39</v>
      </c>
      <c r="X8" s="19"/>
    </row>
    <row r="9" spans="1:24" x14ac:dyDescent="0.25">
      <c r="A9" s="21" t="s">
        <v>38</v>
      </c>
      <c r="B9" s="22">
        <v>1848662</v>
      </c>
      <c r="C9" s="21" t="s">
        <v>21</v>
      </c>
      <c r="D9" s="22">
        <v>4</v>
      </c>
      <c r="E9" s="22">
        <v>233</v>
      </c>
      <c r="F9" s="23"/>
      <c r="G9" s="21" t="s">
        <v>22</v>
      </c>
      <c r="H9" s="21" t="s">
        <v>23</v>
      </c>
      <c r="I9" s="26">
        <v>93.2</v>
      </c>
      <c r="J9" s="26">
        <f t="shared" si="0"/>
        <v>-195.07999999999998</v>
      </c>
      <c r="K9" s="24">
        <v>42397</v>
      </c>
      <c r="L9" s="26">
        <v>43185.2757142962</v>
      </c>
      <c r="M9" s="21" t="s">
        <v>24</v>
      </c>
      <c r="N9" s="21" t="s">
        <v>25</v>
      </c>
      <c r="O9" s="22">
        <v>4024867.6965724058</v>
      </c>
      <c r="P9" s="21" t="s">
        <v>26</v>
      </c>
      <c r="Q9" s="21" t="s">
        <v>26</v>
      </c>
      <c r="R9" s="21" t="s">
        <v>26</v>
      </c>
      <c r="S9" s="23"/>
      <c r="T9" s="21" t="s">
        <v>26</v>
      </c>
      <c r="U9" s="21" t="s">
        <v>27</v>
      </c>
      <c r="V9" s="23"/>
      <c r="W9" s="21" t="s">
        <v>29</v>
      </c>
      <c r="X9" s="19"/>
    </row>
    <row r="10" spans="1:24" x14ac:dyDescent="0.25">
      <c r="A10" s="21" t="s">
        <v>38</v>
      </c>
      <c r="B10" s="22">
        <v>1848663</v>
      </c>
      <c r="C10" s="21" t="s">
        <v>21</v>
      </c>
      <c r="D10" s="22">
        <v>4</v>
      </c>
      <c r="E10" s="22">
        <v>233</v>
      </c>
      <c r="F10" s="23"/>
      <c r="G10" s="21" t="s">
        <v>22</v>
      </c>
      <c r="H10" s="21" t="s">
        <v>23</v>
      </c>
      <c r="I10" s="26">
        <v>44.18</v>
      </c>
      <c r="J10" s="26">
        <f t="shared" si="0"/>
        <v>-150.89999999999998</v>
      </c>
      <c r="K10" s="24">
        <v>42397</v>
      </c>
      <c r="L10" s="26">
        <v>43185.2757142962</v>
      </c>
      <c r="M10" s="21" t="s">
        <v>24</v>
      </c>
      <c r="N10" s="21" t="s">
        <v>25</v>
      </c>
      <c r="O10" s="22">
        <v>1907925.4810576062</v>
      </c>
      <c r="P10" s="21" t="s">
        <v>26</v>
      </c>
      <c r="Q10" s="21" t="s">
        <v>26</v>
      </c>
      <c r="R10" s="21" t="s">
        <v>26</v>
      </c>
      <c r="S10" s="23"/>
      <c r="T10" s="21" t="s">
        <v>26</v>
      </c>
      <c r="U10" s="21" t="s">
        <v>27</v>
      </c>
      <c r="V10" s="23"/>
      <c r="W10" s="21" t="s">
        <v>40</v>
      </c>
      <c r="X10" s="19"/>
    </row>
    <row r="11" spans="1:24" x14ac:dyDescent="0.25">
      <c r="A11" s="21" t="s">
        <v>41</v>
      </c>
      <c r="B11" s="22">
        <v>1849039</v>
      </c>
      <c r="C11" s="21" t="s">
        <v>21</v>
      </c>
      <c r="D11" s="22">
        <v>4</v>
      </c>
      <c r="E11" s="22">
        <v>233</v>
      </c>
      <c r="F11" s="23"/>
      <c r="G11" s="21" t="s">
        <v>22</v>
      </c>
      <c r="H11" s="21" t="s">
        <v>23</v>
      </c>
      <c r="I11" s="26">
        <v>7.77</v>
      </c>
      <c r="J11" s="26">
        <f t="shared" si="0"/>
        <v>-143.12999999999997</v>
      </c>
      <c r="K11" s="24">
        <v>42397</v>
      </c>
      <c r="L11" s="26">
        <v>43185</v>
      </c>
      <c r="M11" s="21" t="s">
        <v>31</v>
      </c>
      <c r="N11" s="21" t="s">
        <v>32</v>
      </c>
      <c r="O11" s="22">
        <v>335547.44999999995</v>
      </c>
      <c r="P11" s="21" t="s">
        <v>26</v>
      </c>
      <c r="Q11" s="21" t="s">
        <v>26</v>
      </c>
      <c r="R11" s="21" t="s">
        <v>26</v>
      </c>
      <c r="S11" s="23"/>
      <c r="T11" s="21" t="s">
        <v>26</v>
      </c>
      <c r="U11" s="21" t="s">
        <v>27</v>
      </c>
      <c r="V11" s="23"/>
      <c r="W11" s="21" t="s">
        <v>33</v>
      </c>
      <c r="X11" s="19"/>
    </row>
    <row r="12" spans="1:24" hidden="1" x14ac:dyDescent="0.25">
      <c r="A12" s="21" t="s">
        <v>42</v>
      </c>
      <c r="B12" s="22">
        <v>1878332</v>
      </c>
      <c r="C12" s="21" t="s">
        <v>43</v>
      </c>
      <c r="D12" s="22">
        <v>4</v>
      </c>
      <c r="E12" s="22">
        <v>233</v>
      </c>
      <c r="F12" s="23"/>
      <c r="G12" s="21" t="s">
        <v>22</v>
      </c>
      <c r="H12" s="21" t="s">
        <v>44</v>
      </c>
      <c r="I12" s="26">
        <v>5.6723333333333406</v>
      </c>
      <c r="J12" s="26">
        <f t="shared" si="0"/>
        <v>-137.45766666666663</v>
      </c>
      <c r="K12" s="24">
        <v>42401</v>
      </c>
      <c r="L12" s="26">
        <v>0</v>
      </c>
      <c r="M12" s="21" t="s">
        <v>35</v>
      </c>
      <c r="N12" s="21" t="s">
        <v>45</v>
      </c>
      <c r="O12" s="22">
        <v>0</v>
      </c>
      <c r="P12" s="21" t="s">
        <v>26</v>
      </c>
      <c r="Q12" s="21" t="s">
        <v>26</v>
      </c>
      <c r="R12" s="21" t="s">
        <v>26</v>
      </c>
      <c r="S12" s="23"/>
      <c r="T12" s="21" t="s">
        <v>26</v>
      </c>
      <c r="U12" s="21" t="s">
        <v>27</v>
      </c>
      <c r="V12" s="23"/>
      <c r="W12" s="21" t="s">
        <v>40</v>
      </c>
      <c r="X12" s="19"/>
    </row>
    <row r="13" spans="1:24" hidden="1" x14ac:dyDescent="0.25">
      <c r="A13" s="21" t="s">
        <v>42</v>
      </c>
      <c r="B13" s="22">
        <v>1878335</v>
      </c>
      <c r="C13" s="21" t="s">
        <v>43</v>
      </c>
      <c r="D13" s="22">
        <v>4</v>
      </c>
      <c r="E13" s="22">
        <v>233</v>
      </c>
      <c r="F13" s="23"/>
      <c r="G13" s="21" t="s">
        <v>22</v>
      </c>
      <c r="H13" s="21" t="s">
        <v>44</v>
      </c>
      <c r="I13" s="26">
        <v>5.9424444444444529</v>
      </c>
      <c r="J13" s="26">
        <f t="shared" si="0"/>
        <v>-131.51522222222218</v>
      </c>
      <c r="K13" s="24">
        <v>42401</v>
      </c>
      <c r="L13" s="26">
        <v>0</v>
      </c>
      <c r="M13" s="21" t="s">
        <v>35</v>
      </c>
      <c r="N13" s="21" t="s">
        <v>45</v>
      </c>
      <c r="O13" s="22">
        <v>0</v>
      </c>
      <c r="P13" s="21" t="s">
        <v>26</v>
      </c>
      <c r="Q13" s="21" t="s">
        <v>26</v>
      </c>
      <c r="R13" s="21" t="s">
        <v>26</v>
      </c>
      <c r="S13" s="23"/>
      <c r="T13" s="21" t="s">
        <v>26</v>
      </c>
      <c r="U13" s="21" t="s">
        <v>27</v>
      </c>
      <c r="V13" s="23"/>
      <c r="W13" s="21" t="s">
        <v>40</v>
      </c>
      <c r="X13" s="19"/>
    </row>
    <row r="14" spans="1:24" hidden="1" x14ac:dyDescent="0.25">
      <c r="A14" s="21" t="s">
        <v>42</v>
      </c>
      <c r="B14" s="22">
        <v>1878338</v>
      </c>
      <c r="C14" s="21" t="s">
        <v>43</v>
      </c>
      <c r="D14" s="22">
        <v>4</v>
      </c>
      <c r="E14" s="22">
        <v>233</v>
      </c>
      <c r="F14" s="23"/>
      <c r="G14" s="21" t="s">
        <v>22</v>
      </c>
      <c r="H14" s="21" t="s">
        <v>44</v>
      </c>
      <c r="I14" s="26">
        <v>7.2453333333333427</v>
      </c>
      <c r="J14" s="26">
        <f t="shared" si="0"/>
        <v>-124.26988888888883</v>
      </c>
      <c r="K14" s="24">
        <v>42401</v>
      </c>
      <c r="L14" s="26">
        <v>0</v>
      </c>
      <c r="M14" s="21" t="s">
        <v>35</v>
      </c>
      <c r="N14" s="21" t="s">
        <v>45</v>
      </c>
      <c r="O14" s="22">
        <v>0</v>
      </c>
      <c r="P14" s="21" t="s">
        <v>26</v>
      </c>
      <c r="Q14" s="21" t="s">
        <v>26</v>
      </c>
      <c r="R14" s="21" t="s">
        <v>26</v>
      </c>
      <c r="S14" s="23"/>
      <c r="T14" s="21" t="s">
        <v>26</v>
      </c>
      <c r="U14" s="21" t="s">
        <v>27</v>
      </c>
      <c r="V14" s="23"/>
      <c r="W14" s="21" t="s">
        <v>40</v>
      </c>
      <c r="X14" s="19"/>
    </row>
    <row r="15" spans="1:24" hidden="1" x14ac:dyDescent="0.25">
      <c r="A15" s="21" t="s">
        <v>46</v>
      </c>
      <c r="B15" s="22">
        <v>1914652</v>
      </c>
      <c r="C15" s="21" t="s">
        <v>47</v>
      </c>
      <c r="D15" s="22">
        <v>4</v>
      </c>
      <c r="E15" s="22">
        <v>233</v>
      </c>
      <c r="F15" s="23"/>
      <c r="G15" s="21" t="s">
        <v>22</v>
      </c>
      <c r="H15" s="21" t="s">
        <v>44</v>
      </c>
      <c r="I15" s="26">
        <v>15.09</v>
      </c>
      <c r="J15" s="26">
        <f t="shared" si="0"/>
        <v>-109.17988888888883</v>
      </c>
      <c r="K15" s="24">
        <v>42430</v>
      </c>
      <c r="L15" s="26">
        <v>0</v>
      </c>
      <c r="M15" s="21" t="s">
        <v>35</v>
      </c>
      <c r="N15" s="21" t="s">
        <v>45</v>
      </c>
      <c r="O15" s="22">
        <v>0</v>
      </c>
      <c r="P15" s="21" t="s">
        <v>26</v>
      </c>
      <c r="Q15" s="21" t="s">
        <v>26</v>
      </c>
      <c r="R15" s="21" t="s">
        <v>26</v>
      </c>
      <c r="S15" s="23"/>
      <c r="T15" s="21" t="s">
        <v>26</v>
      </c>
      <c r="U15" s="21" t="s">
        <v>27</v>
      </c>
      <c r="V15" s="23"/>
      <c r="W15" s="21" t="s">
        <v>28</v>
      </c>
      <c r="X15" s="19"/>
    </row>
    <row r="16" spans="1:24" hidden="1" x14ac:dyDescent="0.25">
      <c r="A16" s="21" t="s">
        <v>46</v>
      </c>
      <c r="B16" s="22">
        <v>1914656</v>
      </c>
      <c r="C16" s="21" t="s">
        <v>47</v>
      </c>
      <c r="D16" s="22">
        <v>4</v>
      </c>
      <c r="E16" s="22">
        <v>233</v>
      </c>
      <c r="F16" s="23"/>
      <c r="G16" s="21" t="s">
        <v>22</v>
      </c>
      <c r="H16" s="21" t="s">
        <v>44</v>
      </c>
      <c r="I16" s="26">
        <v>18.23</v>
      </c>
      <c r="J16" s="26">
        <f t="shared" si="0"/>
        <v>-90.949888888888822</v>
      </c>
      <c r="K16" s="24">
        <v>42430</v>
      </c>
      <c r="L16" s="26">
        <v>0</v>
      </c>
      <c r="M16" s="21" t="s">
        <v>35</v>
      </c>
      <c r="N16" s="21" t="s">
        <v>45</v>
      </c>
      <c r="O16" s="22">
        <v>0</v>
      </c>
      <c r="P16" s="21" t="s">
        <v>26</v>
      </c>
      <c r="Q16" s="21" t="s">
        <v>26</v>
      </c>
      <c r="R16" s="21" t="s">
        <v>26</v>
      </c>
      <c r="S16" s="23"/>
      <c r="T16" s="21" t="s">
        <v>26</v>
      </c>
      <c r="U16" s="21" t="s">
        <v>27</v>
      </c>
      <c r="V16" s="23"/>
      <c r="W16" s="21" t="s">
        <v>28</v>
      </c>
      <c r="X16" s="19"/>
    </row>
    <row r="17" spans="1:24" hidden="1" x14ac:dyDescent="0.25">
      <c r="A17" s="21" t="s">
        <v>48</v>
      </c>
      <c r="B17" s="22">
        <v>1915137</v>
      </c>
      <c r="C17" s="21" t="s">
        <v>47</v>
      </c>
      <c r="D17" s="22">
        <v>4</v>
      </c>
      <c r="E17" s="22">
        <v>233</v>
      </c>
      <c r="F17" s="23"/>
      <c r="G17" s="21" t="s">
        <v>22</v>
      </c>
      <c r="H17" s="21" t="s">
        <v>44</v>
      </c>
      <c r="I17" s="26">
        <v>13.74</v>
      </c>
      <c r="J17" s="26">
        <f t="shared" si="0"/>
        <v>-77.209888888888827</v>
      </c>
      <c r="K17" s="24">
        <v>42448</v>
      </c>
      <c r="L17" s="26">
        <v>0</v>
      </c>
      <c r="M17" s="21" t="s">
        <v>35</v>
      </c>
      <c r="N17" s="21" t="s">
        <v>45</v>
      </c>
      <c r="O17" s="22">
        <v>0</v>
      </c>
      <c r="P17" s="21" t="s">
        <v>26</v>
      </c>
      <c r="Q17" s="21" t="s">
        <v>26</v>
      </c>
      <c r="R17" s="21" t="s">
        <v>26</v>
      </c>
      <c r="S17" s="23"/>
      <c r="T17" s="21" t="s">
        <v>26</v>
      </c>
      <c r="U17" s="21" t="s">
        <v>27</v>
      </c>
      <c r="V17" s="23"/>
      <c r="W17" s="21" t="s">
        <v>49</v>
      </c>
      <c r="X17" s="19"/>
    </row>
    <row r="18" spans="1:24" hidden="1" x14ac:dyDescent="0.25">
      <c r="A18" s="21" t="s">
        <v>50</v>
      </c>
      <c r="B18" s="22">
        <v>1915286</v>
      </c>
      <c r="C18" s="21" t="s">
        <v>47</v>
      </c>
      <c r="D18" s="22">
        <v>4</v>
      </c>
      <c r="E18" s="22">
        <v>233</v>
      </c>
      <c r="F18" s="23"/>
      <c r="G18" s="21" t="s">
        <v>22</v>
      </c>
      <c r="H18" s="21" t="s">
        <v>44</v>
      </c>
      <c r="I18" s="26">
        <v>11.05</v>
      </c>
      <c r="J18" s="26">
        <f t="shared" si="0"/>
        <v>-66.15988888888883</v>
      </c>
      <c r="K18" s="24">
        <v>42459</v>
      </c>
      <c r="L18" s="26">
        <v>0</v>
      </c>
      <c r="M18" s="21" t="s">
        <v>35</v>
      </c>
      <c r="N18" s="21" t="s">
        <v>25</v>
      </c>
      <c r="O18" s="22">
        <v>0</v>
      </c>
      <c r="P18" s="21" t="s">
        <v>26</v>
      </c>
      <c r="Q18" s="21" t="s">
        <v>26</v>
      </c>
      <c r="R18" s="21" t="s">
        <v>26</v>
      </c>
      <c r="S18" s="23"/>
      <c r="T18" s="21" t="s">
        <v>26</v>
      </c>
      <c r="U18" s="21" t="s">
        <v>27</v>
      </c>
      <c r="V18" s="23"/>
      <c r="W18" s="21" t="s">
        <v>51</v>
      </c>
      <c r="X18" s="19"/>
    </row>
    <row r="19" spans="1:24" hidden="1" x14ac:dyDescent="0.25">
      <c r="A19" s="21" t="s">
        <v>50</v>
      </c>
      <c r="B19" s="22">
        <v>1915288</v>
      </c>
      <c r="C19" s="21" t="s">
        <v>47</v>
      </c>
      <c r="D19" s="22">
        <v>4</v>
      </c>
      <c r="E19" s="22">
        <v>233</v>
      </c>
      <c r="F19" s="23"/>
      <c r="G19" s="21" t="s">
        <v>22</v>
      </c>
      <c r="H19" s="21" t="s">
        <v>44</v>
      </c>
      <c r="I19" s="26">
        <v>11.05</v>
      </c>
      <c r="J19" s="26">
        <f t="shared" si="0"/>
        <v>-55.109888888888833</v>
      </c>
      <c r="K19" s="24">
        <v>42459</v>
      </c>
      <c r="L19" s="26">
        <v>0</v>
      </c>
      <c r="M19" s="21" t="s">
        <v>35</v>
      </c>
      <c r="N19" s="21" t="s">
        <v>25</v>
      </c>
      <c r="O19" s="22">
        <v>0</v>
      </c>
      <c r="P19" s="21" t="s">
        <v>26</v>
      </c>
      <c r="Q19" s="21" t="s">
        <v>26</v>
      </c>
      <c r="R19" s="21" t="s">
        <v>26</v>
      </c>
      <c r="S19" s="23"/>
      <c r="T19" s="21" t="s">
        <v>26</v>
      </c>
      <c r="U19" s="21" t="s">
        <v>27</v>
      </c>
      <c r="V19" s="23"/>
      <c r="W19" s="21" t="s">
        <v>51</v>
      </c>
      <c r="X19" s="19"/>
    </row>
    <row r="20" spans="1:24" hidden="1" x14ac:dyDescent="0.25">
      <c r="A20" s="21" t="s">
        <v>50</v>
      </c>
      <c r="B20" s="22">
        <v>1915293</v>
      </c>
      <c r="C20" s="21" t="s">
        <v>47</v>
      </c>
      <c r="D20" s="22">
        <v>4</v>
      </c>
      <c r="E20" s="22">
        <v>233</v>
      </c>
      <c r="F20" s="23"/>
      <c r="G20" s="21" t="s">
        <v>22</v>
      </c>
      <c r="H20" s="21" t="s">
        <v>44</v>
      </c>
      <c r="I20" s="26">
        <v>5.72</v>
      </c>
      <c r="J20" s="26">
        <f t="shared" si="0"/>
        <v>-49.389888888888834</v>
      </c>
      <c r="K20" s="24">
        <v>42459</v>
      </c>
      <c r="L20" s="26">
        <v>0</v>
      </c>
      <c r="M20" s="21" t="s">
        <v>35</v>
      </c>
      <c r="N20" s="21" t="s">
        <v>25</v>
      </c>
      <c r="O20" s="22">
        <v>0</v>
      </c>
      <c r="P20" s="21" t="s">
        <v>26</v>
      </c>
      <c r="Q20" s="21" t="s">
        <v>26</v>
      </c>
      <c r="R20" s="21" t="s">
        <v>26</v>
      </c>
      <c r="S20" s="23"/>
      <c r="T20" s="21" t="s">
        <v>26</v>
      </c>
      <c r="U20" s="21" t="s">
        <v>27</v>
      </c>
      <c r="V20" s="23"/>
      <c r="W20" s="21" t="s">
        <v>28</v>
      </c>
      <c r="X20" s="19"/>
    </row>
    <row r="21" spans="1:24" hidden="1" x14ac:dyDescent="0.25">
      <c r="A21" s="21" t="s">
        <v>72</v>
      </c>
      <c r="B21" s="22">
        <v>1972980</v>
      </c>
      <c r="C21" s="21" t="s">
        <v>53</v>
      </c>
      <c r="D21" s="22">
        <v>4</v>
      </c>
      <c r="E21" s="22">
        <v>233</v>
      </c>
      <c r="F21" s="23"/>
      <c r="G21" s="21" t="s">
        <v>22</v>
      </c>
      <c r="H21" s="21" t="s">
        <v>44</v>
      </c>
      <c r="I21" s="26">
        <v>13.42</v>
      </c>
      <c r="J21" s="26">
        <f t="shared" si="0"/>
        <v>-35.969888888888832</v>
      </c>
      <c r="K21" s="24">
        <v>42465</v>
      </c>
      <c r="L21" s="26">
        <v>0</v>
      </c>
      <c r="M21" s="21" t="s">
        <v>35</v>
      </c>
      <c r="N21" s="21" t="s">
        <v>45</v>
      </c>
      <c r="O21" s="22">
        <v>0</v>
      </c>
      <c r="P21" s="21" t="s">
        <v>26</v>
      </c>
      <c r="Q21" s="21" t="s">
        <v>26</v>
      </c>
      <c r="R21" s="21" t="s">
        <v>26</v>
      </c>
      <c r="S21" s="23"/>
      <c r="T21" s="21" t="s">
        <v>26</v>
      </c>
      <c r="U21" s="21" t="s">
        <v>27</v>
      </c>
      <c r="V21" s="23"/>
      <c r="W21" s="21" t="s">
        <v>28</v>
      </c>
      <c r="X21" s="19"/>
    </row>
    <row r="22" spans="1:24" hidden="1" x14ac:dyDescent="0.25">
      <c r="A22" s="21" t="s">
        <v>72</v>
      </c>
      <c r="B22" s="22">
        <v>1972982</v>
      </c>
      <c r="C22" s="21" t="s">
        <v>53</v>
      </c>
      <c r="D22" s="22">
        <v>4</v>
      </c>
      <c r="E22" s="22">
        <v>233</v>
      </c>
      <c r="F22" s="23"/>
      <c r="G22" s="21" t="s">
        <v>22</v>
      </c>
      <c r="H22" s="21" t="s">
        <v>44</v>
      </c>
      <c r="I22" s="26">
        <v>14.41</v>
      </c>
      <c r="J22" s="26">
        <f t="shared" si="0"/>
        <v>-21.559888888888832</v>
      </c>
      <c r="K22" s="24">
        <v>42465</v>
      </c>
      <c r="L22" s="26">
        <v>0</v>
      </c>
      <c r="M22" s="21" t="s">
        <v>35</v>
      </c>
      <c r="N22" s="21" t="s">
        <v>45</v>
      </c>
      <c r="O22" s="22">
        <v>0</v>
      </c>
      <c r="P22" s="21" t="s">
        <v>26</v>
      </c>
      <c r="Q22" s="21" t="s">
        <v>26</v>
      </c>
      <c r="R22" s="21" t="s">
        <v>26</v>
      </c>
      <c r="S22" s="23"/>
      <c r="T22" s="21" t="s">
        <v>26</v>
      </c>
      <c r="U22" s="21" t="s">
        <v>27</v>
      </c>
      <c r="V22" s="23"/>
      <c r="W22" s="21" t="s">
        <v>49</v>
      </c>
      <c r="X22" s="19"/>
    </row>
    <row r="23" spans="1:24" hidden="1" x14ac:dyDescent="0.25">
      <c r="A23" s="21" t="s">
        <v>52</v>
      </c>
      <c r="B23" s="22">
        <v>1967725</v>
      </c>
      <c r="C23" s="21" t="s">
        <v>53</v>
      </c>
      <c r="D23" s="22">
        <v>4</v>
      </c>
      <c r="E23" s="22">
        <v>233</v>
      </c>
      <c r="F23" s="23"/>
      <c r="G23" s="21" t="s">
        <v>22</v>
      </c>
      <c r="H23" s="21" t="s">
        <v>23</v>
      </c>
      <c r="I23" s="26">
        <v>-28.15</v>
      </c>
      <c r="J23" s="26">
        <f t="shared" si="0"/>
        <v>-49.709888888888827</v>
      </c>
      <c r="K23" s="24">
        <v>42472</v>
      </c>
      <c r="L23" s="26">
        <v>43185.2757142962</v>
      </c>
      <c r="M23" s="21" t="s">
        <v>35</v>
      </c>
      <c r="N23" s="21" t="s">
        <v>25</v>
      </c>
      <c r="O23" s="22">
        <v>-1215665.5113574381</v>
      </c>
      <c r="P23" s="21" t="s">
        <v>26</v>
      </c>
      <c r="Q23" s="21" t="s">
        <v>26</v>
      </c>
      <c r="R23" s="21" t="s">
        <v>26</v>
      </c>
      <c r="S23" s="23"/>
      <c r="T23" s="21" t="s">
        <v>26</v>
      </c>
      <c r="U23" s="21" t="s">
        <v>27</v>
      </c>
      <c r="V23" s="23"/>
      <c r="W23" s="21" t="s">
        <v>49</v>
      </c>
      <c r="X23" s="19"/>
    </row>
    <row r="24" spans="1:24" hidden="1" x14ac:dyDescent="0.25">
      <c r="A24" s="21" t="s">
        <v>54</v>
      </c>
      <c r="B24" s="22">
        <v>1967762</v>
      </c>
      <c r="C24" s="21" t="s">
        <v>53</v>
      </c>
      <c r="D24" s="22">
        <v>4</v>
      </c>
      <c r="E24" s="22">
        <v>233</v>
      </c>
      <c r="F24" s="23"/>
      <c r="G24" s="21" t="s">
        <v>22</v>
      </c>
      <c r="H24" s="21" t="s">
        <v>23</v>
      </c>
      <c r="I24" s="26">
        <v>28.15</v>
      </c>
      <c r="J24" s="26">
        <f t="shared" si="0"/>
        <v>-21.559888888888828</v>
      </c>
      <c r="K24" s="24">
        <v>42472</v>
      </c>
      <c r="L24" s="26">
        <v>43185.2757142962</v>
      </c>
      <c r="M24" s="21" t="s">
        <v>55</v>
      </c>
      <c r="N24" s="21" t="s">
        <v>25</v>
      </c>
      <c r="O24" s="22">
        <v>1215665.5113574381</v>
      </c>
      <c r="P24" s="21" t="s">
        <v>26</v>
      </c>
      <c r="Q24" s="21" t="s">
        <v>26</v>
      </c>
      <c r="R24" s="21" t="s">
        <v>26</v>
      </c>
      <c r="S24" s="23"/>
      <c r="T24" s="21" t="s">
        <v>26</v>
      </c>
      <c r="U24" s="21" t="s">
        <v>27</v>
      </c>
      <c r="V24" s="23"/>
      <c r="W24" s="21" t="s">
        <v>49</v>
      </c>
      <c r="X24" s="19"/>
    </row>
    <row r="25" spans="1:24" hidden="1" x14ac:dyDescent="0.25">
      <c r="A25" s="21" t="s">
        <v>56</v>
      </c>
      <c r="B25" s="22">
        <v>1973111</v>
      </c>
      <c r="C25" s="21" t="s">
        <v>53</v>
      </c>
      <c r="D25" s="22">
        <v>4</v>
      </c>
      <c r="E25" s="22">
        <v>233</v>
      </c>
      <c r="F25" s="23"/>
      <c r="G25" s="21" t="s">
        <v>22</v>
      </c>
      <c r="H25" s="21" t="s">
        <v>44</v>
      </c>
      <c r="I25" s="26">
        <v>6.39</v>
      </c>
      <c r="J25" s="26">
        <f t="shared" si="0"/>
        <v>-15.169888888888828</v>
      </c>
      <c r="K25" s="24">
        <v>42474</v>
      </c>
      <c r="L25" s="26">
        <v>0</v>
      </c>
      <c r="M25" s="21" t="s">
        <v>35</v>
      </c>
      <c r="N25" s="21" t="s">
        <v>25</v>
      </c>
      <c r="O25" s="22">
        <v>0</v>
      </c>
      <c r="P25" s="21" t="s">
        <v>26</v>
      </c>
      <c r="Q25" s="21" t="s">
        <v>26</v>
      </c>
      <c r="R25" s="21" t="s">
        <v>26</v>
      </c>
      <c r="S25" s="23"/>
      <c r="T25" s="21" t="s">
        <v>26</v>
      </c>
      <c r="U25" s="21" t="s">
        <v>27</v>
      </c>
      <c r="V25" s="23"/>
      <c r="W25" s="21" t="s">
        <v>57</v>
      </c>
      <c r="X25" s="19"/>
    </row>
    <row r="26" spans="1:24" hidden="1" x14ac:dyDescent="0.25">
      <c r="A26" s="21" t="s">
        <v>58</v>
      </c>
      <c r="B26" s="22">
        <v>1973191</v>
      </c>
      <c r="C26" s="21" t="s">
        <v>53</v>
      </c>
      <c r="D26" s="22">
        <v>4</v>
      </c>
      <c r="E26" s="22">
        <v>233</v>
      </c>
      <c r="F26" s="23"/>
      <c r="G26" s="21" t="s">
        <v>22</v>
      </c>
      <c r="H26" s="21" t="s">
        <v>44</v>
      </c>
      <c r="I26" s="26">
        <v>3.16</v>
      </c>
      <c r="J26" s="26">
        <f t="shared" si="0"/>
        <v>-12.009888888888828</v>
      </c>
      <c r="K26" s="24">
        <v>42475</v>
      </c>
      <c r="L26" s="26">
        <v>0</v>
      </c>
      <c r="M26" s="21" t="s">
        <v>35</v>
      </c>
      <c r="N26" s="21" t="s">
        <v>25</v>
      </c>
      <c r="O26" s="22">
        <v>0</v>
      </c>
      <c r="P26" s="21" t="s">
        <v>26</v>
      </c>
      <c r="Q26" s="21" t="s">
        <v>26</v>
      </c>
      <c r="R26" s="21" t="s">
        <v>26</v>
      </c>
      <c r="S26" s="23"/>
      <c r="T26" s="21" t="s">
        <v>26</v>
      </c>
      <c r="U26" s="21" t="s">
        <v>27</v>
      </c>
      <c r="V26" s="23"/>
      <c r="W26" s="21" t="s">
        <v>37</v>
      </c>
      <c r="X26" s="19"/>
    </row>
    <row r="27" spans="1:24" hidden="1" x14ac:dyDescent="0.25">
      <c r="A27" s="21" t="s">
        <v>59</v>
      </c>
      <c r="B27" s="22">
        <v>1973208</v>
      </c>
      <c r="C27" s="21" t="s">
        <v>53</v>
      </c>
      <c r="D27" s="22">
        <v>4</v>
      </c>
      <c r="E27" s="22">
        <v>233</v>
      </c>
      <c r="F27" s="23"/>
      <c r="G27" s="21" t="s">
        <v>22</v>
      </c>
      <c r="H27" s="21" t="s">
        <v>44</v>
      </c>
      <c r="I27" s="26">
        <v>10.76</v>
      </c>
      <c r="J27" s="26">
        <f t="shared" si="0"/>
        <v>-1.2498888888888278</v>
      </c>
      <c r="K27" s="24">
        <v>42476</v>
      </c>
      <c r="L27" s="26">
        <v>0</v>
      </c>
      <c r="M27" s="21" t="s">
        <v>35</v>
      </c>
      <c r="N27" s="21" t="s">
        <v>45</v>
      </c>
      <c r="O27" s="22">
        <v>0</v>
      </c>
      <c r="P27" s="21" t="s">
        <v>26</v>
      </c>
      <c r="Q27" s="21" t="s">
        <v>26</v>
      </c>
      <c r="R27" s="21" t="s">
        <v>26</v>
      </c>
      <c r="S27" s="23"/>
      <c r="T27" s="21" t="s">
        <v>26</v>
      </c>
      <c r="U27" s="21" t="s">
        <v>27</v>
      </c>
      <c r="V27" s="23"/>
      <c r="W27" s="21" t="s">
        <v>60</v>
      </c>
      <c r="X27" s="19"/>
    </row>
    <row r="28" spans="1:24" hidden="1" x14ac:dyDescent="0.25">
      <c r="A28" s="21" t="s">
        <v>61</v>
      </c>
      <c r="B28" s="22">
        <v>1969484</v>
      </c>
      <c r="C28" s="21" t="s">
        <v>53</v>
      </c>
      <c r="D28" s="22">
        <v>4</v>
      </c>
      <c r="E28" s="22">
        <v>233</v>
      </c>
      <c r="F28" s="23"/>
      <c r="G28" s="21" t="s">
        <v>22</v>
      </c>
      <c r="H28" s="21" t="s">
        <v>23</v>
      </c>
      <c r="I28" s="26">
        <v>-10.4</v>
      </c>
      <c r="J28" s="26">
        <f t="shared" si="0"/>
        <v>-11.649888888888828</v>
      </c>
      <c r="K28" s="24">
        <v>42480</v>
      </c>
      <c r="L28" s="26">
        <v>52943.841146180697</v>
      </c>
      <c r="M28" s="21" t="s">
        <v>35</v>
      </c>
      <c r="N28" s="21" t="s">
        <v>25</v>
      </c>
      <c r="O28" s="22">
        <v>-550615.94792027923</v>
      </c>
      <c r="P28" s="21" t="s">
        <v>26</v>
      </c>
      <c r="Q28" s="21" t="s">
        <v>26</v>
      </c>
      <c r="R28" s="21" t="s">
        <v>26</v>
      </c>
      <c r="S28" s="23"/>
      <c r="T28" s="21" t="s">
        <v>26</v>
      </c>
      <c r="U28" s="21" t="s">
        <v>27</v>
      </c>
      <c r="V28" s="23"/>
      <c r="W28" s="21" t="s">
        <v>36</v>
      </c>
      <c r="X28" s="19"/>
    </row>
    <row r="29" spans="1:24" hidden="1" x14ac:dyDescent="0.25">
      <c r="A29" s="21" t="s">
        <v>61</v>
      </c>
      <c r="B29" s="22">
        <v>1969485</v>
      </c>
      <c r="C29" s="21" t="s">
        <v>53</v>
      </c>
      <c r="D29" s="22">
        <v>4</v>
      </c>
      <c r="E29" s="22">
        <v>233</v>
      </c>
      <c r="F29" s="23"/>
      <c r="G29" s="21" t="s">
        <v>22</v>
      </c>
      <c r="H29" s="21" t="s">
        <v>23</v>
      </c>
      <c r="I29" s="26">
        <v>-13.42</v>
      </c>
      <c r="J29" s="26">
        <f t="shared" si="0"/>
        <v>-25.069888888888826</v>
      </c>
      <c r="K29" s="24">
        <v>42480</v>
      </c>
      <c r="L29" s="26">
        <v>52943.841146180697</v>
      </c>
      <c r="M29" s="21" t="s">
        <v>35</v>
      </c>
      <c r="N29" s="21" t="s">
        <v>25</v>
      </c>
      <c r="O29" s="22">
        <v>-710506.34818174492</v>
      </c>
      <c r="P29" s="21" t="s">
        <v>26</v>
      </c>
      <c r="Q29" s="21" t="s">
        <v>26</v>
      </c>
      <c r="R29" s="21" t="s">
        <v>26</v>
      </c>
      <c r="S29" s="23"/>
      <c r="T29" s="21" t="s">
        <v>26</v>
      </c>
      <c r="U29" s="21" t="s">
        <v>27</v>
      </c>
      <c r="V29" s="23"/>
      <c r="W29" s="21" t="s">
        <v>28</v>
      </c>
      <c r="X29" s="19"/>
    </row>
    <row r="30" spans="1:24" hidden="1" x14ac:dyDescent="0.25">
      <c r="A30" s="21" t="s">
        <v>61</v>
      </c>
      <c r="B30" s="22">
        <v>1969486</v>
      </c>
      <c r="C30" s="21" t="s">
        <v>53</v>
      </c>
      <c r="D30" s="22">
        <v>4</v>
      </c>
      <c r="E30" s="22">
        <v>233</v>
      </c>
      <c r="F30" s="23"/>
      <c r="G30" s="21" t="s">
        <v>22</v>
      </c>
      <c r="H30" s="21" t="s">
        <v>23</v>
      </c>
      <c r="I30" s="26">
        <v>-10.76</v>
      </c>
      <c r="J30" s="26">
        <f t="shared" si="0"/>
        <v>-35.829888888888824</v>
      </c>
      <c r="K30" s="24">
        <v>42480</v>
      </c>
      <c r="L30" s="26">
        <v>52943.841146180697</v>
      </c>
      <c r="M30" s="21" t="s">
        <v>35</v>
      </c>
      <c r="N30" s="21" t="s">
        <v>25</v>
      </c>
      <c r="O30" s="22">
        <v>-569675.73073290428</v>
      </c>
      <c r="P30" s="21" t="s">
        <v>26</v>
      </c>
      <c r="Q30" s="21" t="s">
        <v>26</v>
      </c>
      <c r="R30" s="21" t="s">
        <v>26</v>
      </c>
      <c r="S30" s="23"/>
      <c r="T30" s="21" t="s">
        <v>26</v>
      </c>
      <c r="U30" s="21" t="s">
        <v>27</v>
      </c>
      <c r="V30" s="23"/>
      <c r="W30" s="21" t="s">
        <v>60</v>
      </c>
      <c r="X30" s="19"/>
    </row>
    <row r="31" spans="1:24" hidden="1" x14ac:dyDescent="0.25">
      <c r="A31" s="21" t="s">
        <v>62</v>
      </c>
      <c r="B31" s="22">
        <v>1973414</v>
      </c>
      <c r="C31" s="21" t="s">
        <v>53</v>
      </c>
      <c r="D31" s="22">
        <v>4</v>
      </c>
      <c r="E31" s="22">
        <v>233</v>
      </c>
      <c r="F31" s="23"/>
      <c r="G31" s="21" t="s">
        <v>22</v>
      </c>
      <c r="H31" s="21" t="s">
        <v>44</v>
      </c>
      <c r="I31" s="26">
        <v>6.39</v>
      </c>
      <c r="J31" s="26">
        <f t="shared" si="0"/>
        <v>-29.439888888888824</v>
      </c>
      <c r="K31" s="24">
        <v>42486</v>
      </c>
      <c r="L31" s="26">
        <v>0</v>
      </c>
      <c r="M31" s="21" t="s">
        <v>35</v>
      </c>
      <c r="N31" s="21" t="s">
        <v>25</v>
      </c>
      <c r="O31" s="22">
        <v>0</v>
      </c>
      <c r="P31" s="21" t="s">
        <v>26</v>
      </c>
      <c r="Q31" s="21" t="s">
        <v>26</v>
      </c>
      <c r="R31" s="21" t="s">
        <v>26</v>
      </c>
      <c r="S31" s="23"/>
      <c r="T31" s="21" t="s">
        <v>26</v>
      </c>
      <c r="U31" s="21" t="s">
        <v>27</v>
      </c>
      <c r="V31" s="23"/>
      <c r="W31" s="21" t="s">
        <v>63</v>
      </c>
      <c r="X31" s="19"/>
    </row>
    <row r="32" spans="1:24" hidden="1" x14ac:dyDescent="0.25">
      <c r="A32" s="21" t="s">
        <v>62</v>
      </c>
      <c r="B32" s="22">
        <v>1973431</v>
      </c>
      <c r="C32" s="21" t="s">
        <v>53</v>
      </c>
      <c r="D32" s="22">
        <v>4</v>
      </c>
      <c r="E32" s="22">
        <v>233</v>
      </c>
      <c r="F32" s="23"/>
      <c r="G32" s="21" t="s">
        <v>22</v>
      </c>
      <c r="H32" s="21" t="s">
        <v>44</v>
      </c>
      <c r="I32" s="26">
        <v>24.41</v>
      </c>
      <c r="J32" s="26">
        <f t="shared" si="0"/>
        <v>-5.0298888888888236</v>
      </c>
      <c r="K32" s="24">
        <v>42486</v>
      </c>
      <c r="L32" s="26">
        <v>0</v>
      </c>
      <c r="M32" s="21" t="s">
        <v>35</v>
      </c>
      <c r="N32" s="21" t="s">
        <v>25</v>
      </c>
      <c r="O32" s="22">
        <v>0</v>
      </c>
      <c r="P32" s="21" t="s">
        <v>26</v>
      </c>
      <c r="Q32" s="21" t="s">
        <v>26</v>
      </c>
      <c r="R32" s="21" t="s">
        <v>26</v>
      </c>
      <c r="S32" s="23"/>
      <c r="T32" s="21" t="s">
        <v>26</v>
      </c>
      <c r="U32" s="21" t="s">
        <v>27</v>
      </c>
      <c r="V32" s="23"/>
      <c r="W32" s="21" t="s">
        <v>64</v>
      </c>
      <c r="X32" s="19"/>
    </row>
    <row r="33" spans="1:24" hidden="1" x14ac:dyDescent="0.25">
      <c r="A33" s="21" t="s">
        <v>62</v>
      </c>
      <c r="B33" s="22">
        <v>1973433</v>
      </c>
      <c r="C33" s="21" t="s">
        <v>53</v>
      </c>
      <c r="D33" s="22">
        <v>4</v>
      </c>
      <c r="E33" s="22">
        <v>233</v>
      </c>
      <c r="F33" s="23"/>
      <c r="G33" s="21" t="s">
        <v>22</v>
      </c>
      <c r="H33" s="21" t="s">
        <v>44</v>
      </c>
      <c r="I33" s="26">
        <v>15.25</v>
      </c>
      <c r="J33" s="26">
        <f t="shared" si="0"/>
        <v>10.220111111111176</v>
      </c>
      <c r="K33" s="24">
        <v>42486</v>
      </c>
      <c r="L33" s="26">
        <v>0</v>
      </c>
      <c r="M33" s="21" t="s">
        <v>35</v>
      </c>
      <c r="N33" s="21" t="s">
        <v>25</v>
      </c>
      <c r="O33" s="22">
        <v>0</v>
      </c>
      <c r="P33" s="21" t="s">
        <v>26</v>
      </c>
      <c r="Q33" s="21" t="s">
        <v>26</v>
      </c>
      <c r="R33" s="21" t="s">
        <v>26</v>
      </c>
      <c r="S33" s="23"/>
      <c r="T33" s="21" t="s">
        <v>26</v>
      </c>
      <c r="U33" s="21" t="s">
        <v>27</v>
      </c>
      <c r="V33" s="23"/>
      <c r="W33" s="21" t="s">
        <v>64</v>
      </c>
      <c r="X33" s="19"/>
    </row>
    <row r="34" spans="1:24" hidden="1" x14ac:dyDescent="0.25">
      <c r="A34" s="21" t="s">
        <v>65</v>
      </c>
      <c r="B34" s="22">
        <v>2042878</v>
      </c>
      <c r="C34" s="21" t="s">
        <v>66</v>
      </c>
      <c r="D34" s="22">
        <v>4</v>
      </c>
      <c r="E34" s="22">
        <v>233</v>
      </c>
      <c r="F34" s="23"/>
      <c r="G34" s="21" t="s">
        <v>22</v>
      </c>
      <c r="H34" s="21" t="s">
        <v>44</v>
      </c>
      <c r="I34" s="26">
        <v>41.16</v>
      </c>
      <c r="J34" s="26">
        <f t="shared" si="0"/>
        <v>51.380111111111177</v>
      </c>
      <c r="K34" s="24">
        <v>42492</v>
      </c>
      <c r="L34" s="26">
        <v>-785563.46051894478</v>
      </c>
      <c r="M34" s="21" t="s">
        <v>35</v>
      </c>
      <c r="N34" s="21" t="s">
        <v>25</v>
      </c>
      <c r="O34" s="22">
        <v>-32333792.034959763</v>
      </c>
      <c r="P34" s="21" t="s">
        <v>26</v>
      </c>
      <c r="Q34" s="21" t="s">
        <v>26</v>
      </c>
      <c r="R34" s="21" t="s">
        <v>26</v>
      </c>
      <c r="S34" s="23"/>
      <c r="T34" s="21" t="s">
        <v>26</v>
      </c>
      <c r="U34" s="21" t="s">
        <v>27</v>
      </c>
      <c r="V34" s="23"/>
      <c r="W34" s="21" t="s">
        <v>67</v>
      </c>
      <c r="X34" s="19"/>
    </row>
    <row r="35" spans="1:24" hidden="1" x14ac:dyDescent="0.25">
      <c r="A35" s="21" t="s">
        <v>68</v>
      </c>
      <c r="B35" s="22">
        <v>2040715</v>
      </c>
      <c r="C35" s="21" t="s">
        <v>66</v>
      </c>
      <c r="D35" s="22">
        <v>4</v>
      </c>
      <c r="E35" s="22">
        <v>233</v>
      </c>
      <c r="F35" s="23"/>
      <c r="G35" s="21" t="s">
        <v>22</v>
      </c>
      <c r="H35" s="21" t="s">
        <v>23</v>
      </c>
      <c r="I35" s="26">
        <v>-0.01</v>
      </c>
      <c r="J35" s="26">
        <f t="shared" si="0"/>
        <v>51.370111111111179</v>
      </c>
      <c r="K35" s="24">
        <v>42494</v>
      </c>
      <c r="L35" s="26">
        <v>46295</v>
      </c>
      <c r="M35" s="21" t="s">
        <v>35</v>
      </c>
      <c r="N35" s="21" t="s">
        <v>25</v>
      </c>
      <c r="O35" s="22">
        <v>-462.95</v>
      </c>
      <c r="P35" s="21" t="s">
        <v>26</v>
      </c>
      <c r="Q35" s="21" t="s">
        <v>26</v>
      </c>
      <c r="R35" s="21" t="s">
        <v>26</v>
      </c>
      <c r="S35" s="23"/>
      <c r="T35" s="21" t="s">
        <v>26</v>
      </c>
      <c r="U35" s="21" t="s">
        <v>27</v>
      </c>
      <c r="V35" s="23"/>
      <c r="W35" s="21" t="s">
        <v>51</v>
      </c>
      <c r="X35" s="19"/>
    </row>
    <row r="36" spans="1:24" hidden="1" x14ac:dyDescent="0.25">
      <c r="A36" s="21" t="s">
        <v>69</v>
      </c>
      <c r="B36" s="22">
        <v>2042968</v>
      </c>
      <c r="C36" s="21" t="s">
        <v>66</v>
      </c>
      <c r="D36" s="22">
        <v>4</v>
      </c>
      <c r="E36" s="22">
        <v>233</v>
      </c>
      <c r="F36" s="23"/>
      <c r="G36" s="21" t="s">
        <v>22</v>
      </c>
      <c r="H36" s="21" t="s">
        <v>44</v>
      </c>
      <c r="I36" s="26">
        <v>25.83</v>
      </c>
      <c r="J36" s="26">
        <f t="shared" si="0"/>
        <v>77.20011111111117</v>
      </c>
      <c r="K36" s="24">
        <v>42494</v>
      </c>
      <c r="L36" s="26">
        <v>-785563.46051894478</v>
      </c>
      <c r="M36" s="21" t="s">
        <v>35</v>
      </c>
      <c r="N36" s="21" t="s">
        <v>25</v>
      </c>
      <c r="O36" s="22">
        <v>-20291104.185204342</v>
      </c>
      <c r="P36" s="21" t="s">
        <v>26</v>
      </c>
      <c r="Q36" s="21" t="s">
        <v>26</v>
      </c>
      <c r="R36" s="21" t="s">
        <v>26</v>
      </c>
      <c r="S36" s="23"/>
      <c r="T36" s="21" t="s">
        <v>26</v>
      </c>
      <c r="U36" s="21" t="s">
        <v>27</v>
      </c>
      <c r="V36" s="23"/>
      <c r="W36" s="21" t="s">
        <v>51</v>
      </c>
      <c r="X36" s="19"/>
    </row>
    <row r="37" spans="1:24" hidden="1" x14ac:dyDescent="0.25">
      <c r="A37" s="21" t="s">
        <v>70</v>
      </c>
      <c r="B37" s="22">
        <v>2042249</v>
      </c>
      <c r="C37" s="21" t="s">
        <v>66</v>
      </c>
      <c r="D37" s="22">
        <v>4</v>
      </c>
      <c r="E37" s="22">
        <v>233</v>
      </c>
      <c r="F37" s="23"/>
      <c r="G37" s="21" t="s">
        <v>22</v>
      </c>
      <c r="H37" s="21" t="s">
        <v>23</v>
      </c>
      <c r="I37" s="26">
        <v>-0.01</v>
      </c>
      <c r="J37" s="26">
        <f t="shared" si="0"/>
        <v>77.190111111111165</v>
      </c>
      <c r="K37" s="24">
        <v>42506</v>
      </c>
      <c r="L37" s="26">
        <v>46295</v>
      </c>
      <c r="M37" s="21" t="s">
        <v>35</v>
      </c>
      <c r="N37" s="21" t="s">
        <v>25</v>
      </c>
      <c r="O37" s="22">
        <v>-462.95</v>
      </c>
      <c r="P37" s="21" t="s">
        <v>26</v>
      </c>
      <c r="Q37" s="21" t="s">
        <v>26</v>
      </c>
      <c r="R37" s="21" t="s">
        <v>26</v>
      </c>
      <c r="S37" s="23"/>
      <c r="T37" s="21" t="s">
        <v>26</v>
      </c>
      <c r="U37" s="21" t="s">
        <v>27</v>
      </c>
      <c r="V37" s="23"/>
      <c r="W37" s="21" t="s">
        <v>67</v>
      </c>
      <c r="X37" s="19"/>
    </row>
    <row r="38" spans="1:24" hidden="1" x14ac:dyDescent="0.25">
      <c r="A38" s="21" t="s">
        <v>71</v>
      </c>
      <c r="B38" s="22">
        <v>2043266</v>
      </c>
      <c r="C38" s="21" t="s">
        <v>66</v>
      </c>
      <c r="D38" s="22">
        <v>4</v>
      </c>
      <c r="E38" s="22">
        <v>233</v>
      </c>
      <c r="F38" s="23"/>
      <c r="G38" s="21" t="s">
        <v>22</v>
      </c>
      <c r="H38" s="21" t="s">
        <v>44</v>
      </c>
      <c r="I38" s="26">
        <v>41.16</v>
      </c>
      <c r="J38" s="26">
        <f t="shared" si="0"/>
        <v>118.35011111111116</v>
      </c>
      <c r="K38" s="24">
        <v>42506</v>
      </c>
      <c r="L38" s="26">
        <v>-785563.46051894478</v>
      </c>
      <c r="M38" s="21" t="s">
        <v>35</v>
      </c>
      <c r="N38" s="21" t="s">
        <v>25</v>
      </c>
      <c r="O38" s="22">
        <v>-32333792.034959763</v>
      </c>
      <c r="P38" s="21" t="s">
        <v>26</v>
      </c>
      <c r="Q38" s="21" t="s">
        <v>26</v>
      </c>
      <c r="R38" s="21" t="s">
        <v>26</v>
      </c>
      <c r="S38" s="23"/>
      <c r="T38" s="21" t="s">
        <v>26</v>
      </c>
      <c r="U38" s="21" t="s">
        <v>27</v>
      </c>
      <c r="V38" s="23"/>
      <c r="W38" s="21" t="s">
        <v>67</v>
      </c>
      <c r="X38" s="19"/>
    </row>
  </sheetData>
  <autoFilter ref="A1:X38">
    <filterColumn colId="2">
      <filters>
        <filter val="201601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workbookViewId="0">
      <selection activeCell="G9" sqref="G9"/>
    </sheetView>
  </sheetViews>
  <sheetFormatPr defaultRowHeight="15" x14ac:dyDescent="0.25"/>
  <sheetData>
    <row r="1" spans="1:35" x14ac:dyDescent="0.25">
      <c r="A1" s="27" t="s">
        <v>77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13</v>
      </c>
      <c r="G1" s="27" t="s">
        <v>14</v>
      </c>
      <c r="H1" s="27" t="s">
        <v>16</v>
      </c>
      <c r="I1" s="27" t="s">
        <v>15</v>
      </c>
      <c r="J1" s="27" t="s">
        <v>80</v>
      </c>
      <c r="K1" s="27" t="s">
        <v>81</v>
      </c>
      <c r="L1" s="27" t="s">
        <v>82</v>
      </c>
      <c r="M1" s="27" t="s">
        <v>83</v>
      </c>
      <c r="N1" s="27" t="s">
        <v>84</v>
      </c>
      <c r="O1" s="27" t="s">
        <v>85</v>
      </c>
      <c r="P1" s="27" t="s">
        <v>86</v>
      </c>
      <c r="Q1" s="27" t="s">
        <v>87</v>
      </c>
      <c r="R1" s="27" t="s">
        <v>88</v>
      </c>
      <c r="S1" s="27" t="s">
        <v>89</v>
      </c>
      <c r="T1" s="27" t="s">
        <v>90</v>
      </c>
      <c r="U1" s="27" t="s">
        <v>91</v>
      </c>
      <c r="V1" s="27" t="s">
        <v>92</v>
      </c>
      <c r="W1" s="27" t="s">
        <v>93</v>
      </c>
      <c r="X1" s="27" t="s">
        <v>94</v>
      </c>
      <c r="Y1" s="27" t="s">
        <v>95</v>
      </c>
      <c r="Z1" s="27" t="s">
        <v>74</v>
      </c>
      <c r="AA1" s="27" t="s">
        <v>96</v>
      </c>
      <c r="AB1" s="27" t="s">
        <v>97</v>
      </c>
      <c r="AC1" s="27" t="s">
        <v>98</v>
      </c>
      <c r="AD1" s="27" t="s">
        <v>99</v>
      </c>
      <c r="AE1" s="27" t="s">
        <v>100</v>
      </c>
      <c r="AF1" s="27" t="s">
        <v>101</v>
      </c>
      <c r="AG1" s="27" t="s">
        <v>102</v>
      </c>
      <c r="AH1" s="27" t="s">
        <v>103</v>
      </c>
      <c r="AI1" s="27" t="s">
        <v>104</v>
      </c>
    </row>
    <row r="2" spans="1:35" x14ac:dyDescent="0.25">
      <c r="A2" s="28">
        <v>616114</v>
      </c>
      <c r="B2" s="29" t="s">
        <v>21</v>
      </c>
      <c r="C2" s="28">
        <v>4</v>
      </c>
      <c r="D2" s="28">
        <v>233</v>
      </c>
      <c r="E2" s="29" t="s">
        <v>22</v>
      </c>
      <c r="F2" s="29" t="s">
        <v>26</v>
      </c>
      <c r="G2" s="29" t="s">
        <v>26</v>
      </c>
      <c r="H2" s="29" t="s">
        <v>26</v>
      </c>
      <c r="I2" s="29" t="s">
        <v>26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28">
        <v>-143.12999999999997</v>
      </c>
      <c r="AA2" s="28">
        <v>-6181110.6552872974</v>
      </c>
      <c r="AB2" s="30"/>
      <c r="AC2" s="30"/>
      <c r="AD2" s="28">
        <v>-143.12999999999997</v>
      </c>
      <c r="AE2" s="28">
        <v>-6181110.6552872974</v>
      </c>
      <c r="AF2" s="28">
        <v>0</v>
      </c>
      <c r="AG2" s="30"/>
      <c r="AH2" s="30"/>
      <c r="AI2" s="28">
        <v>0</v>
      </c>
    </row>
    <row r="3" spans="1:35" x14ac:dyDescent="0.25">
      <c r="A3" s="28">
        <v>631770</v>
      </c>
      <c r="B3" s="29" t="s">
        <v>43</v>
      </c>
      <c r="C3" s="28">
        <v>4</v>
      </c>
      <c r="D3" s="28">
        <v>233</v>
      </c>
      <c r="E3" s="29" t="s">
        <v>22</v>
      </c>
      <c r="F3" s="29" t="s">
        <v>26</v>
      </c>
      <c r="G3" s="29" t="s">
        <v>26</v>
      </c>
      <c r="H3" s="29" t="s">
        <v>26</v>
      </c>
      <c r="I3" s="29" t="s">
        <v>26</v>
      </c>
      <c r="J3" s="28">
        <v>-143.12999999999997</v>
      </c>
      <c r="K3" s="28">
        <v>-6181110.6552872974</v>
      </c>
      <c r="L3" s="30"/>
      <c r="M3" s="30"/>
      <c r="N3" s="30"/>
      <c r="O3" s="30"/>
      <c r="P3" s="30"/>
      <c r="Q3" s="30"/>
      <c r="R3" s="30"/>
      <c r="S3" s="30"/>
      <c r="T3" s="30"/>
      <c r="U3" s="30"/>
      <c r="V3" s="28">
        <v>18.860111111111138</v>
      </c>
      <c r="W3" s="28">
        <v>0</v>
      </c>
      <c r="X3" s="30"/>
      <c r="Y3" s="30"/>
      <c r="Z3" s="30"/>
      <c r="AA3" s="30"/>
      <c r="AB3" s="30"/>
      <c r="AC3" s="30"/>
      <c r="AD3" s="28">
        <v>-124.26988888888883</v>
      </c>
      <c r="AE3" s="28">
        <v>-6181110.6552872974</v>
      </c>
      <c r="AF3" s="28">
        <v>0</v>
      </c>
      <c r="AG3" s="30"/>
      <c r="AH3" s="30"/>
      <c r="AI3" s="28">
        <v>0</v>
      </c>
    </row>
    <row r="4" spans="1:35" x14ac:dyDescent="0.25">
      <c r="A4" s="28">
        <v>640105</v>
      </c>
      <c r="B4" s="29" t="s">
        <v>47</v>
      </c>
      <c r="C4" s="28">
        <v>4</v>
      </c>
      <c r="D4" s="28">
        <v>233</v>
      </c>
      <c r="E4" s="29" t="s">
        <v>22</v>
      </c>
      <c r="F4" s="29" t="s">
        <v>26</v>
      </c>
      <c r="G4" s="29" t="s">
        <v>26</v>
      </c>
      <c r="H4" s="29" t="s">
        <v>26</v>
      </c>
      <c r="I4" s="29" t="s">
        <v>26</v>
      </c>
      <c r="J4" s="28">
        <v>-124.26988888888883</v>
      </c>
      <c r="K4" s="28">
        <v>-6181110.6552872974</v>
      </c>
      <c r="L4" s="30"/>
      <c r="M4" s="30"/>
      <c r="N4" s="30"/>
      <c r="O4" s="30"/>
      <c r="P4" s="30"/>
      <c r="Q4" s="30"/>
      <c r="R4" s="30"/>
      <c r="S4" s="30"/>
      <c r="T4" s="30"/>
      <c r="U4" s="30"/>
      <c r="V4" s="28">
        <v>74.88</v>
      </c>
      <c r="W4" s="28">
        <v>0</v>
      </c>
      <c r="X4" s="30"/>
      <c r="Y4" s="30"/>
      <c r="Z4" s="30"/>
      <c r="AA4" s="30"/>
      <c r="AB4" s="30"/>
      <c r="AC4" s="30"/>
      <c r="AD4" s="28">
        <v>-49.389888888888834</v>
      </c>
      <c r="AE4" s="28">
        <v>-6181110.6552872974</v>
      </c>
      <c r="AF4" s="28">
        <v>0</v>
      </c>
      <c r="AG4" s="30"/>
      <c r="AH4" s="30"/>
      <c r="AI4" s="28">
        <v>0</v>
      </c>
    </row>
    <row r="5" spans="1:35" x14ac:dyDescent="0.25">
      <c r="A5" s="28">
        <v>662371</v>
      </c>
      <c r="B5" s="29" t="s">
        <v>53</v>
      </c>
      <c r="C5" s="28">
        <v>4</v>
      </c>
      <c r="D5" s="28">
        <v>233</v>
      </c>
      <c r="E5" s="29" t="s">
        <v>22</v>
      </c>
      <c r="F5" s="29" t="s">
        <v>26</v>
      </c>
      <c r="G5" s="29" t="s">
        <v>26</v>
      </c>
      <c r="H5" s="29" t="s">
        <v>26</v>
      </c>
      <c r="I5" s="29" t="s">
        <v>26</v>
      </c>
      <c r="J5" s="28">
        <v>-49.389888888888834</v>
      </c>
      <c r="K5" s="28">
        <v>-6181110.6552872974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28">
        <v>94.19</v>
      </c>
      <c r="W5" s="28">
        <v>0</v>
      </c>
      <c r="X5" s="30"/>
      <c r="Y5" s="30"/>
      <c r="Z5" s="28">
        <v>-34.58</v>
      </c>
      <c r="AA5" s="28">
        <v>-1830798.0268349282</v>
      </c>
      <c r="AB5" s="30"/>
      <c r="AC5" s="30"/>
      <c r="AD5" s="28">
        <v>10.220111111111166</v>
      </c>
      <c r="AE5" s="28">
        <v>-8011908.6821222259</v>
      </c>
      <c r="AF5" s="28">
        <v>0</v>
      </c>
      <c r="AG5" s="30"/>
      <c r="AH5" s="30"/>
      <c r="AI5" s="28">
        <v>-783935.57516334509</v>
      </c>
    </row>
    <row r="6" spans="1:35" x14ac:dyDescent="0.25">
      <c r="A6" s="28">
        <v>686986</v>
      </c>
      <c r="B6" s="29" t="s">
        <v>66</v>
      </c>
      <c r="C6" s="28">
        <v>4</v>
      </c>
      <c r="D6" s="28">
        <v>233</v>
      </c>
      <c r="E6" s="29" t="s">
        <v>22</v>
      </c>
      <c r="F6" s="29" t="s">
        <v>26</v>
      </c>
      <c r="G6" s="29" t="s">
        <v>26</v>
      </c>
      <c r="H6" s="29" t="s">
        <v>26</v>
      </c>
      <c r="I6" s="29" t="s">
        <v>26</v>
      </c>
      <c r="J6" s="28">
        <v>10.220111111111166</v>
      </c>
      <c r="K6" s="28">
        <v>-8011908.6821222259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28">
        <v>108.14999999999999</v>
      </c>
      <c r="W6" s="28">
        <v>0</v>
      </c>
      <c r="X6" s="30"/>
      <c r="Y6" s="30"/>
      <c r="Z6" s="28">
        <v>-0.02</v>
      </c>
      <c r="AA6" s="28">
        <v>-925.9</v>
      </c>
      <c r="AB6" s="30"/>
      <c r="AC6" s="30"/>
      <c r="AD6" s="28">
        <v>118.35011111111116</v>
      </c>
      <c r="AE6" s="28">
        <v>-8012834.5821222262</v>
      </c>
      <c r="AF6" s="28">
        <v>-785563.46051894478</v>
      </c>
      <c r="AG6" s="30"/>
      <c r="AH6" s="30"/>
      <c r="AI6" s="28">
        <v>-67704.495643434595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Husni</dc:creator>
  <cp:lastModifiedBy>Husni</cp:lastModifiedBy>
  <cp:lastPrinted>2016-05-23T10:18:13Z</cp:lastPrinted>
  <dcterms:created xsi:type="dcterms:W3CDTF">2016-05-23T06:31:54Z</dcterms:created>
  <dcterms:modified xsi:type="dcterms:W3CDTF">2016-05-24T06:03:24Z</dcterms:modified>
</cp:coreProperties>
</file>