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<sst xmlns="http://schemas.openxmlformats.org/spreadsheetml/2006/main" count="167" uniqueCount="138">
  <si>
    <t>Designator</t>
  </si>
  <si>
    <t>Value</t>
  </si>
  <si>
    <t>Name</t>
  </si>
  <si>
    <t>Description</t>
  </si>
  <si>
    <t>Manufacturer</t>
  </si>
  <si>
    <t>Manufacturer Part Number</t>
  </si>
  <si>
    <t>Supplier</t>
  </si>
  <si>
    <t>Supplier Part Number</t>
  </si>
  <si>
    <t>Unit Price</t>
  </si>
  <si>
    <t>Quantity</t>
  </si>
  <si>
    <t>Total Price</t>
  </si>
  <si>
    <t>U1</t>
  </si>
  <si>
    <t>PIC32MX170F256D-I/PT</t>
  </si>
  <si>
    <t>IC MCU 32BIT 256KB FLASH 44TQFP</t>
  </si>
  <si>
    <t>Microchip Technology</t>
  </si>
  <si>
    <t>Digikey</t>
  </si>
  <si>
    <t>PIC32MX170F256D-I/PT-ND</t>
  </si>
  <si>
    <t>650nm</t>
  </si>
  <si>
    <t>Laser Diode</t>
  </si>
  <si>
    <t xml:space="preserve">5mW 650nm Red </t>
  </si>
  <si>
    <t>Adafruit</t>
  </si>
  <si>
    <t>IC3</t>
  </si>
  <si>
    <t>Laser Sensor</t>
  </si>
  <si>
    <t>IC PHOTODIODE/AMPLIFIER 8DIP</t>
  </si>
  <si>
    <t>Texas Instruments</t>
  </si>
  <si>
    <t>OPT101P</t>
  </si>
  <si>
    <t>296-23090-5-ND</t>
  </si>
  <si>
    <t>PMODCLP</t>
  </si>
  <si>
    <t>PMODCLP PARALLEL LCD MODULE</t>
  </si>
  <si>
    <t>Digilent, Inc.</t>
  </si>
  <si>
    <t>410-142P</t>
  </si>
  <si>
    <t>1286-1035-ND</t>
  </si>
  <si>
    <t>CC3000 WiFi Breakout</t>
  </si>
  <si>
    <t>Adafruit HUZZAH CC3000 WiFi Breakout</t>
  </si>
  <si>
    <t>D1</t>
  </si>
  <si>
    <t>SMD Green LED</t>
  </si>
  <si>
    <t>LED GREEN CLEAR 0603 SMD</t>
  </si>
  <si>
    <t>Lite-On Inc.</t>
  </si>
  <si>
    <t>LTST-C191KGKT</t>
  </si>
  <si>
    <t>160-1446-2-ND</t>
  </si>
  <si>
    <t>SW1, SW2, SW3</t>
  </si>
  <si>
    <t>Pushbutton Switch</t>
  </si>
  <si>
    <t>SWITCH PUSH SPST-NO 0.1A 32V</t>
  </si>
  <si>
    <t>C&amp;K Components</t>
  </si>
  <si>
    <t>D6C90 F1 LFS</t>
  </si>
  <si>
    <t>401-1969-ND</t>
  </si>
  <si>
    <t>R2</t>
  </si>
  <si>
    <t>220 Ohm SMD Resistor</t>
  </si>
  <si>
    <t>RES SMD 220 OHM 5% 1/4W 0603</t>
  </si>
  <si>
    <t>Rohm Semiconductor</t>
  </si>
  <si>
    <t>ESR03EZPJ221</t>
  </si>
  <si>
    <t>RHM220DTR-ND</t>
  </si>
  <si>
    <t>R1, R3, R4, R5</t>
  </si>
  <si>
    <t>10k</t>
  </si>
  <si>
    <t>10K Ohm SMD Resistor</t>
  </si>
  <si>
    <t>RES SMD 10K OHM 1% 1/4W 0603</t>
  </si>
  <si>
    <t>ESR03EZPF1002</t>
  </si>
  <si>
    <t>RHM10KADTR-ND</t>
  </si>
  <si>
    <t>C1, C14, C15, C16, C17</t>
  </si>
  <si>
    <t>0.1uF</t>
  </si>
  <si>
    <t>CAP0603-CAP</t>
  </si>
  <si>
    <t>Capacitor</t>
  </si>
  <si>
    <t>Murata Electronics North America</t>
  </si>
  <si>
    <t>GQM1885C2AR10BB01D</t>
  </si>
  <si>
    <t>490-4835-2-ND</t>
  </si>
  <si>
    <t>R6</t>
  </si>
  <si>
    <t>1K</t>
  </si>
  <si>
    <t>1K Ohm SMD Resistor</t>
  </si>
  <si>
    <t>RES SMD 1K OHM 5% 1/4W 0603</t>
  </si>
  <si>
    <t>ESR03EZPJ102</t>
  </si>
  <si>
    <t>RHM1.0KDTR-ND</t>
  </si>
  <si>
    <t>R7</t>
  </si>
  <si>
    <t>1M</t>
  </si>
  <si>
    <t>SMD Resistor</t>
  </si>
  <si>
    <t>RES SMD 1M OHM 5% 1/4W 0603</t>
  </si>
  <si>
    <t>ESR03EZPJ105</t>
  </si>
  <si>
    <t>RHM1MDCT-ND</t>
  </si>
  <si>
    <t>Y1</t>
  </si>
  <si>
    <t>6MHz</t>
  </si>
  <si>
    <t>6MHz Crystal Oscillator</t>
  </si>
  <si>
    <t>Crystal 6MHz 18pF HC49/US</t>
  </si>
  <si>
    <t>Abracon LLC</t>
  </si>
  <si>
    <t>ABL-6.000MHZ-B2</t>
  </si>
  <si>
    <t>535-9060-ND</t>
  </si>
  <si>
    <t>C4, C5</t>
  </si>
  <si>
    <t>15pF</t>
  </si>
  <si>
    <t>15pF SMD Ceramic Capacitor</t>
  </si>
  <si>
    <t>CAP CER 15PF 50V NP0 0603</t>
  </si>
  <si>
    <t>Samsung Electro-Mechanics America, Inc.</t>
  </si>
  <si>
    <t>CL10C150JB8NNND</t>
  </si>
  <si>
    <t>CL10C150JB8NNND-ND</t>
  </si>
  <si>
    <t>C7, C8</t>
  </si>
  <si>
    <t>10uF</t>
  </si>
  <si>
    <t>10uF SMD Ceramic Capacitor</t>
  </si>
  <si>
    <t>CAP CER 10UF 10V X5R 0603</t>
  </si>
  <si>
    <t>CL10A106KP8NNND</t>
  </si>
  <si>
    <t>CL10A106KP8NNND-ND</t>
  </si>
  <si>
    <t>IC1</t>
  </si>
  <si>
    <t>3.3V Linear Voltage Regulator</t>
  </si>
  <si>
    <t>IC REG LDO 3.3V 1A SOT223-3</t>
  </si>
  <si>
    <t>Diodes Incorporated</t>
  </si>
  <si>
    <t>AP1117E33G-13</t>
  </si>
  <si>
    <t>AP1117E33GDITR-ND</t>
  </si>
  <si>
    <t>T1</t>
  </si>
  <si>
    <t>MMBT2222A Transistor</t>
  </si>
  <si>
    <t>TRANS NPN 40V 0.6A SOT23</t>
  </si>
  <si>
    <t>ON Semiconductor</t>
  </si>
  <si>
    <t>MMBT2222ALT1G</t>
  </si>
  <si>
    <t>MMBT2222ALT1GOSTR-ND</t>
  </si>
  <si>
    <t>J1</t>
  </si>
  <si>
    <t>1x6 Female Pin Header</t>
  </si>
  <si>
    <t>Connector Header 6 Position 0.100"</t>
  </si>
  <si>
    <t>Sullins Connector Solutions</t>
  </si>
  <si>
    <t>PPPC061LFBN-RC</t>
  </si>
  <si>
    <t>S7039-ND</t>
  </si>
  <si>
    <t>J3</t>
  </si>
  <si>
    <t>1x6 Male Pin Header</t>
  </si>
  <si>
    <t>SIL VERTICAL PC TAIL PIN HEADER</t>
  </si>
  <si>
    <t>Harwin Inc.</t>
  </si>
  <si>
    <t>M20-9990645</t>
  </si>
  <si>
    <t>952-2269-ND</t>
  </si>
  <si>
    <t>J2</t>
  </si>
  <si>
    <t>2x6 Male Pin Header</t>
  </si>
  <si>
    <t>DIL VERTICAL PC TAIL PIN HEADER</t>
  </si>
  <si>
    <t>M20-9980645</t>
  </si>
  <si>
    <t>952-2125-ND</t>
  </si>
  <si>
    <t>J4</t>
  </si>
  <si>
    <t>1x9 Female Pin Header</t>
  </si>
  <si>
    <t>Connector Header 9 Position 0.100"</t>
  </si>
  <si>
    <t>PPPC091LFBN-RC</t>
  </si>
  <si>
    <t>S7042-ND</t>
  </si>
  <si>
    <t>JP1, JP2</t>
  </si>
  <si>
    <t>2-Pin JST Connector</t>
  </si>
  <si>
    <t>CONN HEADER PH SIDE 2POS 2MM</t>
  </si>
  <si>
    <t>JST Sales America Inc.</t>
  </si>
  <si>
    <t>S2B-PH-K-S(LF)(SN)</t>
  </si>
  <si>
    <t>455-1719-ND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</si>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</sst>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FFFFFF"/>
      <name val="Calibri"/>
    </font>
    <font>
      <sz val="11.0"/>
      <name val="Calibri"/>
    </font>
    <font>
      <color rgb="FF000000"/>
      <name val="Arial"/>
    </font>
    <font/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2" fontId="1" numFmtId="0" xfId="0" applyFill="1" applyFont="1"/>
    <xf borderId="0" fillId="3" fontId="0" numFmtId="0" xfId="0" applyAlignment="1" applyFill="1" applyFont="1">
      <alignment horizontal="left"/>
    </xf>
    <xf borderId="0" fillId="3" fontId="0" numFmtId="0" xfId="0" applyAlignment="1" applyFont="1">
      <alignment horizontal="left"/>
    </xf>
    <xf borderId="0" fillId="3" fontId="0" numFmtId="0" xfId="0" applyAlignment="1" applyFont="1">
      <alignment horizontal="right"/>
    </xf>
    <xf borderId="0" fillId="3" fontId="0" numFmtId="0" xfId="0" applyAlignment="1" applyFont="1">
      <alignment horizontal="right"/>
    </xf>
    <xf borderId="0" fillId="3" fontId="0" numFmtId="0" xfId="0" applyAlignment="1" applyFont="1">
      <alignment horizontal="right"/>
    </xf>
    <xf borderId="0" fillId="0" fontId="0" numFmtId="0" xfId="0" applyAlignment="1" applyFont="1">
      <alignment/>
    </xf>
    <xf borderId="0" fillId="3" fontId="0" numFmtId="0" xfId="0" applyAlignment="1" applyFont="1">
      <alignment horizontal="left"/>
    </xf>
    <xf borderId="0" fillId="3" fontId="0" numFmtId="0" xfId="0" applyAlignment="1" applyFont="1">
      <alignment/>
    </xf>
    <xf borderId="0" fillId="0" fontId="2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Font="1"/>
    <xf borderId="0" fillId="0" fontId="2" numFmtId="0" xfId="0" applyAlignment="1" applyFont="1">
      <alignment horizontal="left"/>
    </xf>
    <xf borderId="0" fillId="3" fontId="3" numFmtId="0" xfId="0" applyAlignment="1" applyFont="1">
      <alignment/>
    </xf>
    <xf borderId="0" fillId="3" fontId="0" numFmtId="0" xfId="0" applyAlignment="1" applyFont="1">
      <alignment horizontal="right"/>
    </xf>
    <xf borderId="0" fillId="0" fontId="4" numFmtId="0" xfId="0" applyFont="1"/>
    <xf borderId="0" fillId="0" fontId="5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5"/>
    <col customWidth="1" min="2" max="2" width="10.38"/>
    <col customWidth="1" min="3" max="3" width="27.63"/>
    <col customWidth="1" min="4" max="4" width="31.63"/>
    <col customWidth="1" min="5" max="5" width="33.5"/>
    <col customWidth="1" min="6" max="6" width="23.5"/>
    <col customWidth="1" min="7" max="7" width="9.25"/>
    <col customWidth="1" min="8" max="8" width="24.13"/>
    <col customWidth="1" min="9" max="9" width="10.25"/>
    <col customWidth="1" min="10" max="10" width="9.5"/>
    <col customWidth="1" min="11" max="11" width="10.88"/>
    <col customWidth="1" min="12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3"/>
      <c r="C2" s="2" t="s">
        <v>12</v>
      </c>
      <c r="D2" s="3" t="s">
        <v>13</v>
      </c>
      <c r="E2" s="3" t="s">
        <v>14</v>
      </c>
      <c r="F2" s="2" t="s">
        <v>12</v>
      </c>
      <c r="G2" s="3" t="s">
        <v>15</v>
      </c>
      <c r="H2" s="2" t="s">
        <v>16</v>
      </c>
      <c r="I2" s="4">
        <v>3.8</v>
      </c>
      <c r="J2" s="5">
        <v>1.0</v>
      </c>
      <c r="K2" s="6" t="str">
        <f>Sheet1!$I2*Sheet1!$J2</f>
        <v>3.8</v>
      </c>
    </row>
    <row r="3">
      <c r="A3" s="3"/>
      <c r="B3" s="3" t="s">
        <v>17</v>
      </c>
      <c r="C3" s="2" t="s">
        <v>18</v>
      </c>
      <c r="D3" s="2" t="s">
        <v>19</v>
      </c>
      <c r="E3" s="3" t="s">
        <v>20</v>
      </c>
      <c r="F3" s="2">
        <v>1054.0</v>
      </c>
      <c r="G3" s="3" t="s">
        <v>20</v>
      </c>
      <c r="H3" s="2">
        <v>1054.0</v>
      </c>
      <c r="I3" s="4">
        <v>5.95</v>
      </c>
      <c r="J3" s="5">
        <v>1.0</v>
      </c>
      <c r="K3" s="6" t="str">
        <f>Sheet1!$I3*Sheet1!$J3</f>
        <v>5.95</v>
      </c>
    </row>
    <row r="4">
      <c r="A4" s="2" t="s">
        <v>21</v>
      </c>
      <c r="B4" s="3"/>
      <c r="C4" s="3" t="s">
        <v>22</v>
      </c>
      <c r="D4" s="3" t="s">
        <v>23</v>
      </c>
      <c r="E4" s="3" t="s">
        <v>24</v>
      </c>
      <c r="F4" s="3" t="s">
        <v>25</v>
      </c>
      <c r="G4" s="3" t="s">
        <v>15</v>
      </c>
      <c r="H4" s="3" t="s">
        <v>26</v>
      </c>
      <c r="I4" s="5">
        <v>8.5</v>
      </c>
      <c r="J4" s="5">
        <v>1.0</v>
      </c>
      <c r="K4" s="6" t="str">
        <f>Sheet1!$I4*Sheet1!$J4</f>
        <v>8.5</v>
      </c>
    </row>
    <row r="5">
      <c r="A5" s="3"/>
      <c r="B5" s="3"/>
      <c r="C5" s="3" t="s">
        <v>27</v>
      </c>
      <c r="D5" s="3" t="s">
        <v>28</v>
      </c>
      <c r="E5" s="3" t="s">
        <v>29</v>
      </c>
      <c r="F5" s="3" t="s">
        <v>30</v>
      </c>
      <c r="G5" s="3" t="s">
        <v>15</v>
      </c>
      <c r="H5" s="3" t="s">
        <v>31</v>
      </c>
      <c r="I5" s="5">
        <v>37.99</v>
      </c>
      <c r="J5" s="5">
        <v>1.0</v>
      </c>
      <c r="K5" s="6" t="str">
        <f>Sheet1!$I5*Sheet1!$J5</f>
        <v>37.99</v>
      </c>
    </row>
    <row r="6">
      <c r="A6" s="3"/>
      <c r="B6" s="3"/>
      <c r="C6" s="3" t="s">
        <v>32</v>
      </c>
      <c r="D6" s="3" t="s">
        <v>33</v>
      </c>
      <c r="E6" s="3" t="s">
        <v>20</v>
      </c>
      <c r="F6" s="3">
        <v>1469.0</v>
      </c>
      <c r="G6" s="3" t="s">
        <v>20</v>
      </c>
      <c r="H6" s="3">
        <v>1469.0</v>
      </c>
      <c r="I6" s="5">
        <v>34.95</v>
      </c>
      <c r="J6" s="5">
        <v>1.0</v>
      </c>
      <c r="K6" s="6" t="str">
        <f>Sheet1!$I6*Sheet1!$J6</f>
        <v>34.95</v>
      </c>
    </row>
    <row r="7">
      <c r="A7" s="2" t="s">
        <v>34</v>
      </c>
      <c r="B7" s="3"/>
      <c r="C7" s="3" t="s">
        <v>35</v>
      </c>
      <c r="D7" s="3" t="s">
        <v>36</v>
      </c>
      <c r="E7" s="3" t="s">
        <v>37</v>
      </c>
      <c r="F7" s="3" t="s">
        <v>38</v>
      </c>
      <c r="G7" s="3" t="s">
        <v>15</v>
      </c>
      <c r="H7" s="3" t="s">
        <v>39</v>
      </c>
      <c r="I7" s="5">
        <v>0.03636</v>
      </c>
      <c r="J7" s="5">
        <v>1.0</v>
      </c>
      <c r="K7" s="6" t="str">
        <f>Sheet1!$I7*Sheet1!$J7</f>
        <v>0.03636</v>
      </c>
    </row>
    <row r="8">
      <c r="A8" s="2" t="s">
        <v>40</v>
      </c>
      <c r="B8" s="3"/>
      <c r="C8" s="3" t="s">
        <v>41</v>
      </c>
      <c r="D8" s="3" t="s">
        <v>42</v>
      </c>
      <c r="E8" s="3" t="s">
        <v>43</v>
      </c>
      <c r="F8" s="3" t="s">
        <v>44</v>
      </c>
      <c r="G8" s="3" t="s">
        <v>15</v>
      </c>
      <c r="H8" s="3" t="s">
        <v>45</v>
      </c>
      <c r="I8" s="5">
        <v>0.82</v>
      </c>
      <c r="J8" s="5">
        <v>3.0</v>
      </c>
      <c r="K8" s="6" t="str">
        <f>Sheet1!$I8*Sheet1!$J8</f>
        <v>2.46</v>
      </c>
    </row>
    <row r="9">
      <c r="A9" s="2" t="s">
        <v>46</v>
      </c>
      <c r="B9" s="3">
        <v>220.0</v>
      </c>
      <c r="C9" s="3" t="s">
        <v>47</v>
      </c>
      <c r="D9" s="3" t="s">
        <v>48</v>
      </c>
      <c r="E9" s="3" t="s">
        <v>49</v>
      </c>
      <c r="F9" s="3" t="s">
        <v>50</v>
      </c>
      <c r="G9" s="3" t="s">
        <v>15</v>
      </c>
      <c r="H9" s="3" t="s">
        <v>51</v>
      </c>
      <c r="I9" s="5">
        <v>0.00935</v>
      </c>
      <c r="J9" s="5">
        <v>1.0</v>
      </c>
      <c r="K9" s="6" t="str">
        <f>Sheet1!$I9*Sheet1!$J9</f>
        <v>0.00935</v>
      </c>
    </row>
    <row r="10">
      <c r="A10" s="2" t="s">
        <v>52</v>
      </c>
      <c r="B10" s="3" t="s">
        <v>53</v>
      </c>
      <c r="C10" s="3" t="s">
        <v>54</v>
      </c>
      <c r="D10" s="3" t="s">
        <v>55</v>
      </c>
      <c r="E10" s="3" t="s">
        <v>49</v>
      </c>
      <c r="F10" s="3" t="s">
        <v>56</v>
      </c>
      <c r="G10" s="3" t="s">
        <v>15</v>
      </c>
      <c r="H10" s="3" t="s">
        <v>57</v>
      </c>
      <c r="I10" s="5">
        <v>0.0136</v>
      </c>
      <c r="J10" s="5">
        <v>3.0</v>
      </c>
      <c r="K10" s="6" t="str">
        <f>Sheet1!$I10*Sheet1!$J10</f>
        <v>0.0408</v>
      </c>
    </row>
    <row r="11">
      <c r="A11" s="7" t="s">
        <v>58</v>
      </c>
      <c r="B11" s="7" t="s">
        <v>59</v>
      </c>
      <c r="C11" s="7" t="s">
        <v>60</v>
      </c>
      <c r="D11" s="7" t="s">
        <v>61</v>
      </c>
      <c r="E11" s="8" t="s">
        <v>62</v>
      </c>
      <c r="F11" s="9" t="s">
        <v>63</v>
      </c>
      <c r="G11" s="7" t="s">
        <v>15</v>
      </c>
      <c r="H11" s="9" t="s">
        <v>64</v>
      </c>
      <c r="I11" s="9">
        <v>0.15195</v>
      </c>
      <c r="J11" s="7">
        <v>5.0</v>
      </c>
      <c r="K11" s="6" t="str">
        <f>Sheet1!$I11*Sheet1!$J11</f>
        <v>0.75975</v>
      </c>
    </row>
    <row r="12">
      <c r="A12" s="7" t="s">
        <v>65</v>
      </c>
      <c r="B12" s="7" t="s">
        <v>66</v>
      </c>
      <c r="C12" s="7" t="s">
        <v>67</v>
      </c>
      <c r="D12" s="7" t="s">
        <v>68</v>
      </c>
      <c r="E12" s="7" t="s">
        <v>49</v>
      </c>
      <c r="F12" s="7" t="s">
        <v>69</v>
      </c>
      <c r="G12" s="7" t="s">
        <v>15</v>
      </c>
      <c r="H12" s="10" t="s">
        <v>70</v>
      </c>
      <c r="I12" s="10">
        <v>0.00935</v>
      </c>
      <c r="J12" s="10">
        <v>1.0</v>
      </c>
      <c r="K12" s="6" t="str">
        <f>Sheet1!$I12*Sheet1!$J12</f>
        <v>0.00935</v>
      </c>
    </row>
    <row r="13">
      <c r="A13" s="7" t="s">
        <v>71</v>
      </c>
      <c r="B13" s="7" t="s">
        <v>72</v>
      </c>
      <c r="C13" s="7" t="s">
        <v>73</v>
      </c>
      <c r="D13" s="7" t="s">
        <v>74</v>
      </c>
      <c r="E13" s="7" t="s">
        <v>49</v>
      </c>
      <c r="F13" s="7" t="s">
        <v>75</v>
      </c>
      <c r="G13" s="7" t="s">
        <v>15</v>
      </c>
      <c r="H13" s="10" t="s">
        <v>76</v>
      </c>
      <c r="I13" s="10">
        <v>0.1</v>
      </c>
      <c r="J13" s="10">
        <v>1.0</v>
      </c>
      <c r="K13" s="6" t="str">
        <f>Sheet1!$I13*Sheet1!$J13</f>
        <v>0.1</v>
      </c>
    </row>
    <row r="14">
      <c r="A14" s="11" t="s">
        <v>77</v>
      </c>
      <c r="B14" s="11" t="s">
        <v>78</v>
      </c>
      <c r="C14" s="11" t="s">
        <v>79</v>
      </c>
      <c r="D14" s="11" t="s">
        <v>80</v>
      </c>
      <c r="E14" s="11" t="s">
        <v>81</v>
      </c>
      <c r="F14" s="11" t="s">
        <v>82</v>
      </c>
      <c r="G14" s="7" t="s">
        <v>15</v>
      </c>
      <c r="H14" s="11" t="s">
        <v>83</v>
      </c>
      <c r="I14" s="11">
        <v>0.176</v>
      </c>
      <c r="J14" s="11">
        <v>1.0</v>
      </c>
      <c r="K14" s="6" t="str">
        <f>Sheet1!$I14*Sheet1!$J14</f>
        <v>0.176</v>
      </c>
    </row>
    <row r="15">
      <c r="A15" s="10" t="s">
        <v>84</v>
      </c>
      <c r="B15" s="7" t="s">
        <v>85</v>
      </c>
      <c r="C15" s="11" t="s">
        <v>86</v>
      </c>
      <c r="D15" s="11" t="s">
        <v>87</v>
      </c>
      <c r="E15" s="11" t="s">
        <v>88</v>
      </c>
      <c r="F15" s="11" t="s">
        <v>89</v>
      </c>
      <c r="G15" s="7" t="s">
        <v>15</v>
      </c>
      <c r="H15" s="11" t="s">
        <v>90</v>
      </c>
      <c r="I15" s="11">
        <v>0.00172</v>
      </c>
      <c r="J15" s="11">
        <v>2.0</v>
      </c>
      <c r="K15" s="6" t="str">
        <f>Sheet1!$I15*Sheet1!$J15</f>
        <v>0.00344</v>
      </c>
    </row>
    <row r="16">
      <c r="A16" s="7" t="s">
        <v>91</v>
      </c>
      <c r="B16" s="7" t="s">
        <v>92</v>
      </c>
      <c r="C16" s="11" t="s">
        <v>93</v>
      </c>
      <c r="D16" s="11" t="s">
        <v>94</v>
      </c>
      <c r="E16" s="11" t="s">
        <v>88</v>
      </c>
      <c r="F16" s="11" t="s">
        <v>95</v>
      </c>
      <c r="G16" s="7" t="s">
        <v>15</v>
      </c>
      <c r="H16" s="11" t="s">
        <v>96</v>
      </c>
      <c r="I16" s="11">
        <v>0.02266</v>
      </c>
      <c r="J16" s="11">
        <v>2.0</v>
      </c>
      <c r="K16" s="6" t="str">
        <f>Sheet1!$I16*Sheet1!$J16</f>
        <v>0.04532</v>
      </c>
    </row>
    <row r="17">
      <c r="A17" s="7" t="s">
        <v>97</v>
      </c>
      <c r="B17" s="12"/>
      <c r="C17" s="11" t="s">
        <v>98</v>
      </c>
      <c r="D17" s="11" t="s">
        <v>99</v>
      </c>
      <c r="E17" s="11" t="s">
        <v>100</v>
      </c>
      <c r="F17" s="11" t="s">
        <v>101</v>
      </c>
      <c r="G17" s="7" t="s">
        <v>15</v>
      </c>
      <c r="H17" s="11" t="s">
        <v>102</v>
      </c>
      <c r="I17" s="11">
        <v>0.12854</v>
      </c>
      <c r="J17" s="11">
        <v>1.0</v>
      </c>
      <c r="K17" s="6" t="str">
        <f>Sheet1!$I17*Sheet1!$J17</f>
        <v>0.12854</v>
      </c>
    </row>
    <row r="18">
      <c r="A18" s="7" t="s">
        <v>103</v>
      </c>
      <c r="B18" s="12"/>
      <c r="C18" s="7" t="s">
        <v>104</v>
      </c>
      <c r="D18" s="7" t="s">
        <v>105</v>
      </c>
      <c r="E18" s="7" t="s">
        <v>106</v>
      </c>
      <c r="F18" s="7" t="s">
        <v>107</v>
      </c>
      <c r="G18" s="7" t="s">
        <v>15</v>
      </c>
      <c r="H18" s="10" t="s">
        <v>108</v>
      </c>
      <c r="I18" s="10">
        <v>0.01811</v>
      </c>
      <c r="J18" s="10">
        <v>1.0</v>
      </c>
      <c r="K18" s="6" t="str">
        <f>Sheet1!$I18*Sheet1!$J18</f>
        <v>0.01811</v>
      </c>
    </row>
    <row r="19">
      <c r="A19" s="7" t="s">
        <v>109</v>
      </c>
      <c r="B19" s="12"/>
      <c r="C19" s="7" t="s">
        <v>110</v>
      </c>
      <c r="D19" s="7" t="s">
        <v>111</v>
      </c>
      <c r="E19" s="7" t="s">
        <v>112</v>
      </c>
      <c r="F19" s="7" t="s">
        <v>113</v>
      </c>
      <c r="G19" s="7" t="s">
        <v>15</v>
      </c>
      <c r="H19" s="13" t="s">
        <v>114</v>
      </c>
      <c r="I19" s="10">
        <v>0.7</v>
      </c>
      <c r="J19" s="10">
        <v>1.0</v>
      </c>
      <c r="K19" s="6" t="str">
        <f>Sheet1!$I19*Sheet1!$J19</f>
        <v>0.7</v>
      </c>
    </row>
    <row r="20">
      <c r="A20" s="7" t="s">
        <v>115</v>
      </c>
      <c r="B20" s="12"/>
      <c r="C20" s="7" t="s">
        <v>116</v>
      </c>
      <c r="D20" s="7" t="s">
        <v>117</v>
      </c>
      <c r="E20" s="7" t="s">
        <v>118</v>
      </c>
      <c r="F20" s="7" t="s">
        <v>119</v>
      </c>
      <c r="G20" s="7" t="s">
        <v>15</v>
      </c>
      <c r="H20" s="10" t="s">
        <v>120</v>
      </c>
      <c r="I20" s="10">
        <v>0.26</v>
      </c>
      <c r="J20" s="10">
        <v>1.0</v>
      </c>
      <c r="K20" s="6" t="str">
        <f>Sheet1!$I20*Sheet1!$J20</f>
        <v>0.26</v>
      </c>
    </row>
    <row r="21">
      <c r="A21" s="7" t="s">
        <v>121</v>
      </c>
      <c r="B21" s="12"/>
      <c r="C21" s="7" t="s">
        <v>122</v>
      </c>
      <c r="D21" s="7" t="s">
        <v>123</v>
      </c>
      <c r="E21" s="7" t="s">
        <v>118</v>
      </c>
      <c r="F21" s="7" t="s">
        <v>124</v>
      </c>
      <c r="G21" s="7" t="s">
        <v>15</v>
      </c>
      <c r="H21" s="10" t="s">
        <v>125</v>
      </c>
      <c r="I21" s="10">
        <v>0.42</v>
      </c>
      <c r="J21" s="10">
        <v>1.0</v>
      </c>
      <c r="K21" s="6" t="str">
        <f>Sheet1!$I21*Sheet1!$J21</f>
        <v>0.42</v>
      </c>
    </row>
    <row r="22">
      <c r="A22" s="7" t="s">
        <v>126</v>
      </c>
      <c r="B22" s="12"/>
      <c r="C22" s="7" t="s">
        <v>127</v>
      </c>
      <c r="D22" s="14" t="s">
        <v>128</v>
      </c>
      <c r="E22" s="7" t="s">
        <v>112</v>
      </c>
      <c r="F22" s="7" t="s">
        <v>129</v>
      </c>
      <c r="G22" s="7" t="s">
        <v>15</v>
      </c>
      <c r="H22" s="10" t="s">
        <v>130</v>
      </c>
      <c r="I22" s="10">
        <v>0.83</v>
      </c>
      <c r="J22" s="10">
        <v>1.0</v>
      </c>
      <c r="K22" s="6" t="str">
        <f>Sheet1!$I22*Sheet1!$J22</f>
        <v>0.83</v>
      </c>
    </row>
    <row r="23">
      <c r="A23" s="7" t="s">
        <v>131</v>
      </c>
      <c r="B23" s="12"/>
      <c r="C23" s="7" t="s">
        <v>132</v>
      </c>
      <c r="D23" s="9" t="s">
        <v>133</v>
      </c>
      <c r="E23" s="9" t="s">
        <v>134</v>
      </c>
      <c r="F23" s="9" t="s">
        <v>135</v>
      </c>
      <c r="G23" s="7" t="s">
        <v>15</v>
      </c>
      <c r="H23" s="9" t="s">
        <v>136</v>
      </c>
      <c r="I23" s="15">
        <v>0.16</v>
      </c>
      <c r="J23" s="10">
        <v>2.0</v>
      </c>
      <c r="K23" s="6" t="str">
        <f>Sheet1!$I23*Sheet1!$J23</f>
        <v>0.32</v>
      </c>
    </row>
    <row r="24">
      <c r="A24" s="7"/>
      <c r="B24" s="12"/>
      <c r="C24" s="11"/>
      <c r="D24" s="11"/>
      <c r="E24" s="11"/>
      <c r="F24" s="11"/>
      <c r="G24" s="11"/>
      <c r="H24" s="11"/>
      <c r="I24" s="16"/>
      <c r="J24" s="11"/>
      <c r="K24" s="5"/>
    </row>
    <row r="26">
      <c r="A26" s="7"/>
      <c r="B26" s="12"/>
      <c r="C26" s="7"/>
      <c r="D26" s="7"/>
      <c r="E26" s="12"/>
      <c r="F26" s="12"/>
      <c r="G26" s="12"/>
      <c r="H26" s="17"/>
      <c r="I26" s="17"/>
      <c r="J26" s="17"/>
      <c r="K26" s="17"/>
    </row>
    <row r="27">
      <c r="A27" s="7"/>
      <c r="B27" s="12"/>
      <c r="C27" s="7"/>
      <c r="D27" s="7"/>
      <c r="E27" s="12"/>
      <c r="F27" s="12"/>
      <c r="G27" s="12"/>
      <c r="H27" s="17" t="s">
        <v>137</v>
      </c>
      <c r="I27" s="17"/>
      <c r="J27" s="18" t="str">
        <f>SUM(J2:J10)</f>
        <v>13</v>
      </c>
      <c r="K27" s="18" t="str">
        <f>SUM(K2:K11)</f>
        <v>94.49626</v>
      </c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</row>
    <row r="35">
      <c r="A35" s="12"/>
      <c r="B35" s="12"/>
      <c r="C35" s="12"/>
      <c r="D35" s="12"/>
      <c r="E35" s="7"/>
      <c r="F35" s="12"/>
      <c r="G35" s="12"/>
      <c r="H35" s="12"/>
      <c r="I35" s="12"/>
      <c r="J35" s="12"/>
      <c r="K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</row>
    <row r="101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</row>
    <row r="101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</row>
    <row r="1013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</row>
    <row r="1014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</row>
    <row r="101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</row>
  </sheetData>
  <drawing r:id="rId1"/>
</worksheet>
</file>