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3.xml" ContentType="application/vnd.openxmlformats-officedocument.drawing+xml"/>
  <Override PartName="/xl/charts/chart4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Classes\Winter 2019\BUSI4500\"/>
    </mc:Choice>
  </mc:AlternateContent>
  <xr:revisionPtr revIDLastSave="0" documentId="13_ncr:1_{800B1A7C-78AA-480A-9E86-827270EE1772}" xr6:coauthVersionLast="41" xr6:coauthVersionMax="41" xr10:uidLastSave="{00000000-0000-0000-0000-000000000000}"/>
  <bookViews>
    <workbookView xWindow="-120" yWindow="-120" windowWidth="20730" windowHeight="11760" tabRatio="944" activeTab="2" xr2:uid="{54ADF56B-CD29-40C9-8935-FDDE24AC80B0}"/>
  </bookViews>
  <sheets>
    <sheet name="Beta_RTO" sheetId="5" r:id="rId1"/>
    <sheet name="IPO_RTO-Beta" sheetId="6" r:id="rId2"/>
    <sheet name="RegressionRestuls" sheetId="9" r:id="rId3"/>
    <sheet name="Sheet4" sheetId="10" r:id="rId4"/>
    <sheet name="CombinedAnalysis" sheetId="1" r:id="rId5"/>
    <sheet name="Chart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O5" i="1" l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R4" i="1"/>
  <c r="Q4" i="1"/>
  <c r="P4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4" i="1"/>
  <c r="P3" i="1"/>
  <c r="Q3" i="1"/>
  <c r="R3" i="1"/>
  <c r="O3" i="1"/>
  <c r="C9" i="6" l="1"/>
  <c r="C9" i="5"/>
  <c r="AA44" i="1" l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4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" i="1"/>
  <c r="E43" i="1" l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" i="1"/>
</calcChain>
</file>

<file path=xl/sharedStrings.xml><?xml version="1.0" encoding="utf-8"?>
<sst xmlns="http://schemas.openxmlformats.org/spreadsheetml/2006/main" count="346" uniqueCount="260">
  <si>
    <t>Comapny Name</t>
  </si>
  <si>
    <t>Ticker</t>
  </si>
  <si>
    <t>Announce Date</t>
  </si>
  <si>
    <t>Completion Date</t>
  </si>
  <si>
    <t>Alpha</t>
  </si>
  <si>
    <t>LIQ</t>
  </si>
  <si>
    <t>D/E (t)</t>
  </si>
  <si>
    <t>D/E (t-1)</t>
  </si>
  <si>
    <t>ROA(t)</t>
  </si>
  <si>
    <t>ROA(t-1)</t>
  </si>
  <si>
    <t>EPS</t>
  </si>
  <si>
    <t>Argo Group Intl Hldgs Ltd</t>
  </si>
  <si>
    <t>ARGO US</t>
  </si>
  <si>
    <t>ARMOUR Residential REIT Inc</t>
  </si>
  <si>
    <t>ARR US</t>
  </si>
  <si>
    <t>B. Riley Financial Inc</t>
  </si>
  <si>
    <t>RILY US</t>
  </si>
  <si>
    <t>Cowen Inc</t>
  </si>
  <si>
    <t>COWN US</t>
  </si>
  <si>
    <t>Daseke Inc</t>
  </si>
  <si>
    <t>DSKE US</t>
  </si>
  <si>
    <t>Dialogic Inc</t>
  </si>
  <si>
    <t>DLGC US</t>
  </si>
  <si>
    <t>Entercom Communications Corp</t>
  </si>
  <si>
    <t>ETM US</t>
  </si>
  <si>
    <t>Evofem Biosciences Inc</t>
  </si>
  <si>
    <t>EVFM US</t>
  </si>
  <si>
    <t>FC Global Realty Inc</t>
  </si>
  <si>
    <t>FCRE US</t>
  </si>
  <si>
    <t>Fidelity National Info Svcs Inc</t>
  </si>
  <si>
    <t>FIS US</t>
  </si>
  <si>
    <t>Fluent Inc</t>
  </si>
  <si>
    <t>FLNT US</t>
  </si>
  <si>
    <t>Fusion Connect Inc</t>
  </si>
  <si>
    <t>FSNN US</t>
  </si>
  <si>
    <t>Golden Entertainment Inc</t>
  </si>
  <si>
    <t>GDEN US</t>
  </si>
  <si>
    <t>Horizon Pharma Plc</t>
  </si>
  <si>
    <t>HZNP US</t>
  </si>
  <si>
    <t>IHS Markit Ltd</t>
  </si>
  <si>
    <t>INFO US</t>
  </si>
  <si>
    <t>ILG LLC</t>
  </si>
  <si>
    <t>ILG US</t>
  </si>
  <si>
    <t>IQVIA Holdings Inc</t>
  </si>
  <si>
    <t>IQV US</t>
  </si>
  <si>
    <t>Janus Henderson Group PLC</t>
  </si>
  <si>
    <t>JHG US</t>
  </si>
  <si>
    <t>Johnson Controls International plc</t>
  </si>
  <si>
    <t>JCI US</t>
  </si>
  <si>
    <t>Kennedy-Wilson Holdings Inc</t>
  </si>
  <si>
    <t>KW US</t>
  </si>
  <si>
    <t>Keurig Dr Pepper Inc</t>
  </si>
  <si>
    <t>KDP US</t>
  </si>
  <si>
    <t>magicJack VocalTec Ltd</t>
  </si>
  <si>
    <t>CALL US</t>
  </si>
  <si>
    <t>Merck &amp; Co Inc</t>
  </si>
  <si>
    <t>MRK US</t>
  </si>
  <si>
    <t>Paratek Pharmaceuticals Inc</t>
  </si>
  <si>
    <t>PRTK US</t>
  </si>
  <si>
    <t>Pernix Therapeutics Holdings Inc</t>
  </si>
  <si>
    <t>PTXTQ US</t>
  </si>
  <si>
    <t>Prologis Inc</t>
  </si>
  <si>
    <t>PLD US</t>
  </si>
  <si>
    <t>Snyder's-Lance Inc</t>
  </si>
  <si>
    <t>LNCE US</t>
  </si>
  <si>
    <t>Spirit Realty Capital Inc</t>
  </si>
  <si>
    <t>SRC US</t>
  </si>
  <si>
    <t>StarTek Inc</t>
  </si>
  <si>
    <t>SRT US</t>
  </si>
  <si>
    <t>Stratasys Ltd</t>
  </si>
  <si>
    <t>SSYS US</t>
  </si>
  <si>
    <t>Talbots Inc</t>
  </si>
  <si>
    <t>TLB US</t>
  </si>
  <si>
    <t>Talos Energy Inc</t>
  </si>
  <si>
    <t>TALO US</t>
  </si>
  <si>
    <t>Thermo Fisher Scientific Inc</t>
  </si>
  <si>
    <t>TMO US</t>
  </si>
  <si>
    <t>T-Mobile US Inc</t>
  </si>
  <si>
    <t>TMUS US</t>
  </si>
  <si>
    <t>TRI Pointe Group Inc</t>
  </si>
  <si>
    <t>TPH US</t>
  </si>
  <si>
    <t>Waitr Holdings Inc</t>
  </si>
  <si>
    <t>LCAHU US</t>
  </si>
  <si>
    <t>WillScot Corp</t>
  </si>
  <si>
    <t>WSC US</t>
  </si>
  <si>
    <t>Wright Medical Group NV</t>
  </si>
  <si>
    <t>WMGI US</t>
  </si>
  <si>
    <t>ZaZa Energy Corp</t>
  </si>
  <si>
    <t>ZAZA US</t>
  </si>
  <si>
    <t>Addus HomeCare Corp</t>
  </si>
  <si>
    <t>Advanced Disposal Services Inc (DE)</t>
  </si>
  <si>
    <t>AECOM</t>
  </si>
  <si>
    <t>Aeglea BioTherapeutics Inc</t>
  </si>
  <si>
    <t>American Public Education Inc</t>
  </si>
  <si>
    <t>American Water Works Co, Inc.</t>
  </si>
  <si>
    <t>AppFolio Inc</t>
  </si>
  <si>
    <t>Banc Of California Inc</t>
  </si>
  <si>
    <t>Berry Petroleum Corp</t>
  </si>
  <si>
    <t>Carter's Inc</t>
  </si>
  <si>
    <t>CBTX Inc</t>
  </si>
  <si>
    <t>CDW Corp</t>
  </si>
  <si>
    <t>Charles River Laboratories International Inc.</t>
  </si>
  <si>
    <t>Chuy's Holdings Inc</t>
  </si>
  <si>
    <t>Colfax Corp</t>
  </si>
  <si>
    <t>Coty, Inc.</t>
  </si>
  <si>
    <t>Crinetics Pharmaceuticals Inc</t>
  </si>
  <si>
    <t>Cue Biopharma Inc</t>
  </si>
  <si>
    <t>Cutera Inc</t>
  </si>
  <si>
    <t>Eagle Pharmaceuticals, Inc.</t>
  </si>
  <si>
    <t>Ellington Financial Inc</t>
  </si>
  <si>
    <t>ExlService Holdings Inc</t>
  </si>
  <si>
    <t>Extended Stay America Inc</t>
  </si>
  <si>
    <t>First Northwest Bancorp</t>
  </si>
  <si>
    <t>Forum Energy Technologies Inc</t>
  </si>
  <si>
    <t>G1 Therapeutics Inc</t>
  </si>
  <si>
    <t>Gladstone Investment Corp</t>
  </si>
  <si>
    <t>Glaukos Corp</t>
  </si>
  <si>
    <t>Green Plains Partners LP</t>
  </si>
  <si>
    <t>HCA Healthcare Inc</t>
  </si>
  <si>
    <t>Insulet Corp</t>
  </si>
  <si>
    <t>Kinsale Capital Group Inc</t>
  </si>
  <si>
    <t>Knight-Swift Transportation Holdings Inc</t>
  </si>
  <si>
    <t>Knoll Inc</t>
  </si>
  <si>
    <t>Leaf Group Ltd</t>
  </si>
  <si>
    <t>Luminex Corp</t>
  </si>
  <si>
    <t>Melrose Bancorp Inc</t>
  </si>
  <si>
    <t>Mercantil Bank Holding Corp</t>
  </si>
  <si>
    <t>Michaels Companies Inc</t>
  </si>
  <si>
    <t>Netgear Inc</t>
  </si>
  <si>
    <t>Newmark Group Inc</t>
  </si>
  <si>
    <t>NextEra Energy Partners LP</t>
  </si>
  <si>
    <t>Omeros Corp</t>
  </si>
  <si>
    <t>PennantPark Floating Rate Capital Ltd.</t>
  </si>
  <si>
    <t>Performance Food Group Co</t>
  </si>
  <si>
    <t>Quanterix Corp</t>
  </si>
  <si>
    <t>Smart &amp; Final Stores Inc</t>
  </si>
  <si>
    <t>SMART Global Holdings Inc</t>
  </si>
  <si>
    <t>Spero Therapeutics Inc</t>
  </si>
  <si>
    <t>StoneCastle Financial Corp</t>
  </si>
  <si>
    <t>Synchrony Financial</t>
  </si>
  <si>
    <t>Synnex Corp</t>
  </si>
  <si>
    <t>Unity Biotechnology Inc</t>
  </si>
  <si>
    <t>Upwork Inc</t>
  </si>
  <si>
    <t>Westlake Chemical Partners LP</t>
  </si>
  <si>
    <t>IPO</t>
  </si>
  <si>
    <t>Duration</t>
  </si>
  <si>
    <t>Beta</t>
  </si>
  <si>
    <t>Pre-RTO</t>
  </si>
  <si>
    <t>Post-RTO</t>
  </si>
  <si>
    <t>MV/BV</t>
  </si>
  <si>
    <t>ADUS US</t>
  </si>
  <si>
    <t>ACM US</t>
  </si>
  <si>
    <t>AGLE US</t>
  </si>
  <si>
    <t>APEI US</t>
  </si>
  <si>
    <t>APPF US</t>
  </si>
  <si>
    <t>BANC US</t>
  </si>
  <si>
    <t>BRY US</t>
  </si>
  <si>
    <t>CRI US</t>
  </si>
  <si>
    <t>CBTX US</t>
  </si>
  <si>
    <t>CHUY US</t>
  </si>
  <si>
    <t>CFX US</t>
  </si>
  <si>
    <t>CRNX US</t>
  </si>
  <si>
    <t>CUE US</t>
  </si>
  <si>
    <t>CUTR US</t>
  </si>
  <si>
    <t>EFC US</t>
  </si>
  <si>
    <t>EXLS US</t>
  </si>
  <si>
    <t>STAY US</t>
  </si>
  <si>
    <t>FNWB US</t>
  </si>
  <si>
    <t>FET US</t>
  </si>
  <si>
    <t>GTHX US</t>
  </si>
  <si>
    <t>GAIN US</t>
  </si>
  <si>
    <t>GKOS US</t>
  </si>
  <si>
    <t>GPP US</t>
  </si>
  <si>
    <t>HCA US</t>
  </si>
  <si>
    <t>PODD US</t>
  </si>
  <si>
    <t>KNSL US</t>
  </si>
  <si>
    <t>KNL US</t>
  </si>
  <si>
    <t>LEAF US</t>
  </si>
  <si>
    <t>LMNX US</t>
  </si>
  <si>
    <t>MELR US</t>
  </si>
  <si>
    <t>AMTB US</t>
  </si>
  <si>
    <t>NTGR US</t>
  </si>
  <si>
    <t>NMRK US</t>
  </si>
  <si>
    <t>NEP US</t>
  </si>
  <si>
    <t>OMER US</t>
  </si>
  <si>
    <t>PFGC US</t>
  </si>
  <si>
    <t>QTRX US</t>
  </si>
  <si>
    <t>SFS US</t>
  </si>
  <si>
    <t>SGH US</t>
  </si>
  <si>
    <t>SPRO US</t>
  </si>
  <si>
    <t>BANX US</t>
  </si>
  <si>
    <t>SYF US</t>
  </si>
  <si>
    <t>SNX US</t>
  </si>
  <si>
    <t>UBX US</t>
  </si>
  <si>
    <t>UPWK US</t>
  </si>
  <si>
    <t>WLKP US</t>
  </si>
  <si>
    <t>ADSW US</t>
  </si>
  <si>
    <t>AWK US</t>
  </si>
  <si>
    <t>CDW US</t>
  </si>
  <si>
    <t>CRL US</t>
  </si>
  <si>
    <t>COTY US</t>
  </si>
  <si>
    <t>EGRX US</t>
  </si>
  <si>
    <t>KNX US</t>
  </si>
  <si>
    <t>MIK US</t>
  </si>
  <si>
    <t>PFLT US</t>
  </si>
  <si>
    <t>Retired Factors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</si>
  <si>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</si>
  <si>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</si>
  <si>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</si>
  <si>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</si>
  <si>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</si>
  <si>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</si>
  <si>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</si>
  <si>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</si>
  <si>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</si>
  <si>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</si>
  <si>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</si>
  <si>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</si>
  <si>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</si>
  <si>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</si>
  <si>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</si>
  <si>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</si>
  <si>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</si>
  <si>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</si>
  <si>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</si>
  <si>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</si>
  <si>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</si>
  <si>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</si>
  <si>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</si>
  <si>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</si>
  <si>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</si>
  <si>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</si>
  <si>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Alpha</t>
  </si>
  <si>
    <t>Residuals</t>
  </si>
  <si>
    <t>Standard Residuals</t>
  </si>
  <si>
    <t>PROBABILITY OUTPUT</t>
  </si>
  <si>
    <t>Percentile</t>
  </si>
  <si>
    <t>Regression Formula: \mathbf{AR_{i}=\beta _{i}LIQ ++ \beta _{i}ROA_{i}^{t-1}+\beta _{i}D/E_{i}^{t-1}+\beta _{i}MV/BV_{i}^{t-1}+\varepsilon _{i}}</t>
  </si>
  <si>
    <t>F-Test Two-Sample for Variances</t>
  </si>
  <si>
    <t>Mean</t>
  </si>
  <si>
    <t>Variance</t>
  </si>
  <si>
    <t>P(F&lt;=f) one-tail</t>
  </si>
  <si>
    <t>F Critical one-tail</t>
  </si>
  <si>
    <t>Two-Tail P</t>
  </si>
  <si>
    <t>t-Test: Two-Sample Assuming Equal Variances</t>
  </si>
  <si>
    <t>Pooled Variance</t>
  </si>
  <si>
    <t>Hypothesized Mean Difference</t>
  </si>
  <si>
    <t>P(T&lt;=t) one-tail</t>
  </si>
  <si>
    <t>t Critical one-tail</t>
  </si>
  <si>
    <t>P(T&lt;=t) two-tail</t>
  </si>
  <si>
    <t>t Critical two-tail</t>
  </si>
  <si>
    <r>
      <rPr>
        <b/>
        <i/>
        <u/>
        <sz val="11"/>
        <color theme="1"/>
        <rFont val="Calibri"/>
        <family val="2"/>
      </rPr>
      <t>Conclusion</t>
    </r>
    <r>
      <rPr>
        <sz val="11"/>
        <color theme="1"/>
        <rFont val="Calibri"/>
        <family val="2"/>
      </rPr>
      <t xml:space="preserve">: </t>
    </r>
    <r>
      <rPr>
        <sz val="11"/>
        <color rgb="FFFF0000"/>
        <rFont val="Calibri"/>
        <family val="2"/>
      </rPr>
      <t>failed to reject the null hypothesis.</t>
    </r>
  </si>
  <si>
    <t>t-Test: Two-Sample Assuming Unequal Variances</t>
  </si>
  <si>
    <t>@ 0.05: Null: The Mean of the Two samples are the same</t>
  </si>
  <si>
    <t>IPO*Beta</t>
  </si>
  <si>
    <t>IPO_LIQ</t>
  </si>
  <si>
    <t>IPO_D/E (t-1)</t>
  </si>
  <si>
    <t>IPO_ROA(t-1)</t>
  </si>
  <si>
    <t>IPO_MV/BV</t>
  </si>
  <si>
    <t>IPO_β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</si>
</sst>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7" formatCode="_-* #,##0.00000_-;\-* #,##0.00000_-;_-* &quot;-&quot;??_-;_-@_-"/>
  </numFmts>
  <fonts count="1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i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</font>
    <font>
      <sz val="11"/>
      <color rgb="FFFF0000"/>
      <name val="Calibri"/>
      <family val="2"/>
    </font>
    <font>
      <b/>
      <i/>
      <u/>
      <sz val="11"/>
      <color theme="1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b/>
      <i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5" fillId="2" borderId="1" applyNumberFormat="0" applyFont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</cellStyleXfs>
  <cellXfs count="32">
    <xf numFmtId="0" fontId="0" fillId="0" borderId="0" xfId="0"/>
    <xf numFmtId="0" fontId="3" fillId="3" borderId="0" xfId="2" applyFont="1"/>
    <xf numFmtId="0" fontId="3" fillId="3" borderId="0" xfId="2" applyFont="1" applyAlignment="1">
      <alignment horizontal="center" vertical="center"/>
    </xf>
    <xf numFmtId="0" fontId="4" fillId="0" borderId="0" xfId="0" applyFont="1"/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/>
    <xf numFmtId="0" fontId="0" fillId="0" borderId="0" xfId="0" quotePrefix="1"/>
    <xf numFmtId="164" fontId="0" fillId="0" borderId="0" xfId="1" applyNumberFormat="1" applyFont="1"/>
    <xf numFmtId="0" fontId="3" fillId="4" borderId="0" xfId="2" applyFont="1" applyFill="1" applyAlignment="1">
      <alignment horizontal="center" vertical="center"/>
    </xf>
    <xf numFmtId="0" fontId="3" fillId="5" borderId="0" xfId="2" applyFont="1" applyFill="1" applyAlignment="1">
      <alignment horizontal="center" vertical="center"/>
    </xf>
    <xf numFmtId="0" fontId="3" fillId="6" borderId="0" xfId="2" applyFont="1" applyFill="1" applyAlignment="1">
      <alignment horizontal="center" vertical="center"/>
    </xf>
    <xf numFmtId="0" fontId="5" fillId="0" borderId="0" xfId="0" applyFont="1"/>
    <xf numFmtId="165" fontId="0" fillId="0" borderId="0" xfId="1" applyNumberFormat="1" applyFont="1"/>
    <xf numFmtId="0" fontId="6" fillId="3" borderId="0" xfId="2" applyFont="1" applyAlignment="1">
      <alignment horizontal="center" vertical="center"/>
    </xf>
    <xf numFmtId="10" fontId="0" fillId="0" borderId="0" xfId="0" applyNumberFormat="1"/>
    <xf numFmtId="10" fontId="0" fillId="0" borderId="0" xfId="1" applyNumberFormat="1" applyFont="1"/>
    <xf numFmtId="0" fontId="0" fillId="0" borderId="2" xfId="0" applyBorder="1"/>
    <xf numFmtId="0" fontId="7" fillId="0" borderId="3" xfId="0" applyFont="1" applyBorder="1" applyAlignment="1">
      <alignment horizontal="center"/>
    </xf>
    <xf numFmtId="43" fontId="0" fillId="0" borderId="0" xfId="0" applyNumberFormat="1"/>
    <xf numFmtId="43" fontId="0" fillId="7" borderId="0" xfId="0" applyNumberFormat="1" applyFill="1"/>
    <xf numFmtId="0" fontId="0" fillId="7" borderId="0" xfId="0" applyFill="1"/>
    <xf numFmtId="0" fontId="3" fillId="3" borderId="0" xfId="2" applyFont="1" applyAlignment="1">
      <alignment horizontal="center" vertical="center"/>
    </xf>
    <xf numFmtId="0" fontId="0" fillId="0" borderId="0" xfId="0" applyAlignment="1">
      <alignment horizontal="center"/>
    </xf>
    <xf numFmtId="167" fontId="0" fillId="0" borderId="0" xfId="1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Continuous"/>
    </xf>
    <xf numFmtId="0" fontId="12" fillId="5" borderId="0" xfId="2" applyFont="1" applyFill="1" applyAlignment="1">
      <alignment horizontal="center" vertical="center"/>
    </xf>
    <xf numFmtId="0" fontId="10" fillId="8" borderId="0" xfId="4" applyBorder="1" applyAlignment="1"/>
    <xf numFmtId="0" fontId="11" fillId="9" borderId="0" xfId="5" applyBorder="1" applyAlignment="1"/>
  </cellXfs>
  <cellStyles count="6">
    <cellStyle name="Accent5" xfId="2" builtinId="45"/>
    <cellStyle name="Comma" xfId="1" builtinId="3"/>
    <cellStyle name="Good" xfId="4" builtinId="26"/>
    <cellStyle name="Neutral" xfId="5" builtinId="28"/>
    <cellStyle name="Normal" xfId="0" builtinId="0"/>
    <cellStyle name="Note 2" xfId="3" xr:uid="{388AC0A6-C14D-4C34-AA47-B87C219BC0A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LIQ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CombinedAnalysis!$I$4:$I$97</c:f>
              <c:numCache>
                <c:formatCode>0.00%</c:formatCode>
                <c:ptCount val="94"/>
                <c:pt idx="0" formatCode="_(* #,##0.00_);_(* \(#,##0.00\);_(* &quot;-&quot;??_);_(@_)">
                  <c:v>0.77875801118156407</c:v>
                </c:pt>
                <c:pt idx="1">
                  <c:v>2.0088181597222201</c:v>
                </c:pt>
                <c:pt idx="2" formatCode="_(* #,##0.00_);_(* \(#,##0.00\);_(* &quot;-&quot;??_);_(@_)">
                  <c:v>1.8673912464192925</c:v>
                </c:pt>
                <c:pt idx="3" formatCode="_(* #,##0.00_);_(* \(#,##0.00\);_(* &quot;-&quot;??_);_(@_)">
                  <c:v>0.10940971218786458</c:v>
                </c:pt>
                <c:pt idx="4" formatCode="_(* #,##0.00_);_(* \(#,##0.00\);_(* &quot;-&quot;??_);_(@_)">
                  <c:v>4.0224298174538866</c:v>
                </c:pt>
                <c:pt idx="5" formatCode="_(* #,##0.00_);_(* \(#,##0.00\);_(* &quot;-&quot;??_);_(@_)">
                  <c:v>0</c:v>
                </c:pt>
                <c:pt idx="6" formatCode="_(* #,##0.00_);_(* \(#,##0.00\);_(* &quot;-&quot;??_);_(@_)">
                  <c:v>0.59301255791198804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1.628209538702111E-3</c:v>
                </c:pt>
                <c:pt idx="10">
                  <c:v>1.97494748657177</c:v>
                </c:pt>
                <c:pt idx="11" formatCode="_(* #,##0.00_);_(* \(#,##0.00\);_(* &quot;-&quot;??_);_(@_)">
                  <c:v>7.2392838833707147</c:v>
                </c:pt>
                <c:pt idx="12" formatCode="_(* #,##0.00_);_(* \(#,##0.00\);_(* &quot;-&quot;??_);_(@_)">
                  <c:v>0.38789262849826228</c:v>
                </c:pt>
                <c:pt idx="13" formatCode="_(* #,##0.00_);_(* \(#,##0.00\);_(* &quot;-&quot;??_);_(@_)">
                  <c:v>3.3691240431629736E-2</c:v>
                </c:pt>
                <c:pt idx="14" formatCode="_(* #,##0.00_);_(* \(#,##0.00\);_(* &quot;-&quot;??_);_(@_)">
                  <c:v>0</c:v>
                </c:pt>
                <c:pt idx="15" formatCode="_(* #,##0.00_);_(* \(#,##0.00\);_(* &quot;-&quot;??_);_(@_)">
                  <c:v>5.0676860738972982</c:v>
                </c:pt>
                <c:pt idx="16" formatCode="_(* #,##0.00_);_(* \(#,##0.00\);_(* &quot;-&quot;??_);_(@_)">
                  <c:v>1.4919951913008458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>
                  <c:v>0.29875219597014901</c:v>
                </c:pt>
                <c:pt idx="20" formatCode="_(* #,##0.00_);_(* \(#,##0.00\);_(* &quot;-&quot;??_);_(@_)">
                  <c:v>7.3450817311546138E-2</c:v>
                </c:pt>
                <c:pt idx="21">
                  <c:v>0.23762329992155501</c:v>
                </c:pt>
                <c:pt idx="22" formatCode="_(* #,##0.00_);_(* \(#,##0.00\);_(* &quot;-&quot;??_);_(@_)">
                  <c:v>2.1531142589900223</c:v>
                </c:pt>
                <c:pt idx="23">
                  <c:v>0.71727702871410703</c:v>
                </c:pt>
                <c:pt idx="24" formatCode="_(* #,##0.00_);_(* \(#,##0.00\);_(* &quot;-&quot;??_);_(@_)">
                  <c:v>0</c:v>
                </c:pt>
                <c:pt idx="25" formatCode="_(* #,##0.00_);_(* \(#,##0.00\);_(* &quot;-&quot;??_);_(@_)">
                  <c:v>1.3147272208811039E-3</c:v>
                </c:pt>
                <c:pt idx="26" formatCode="_(* #,##0.00_);_(* \(#,##0.00\);_(* &quot;-&quot;??_);_(@_)">
                  <c:v>0</c:v>
                </c:pt>
                <c:pt idx="27" formatCode="_(* #,##0.00_);_(* \(#,##0.00\);_(* &quot;-&quot;??_);_(@_)">
                  <c:v>0.70901186240565861</c:v>
                </c:pt>
                <c:pt idx="28" formatCode="_(* #,##0.00_);_(* \(#,##0.00\);_(* &quot;-&quot;??_);_(@_)">
                  <c:v>1.1426277875603779</c:v>
                </c:pt>
                <c:pt idx="29" formatCode="_(* #,##0.00_);_(* \(#,##0.00\);_(* &quot;-&quot;??_);_(@_)">
                  <c:v>1.1860450849577817</c:v>
                </c:pt>
                <c:pt idx="30" formatCode="_(* #,##0.00_);_(* \(#,##0.00\);_(* &quot;-&quot;??_);_(@_)">
                  <c:v>5.3374390255423538</c:v>
                </c:pt>
                <c:pt idx="31" formatCode="_(* #,##0.00_);_(* \(#,##0.00\);_(* &quot;-&quot;??_);_(@_)">
                  <c:v>8.248828732873287</c:v>
                </c:pt>
                <c:pt idx="32" formatCode="_(* #,##0.00_);_(* \(#,##0.00\);_(* &quot;-&quot;??_);_(@_)">
                  <c:v>0</c:v>
                </c:pt>
                <c:pt idx="33" formatCode="_(* #,##0.00_);_(* \(#,##0.00\);_(* &quot;-&quot;??_);_(@_)">
                  <c:v>2.8901422086484061</c:v>
                </c:pt>
                <c:pt idx="34" formatCode="_(* #,##0.00_);_(* \(#,##0.00\);_(* &quot;-&quot;??_);_(@_)">
                  <c:v>10.818678858905168</c:v>
                </c:pt>
                <c:pt idx="35" formatCode="_(* #,##0.00_);_(* \(#,##0.00\);_(* &quot;-&quot;??_);_(@_)">
                  <c:v>7.8192867466757967</c:v>
                </c:pt>
                <c:pt idx="36" formatCode="_(* #,##0.00_);_(* \(#,##0.00\);_(* &quot;-&quot;??_);_(@_)">
                  <c:v>9.363779982993271E-3</c:v>
                </c:pt>
                <c:pt idx="37" formatCode="_(* #,##0.00_);_(* \(#,##0.00\);_(* &quot;-&quot;??_);_(@_)">
                  <c:v>0</c:v>
                </c:pt>
                <c:pt idx="38" formatCode="_(* #,##0.00_);_(* \(#,##0.00\);_(* &quot;-&quot;??_);_(@_)">
                  <c:v>3.7269935638416891</c:v>
                </c:pt>
                <c:pt idx="39" formatCode="General">
                  <c:v>1.6414848686926423E-3</c:v>
                </c:pt>
                <c:pt idx="40" formatCode="General">
                  <c:v>9.9788585359025794E-4</c:v>
                </c:pt>
                <c:pt idx="41" formatCode="General">
                  <c:v>1.6366401595454964E-3</c:v>
                </c:pt>
                <c:pt idx="42" formatCode="General">
                  <c:v>1.1251136862153457E-3</c:v>
                </c:pt>
                <c:pt idx="43" formatCode="General">
                  <c:v>1.1924713334478087E-3</c:v>
                </c:pt>
                <c:pt idx="44" formatCode="General">
                  <c:v>8.4179651730067367E-4</c:v>
                </c:pt>
                <c:pt idx="45" formatCode="General">
                  <c:v>3.1690234608144712E-3</c:v>
                </c:pt>
                <c:pt idx="46" formatCode="General">
                  <c:v>2.5312665406427223E-3</c:v>
                </c:pt>
                <c:pt idx="47" formatCode="General">
                  <c:v>0</c:v>
                </c:pt>
                <c:pt idx="48" formatCode="General">
                  <c:v>1.1229305010223099E-3</c:v>
                </c:pt>
                <c:pt idx="49" formatCode="General">
                  <c:v>4.7690357023690358E-4</c:v>
                </c:pt>
                <c:pt idx="50" formatCode="General">
                  <c:v>4.3104586887036754E-4</c:v>
                </c:pt>
                <c:pt idx="51" formatCode="General">
                  <c:v>9.8198944135422417E-4</c:v>
                </c:pt>
                <c:pt idx="52" formatCode="General">
                  <c:v>1.9088610811154164E-3</c:v>
                </c:pt>
                <c:pt idx="53" formatCode="General">
                  <c:v>2.3637015598186616E-3</c:v>
                </c:pt>
                <c:pt idx="54" formatCode="General">
                  <c:v>3.1934130626999195E-3</c:v>
                </c:pt>
                <c:pt idx="55" formatCode="General">
                  <c:v>0.55476348547717846</c:v>
                </c:pt>
                <c:pt idx="56" formatCode="General">
                  <c:v>5.6159671972986014E-3</c:v>
                </c:pt>
                <c:pt idx="57" formatCode="General">
                  <c:v>1.4101383928106549E-3</c:v>
                </c:pt>
                <c:pt idx="58" formatCode="General">
                  <c:v>1.8780526482714876E-3</c:v>
                </c:pt>
                <c:pt idx="59" formatCode="General">
                  <c:v>1.5255750821545936E-3</c:v>
                </c:pt>
                <c:pt idx="60" formatCode="General">
                  <c:v>1.2866728097406489E-3</c:v>
                </c:pt>
                <c:pt idx="61" formatCode="General">
                  <c:v>7.2696599318200711E-4</c:v>
                </c:pt>
                <c:pt idx="62" formatCode="General">
                  <c:v>9.177557251908397E-4</c:v>
                </c:pt>
                <c:pt idx="63" formatCode="General">
                  <c:v>1.0756925587413952E-3</c:v>
                </c:pt>
                <c:pt idx="64" formatCode="General">
                  <c:v>1.192741296298487E-3</c:v>
                </c:pt>
                <c:pt idx="65" formatCode="General">
                  <c:v>1.0420238095238095E-3</c:v>
                </c:pt>
                <c:pt idx="66" formatCode="General">
                  <c:v>1.292883799762873E-3</c:v>
                </c:pt>
                <c:pt idx="67" formatCode="General">
                  <c:v>2.1476564957533814E-3</c:v>
                </c:pt>
                <c:pt idx="68" formatCode="General">
                  <c:v>1.3727594078930727E-3</c:v>
                </c:pt>
                <c:pt idx="69" formatCode="General">
                  <c:v>1.273807605161119E-3</c:v>
                </c:pt>
                <c:pt idx="70" formatCode="General">
                  <c:v>1.6824645905861033E-3</c:v>
                </c:pt>
                <c:pt idx="71" formatCode="General">
                  <c:v>8.9867394270122785E-3</c:v>
                </c:pt>
                <c:pt idx="72" formatCode="General">
                  <c:v>8.2616472487855128E-4</c:v>
                </c:pt>
                <c:pt idx="73" formatCode="General">
                  <c:v>0.32824361493123771</c:v>
                </c:pt>
                <c:pt idx="74" formatCode="General">
                  <c:v>1.6432839794016945E-3</c:v>
                </c:pt>
                <c:pt idx="75" formatCode="General">
                  <c:v>1.6848383633544077E-3</c:v>
                </c:pt>
                <c:pt idx="76" formatCode="General">
                  <c:v>2.771990341497068E-2</c:v>
                </c:pt>
                <c:pt idx="77" formatCode="General">
                  <c:v>9.1624212850826463E-4</c:v>
                </c:pt>
                <c:pt idx="78" formatCode="General">
                  <c:v>2.7674311645305696E-3</c:v>
                </c:pt>
                <c:pt idx="79" formatCode="General">
                  <c:v>5.7843987235716679E-4</c:v>
                </c:pt>
                <c:pt idx="80" formatCode="General">
                  <c:v>2.8856269705182808E-3</c:v>
                </c:pt>
                <c:pt idx="81" formatCode="General">
                  <c:v>8.9886531820424268E-4</c:v>
                </c:pt>
                <c:pt idx="82" formatCode="General">
                  <c:v>2.1013758278751508E-3</c:v>
                </c:pt>
                <c:pt idx="83" formatCode="General">
                  <c:v>5.9248710683893814E-4</c:v>
                </c:pt>
                <c:pt idx="84" formatCode="General">
                  <c:v>1.0994240678993635E-3</c:v>
                </c:pt>
                <c:pt idx="85" formatCode="General">
                  <c:v>9.2133174143309987E-4</c:v>
                </c:pt>
                <c:pt idx="86" formatCode="General">
                  <c:v>4.1632809475884497E-3</c:v>
                </c:pt>
                <c:pt idx="87" formatCode="General">
                  <c:v>1.2794209757116014E-3</c:v>
                </c:pt>
                <c:pt idx="88" formatCode="General">
                  <c:v>2.5830230014684688E-3</c:v>
                </c:pt>
                <c:pt idx="89" formatCode="General">
                  <c:v>4.5633959630891332E-4</c:v>
                </c:pt>
                <c:pt idx="90" formatCode="General">
                  <c:v>9.7401433691756269E-4</c:v>
                </c:pt>
                <c:pt idx="91" formatCode="General">
                  <c:v>7.6617825168016343E-4</c:v>
                </c:pt>
                <c:pt idx="92" formatCode="General">
                  <c:v>0.39612428531258786</c:v>
                </c:pt>
                <c:pt idx="93" formatCode="General">
                  <c:v>2.2686334428700002E-3</c:v>
                </c:pt>
              </c:numCache>
            </c:numRef>
          </c:xVal>
          <c:yVal>
            <c:numRef>
              <c:f>RegressionRestuls!$C$34:$C$127</c:f>
              <c:numCache>
                <c:formatCode>General</c:formatCode>
                <c:ptCount val="94"/>
                <c:pt idx="0">
                  <c:v>-4.6161599374060355E-3</c:v>
                </c:pt>
                <c:pt idx="1">
                  <c:v>-3.544880540562042E-4</c:v>
                </c:pt>
                <c:pt idx="2">
                  <c:v>-1.0334868396831105E-3</c:v>
                </c:pt>
                <c:pt idx="3">
                  <c:v>-2.7757958413534784E-3</c:v>
                </c:pt>
                <c:pt idx="4">
                  <c:v>5.0230299469352256E-3</c:v>
                </c:pt>
                <c:pt idx="5">
                  <c:v>3.022141604271918E-3</c:v>
                </c:pt>
                <c:pt idx="6">
                  <c:v>1.1425577671543318E-3</c:v>
                </c:pt>
                <c:pt idx="7">
                  <c:v>-2.282619778052409E-3</c:v>
                </c:pt>
                <c:pt idx="8">
                  <c:v>3.1265643144629917E-4</c:v>
                </c:pt>
                <c:pt idx="9">
                  <c:v>-7.4236627546877404E-4</c:v>
                </c:pt>
                <c:pt idx="10">
                  <c:v>-4.3104728910932962E-4</c:v>
                </c:pt>
                <c:pt idx="11">
                  <c:v>1.1353528342812308E-3</c:v>
                </c:pt>
                <c:pt idx="12">
                  <c:v>-1.0950499035823321E-5</c:v>
                </c:pt>
                <c:pt idx="13">
                  <c:v>-8.9525305018858803E-4</c:v>
                </c:pt>
                <c:pt idx="14">
                  <c:v>3.1408268341532881E-4</c:v>
                </c:pt>
                <c:pt idx="15">
                  <c:v>-1.0074431577014576E-3</c:v>
                </c:pt>
                <c:pt idx="16">
                  <c:v>1.0348340264255199E-3</c:v>
                </c:pt>
                <c:pt idx="17">
                  <c:v>1.1499400859559469E-3</c:v>
                </c:pt>
                <c:pt idx="18">
                  <c:v>-1.125381289264427E-3</c:v>
                </c:pt>
                <c:pt idx="19">
                  <c:v>-1.0300103568973073E-3</c:v>
                </c:pt>
                <c:pt idx="20">
                  <c:v>-1.4635311323691607E-3</c:v>
                </c:pt>
                <c:pt idx="21">
                  <c:v>1.8592971892620106E-3</c:v>
                </c:pt>
                <c:pt idx="22">
                  <c:v>3.1713220689417554E-4</c:v>
                </c:pt>
                <c:pt idx="23">
                  <c:v>-1.6212439471167733E-4</c:v>
                </c:pt>
                <c:pt idx="24">
                  <c:v>-1.304545988761198E-3</c:v>
                </c:pt>
                <c:pt idx="25">
                  <c:v>-8.3002858889679528E-5</c:v>
                </c:pt>
                <c:pt idx="26">
                  <c:v>8.9707137925995033E-3</c:v>
                </c:pt>
                <c:pt idx="27">
                  <c:v>-6.2294002667704642E-4</c:v>
                </c:pt>
                <c:pt idx="28">
                  <c:v>-4.6662825655589151E-4</c:v>
                </c:pt>
                <c:pt idx="29">
                  <c:v>2.3939823883935116E-3</c:v>
                </c:pt>
                <c:pt idx="30">
                  <c:v>4.4066852799735473E-4</c:v>
                </c:pt>
                <c:pt idx="31">
                  <c:v>-1.1208021071857661E-3</c:v>
                </c:pt>
                <c:pt idx="32">
                  <c:v>-1.3105908755324368E-3</c:v>
                </c:pt>
                <c:pt idx="33">
                  <c:v>-2.7480872540276546E-3</c:v>
                </c:pt>
                <c:pt idx="34">
                  <c:v>-7.6453230216216731E-4</c:v>
                </c:pt>
                <c:pt idx="35">
                  <c:v>5.5821951865082703E-4</c:v>
                </c:pt>
                <c:pt idx="36">
                  <c:v>-7.1780341290030947E-4</c:v>
                </c:pt>
                <c:pt idx="37">
                  <c:v>-1.1632161148484796E-4</c:v>
                </c:pt>
                <c:pt idx="38">
                  <c:v>-4.8869641421047543E-4</c:v>
                </c:pt>
                <c:pt idx="39">
                  <c:v>-1.0836449389752139</c:v>
                </c:pt>
                <c:pt idx="40">
                  <c:v>-8.9166699085503842E-2</c:v>
                </c:pt>
                <c:pt idx="41">
                  <c:v>0.28010085779303628</c:v>
                </c:pt>
                <c:pt idx="42">
                  <c:v>-0.59219790099022629</c:v>
                </c:pt>
                <c:pt idx="43">
                  <c:v>0.89304189166659076</c:v>
                </c:pt>
                <c:pt idx="44">
                  <c:v>-0.30613329755876428</c:v>
                </c:pt>
                <c:pt idx="45">
                  <c:v>-0.30417541448485153</c:v>
                </c:pt>
                <c:pt idx="46">
                  <c:v>0.55881089012249019</c:v>
                </c:pt>
                <c:pt idx="47">
                  <c:v>-9.3202983153197527E-2</c:v>
                </c:pt>
                <c:pt idx="48">
                  <c:v>0.10977020867546106</c:v>
                </c:pt>
                <c:pt idx="49">
                  <c:v>6.8042522120114912E-2</c:v>
                </c:pt>
                <c:pt idx="50">
                  <c:v>0.13091705773639672</c:v>
                </c:pt>
                <c:pt idx="51">
                  <c:v>0.68115619763161517</c:v>
                </c:pt>
                <c:pt idx="52">
                  <c:v>1.0101611222111972</c:v>
                </c:pt>
                <c:pt idx="53">
                  <c:v>-0.30725926158022321</c:v>
                </c:pt>
                <c:pt idx="54">
                  <c:v>-0.49490303469005203</c:v>
                </c:pt>
                <c:pt idx="55">
                  <c:v>0.27400428887780315</c:v>
                </c:pt>
                <c:pt idx="56">
                  <c:v>-0.72692636140940659</c:v>
                </c:pt>
                <c:pt idx="57">
                  <c:v>0.22772185808162387</c:v>
                </c:pt>
                <c:pt idx="58">
                  <c:v>-0.18727119079171456</c:v>
                </c:pt>
                <c:pt idx="59">
                  <c:v>-0.31629967662885916</c:v>
                </c:pt>
                <c:pt idx="60">
                  <c:v>0.56426435224761518</c:v>
                </c:pt>
                <c:pt idx="61">
                  <c:v>-0.62455787819300879</c:v>
                </c:pt>
                <c:pt idx="62">
                  <c:v>5.1929737531297926E-2</c:v>
                </c:pt>
                <c:pt idx="63">
                  <c:v>-1.0337322252189418E-2</c:v>
                </c:pt>
                <c:pt idx="64">
                  <c:v>1.8408536822620216</c:v>
                </c:pt>
                <c:pt idx="65">
                  <c:v>-0.27826486981546028</c:v>
                </c:pt>
                <c:pt idx="66">
                  <c:v>0.1280266900313089</c:v>
                </c:pt>
                <c:pt idx="67">
                  <c:v>-0.36809666857047074</c:v>
                </c:pt>
                <c:pt idx="68">
                  <c:v>-0.29230960773467318</c:v>
                </c:pt>
                <c:pt idx="69">
                  <c:v>3.3371050566386784E-2</c:v>
                </c:pt>
                <c:pt idx="70">
                  <c:v>1.0285277766033096</c:v>
                </c:pt>
                <c:pt idx="71">
                  <c:v>-0.10351037856815082</c:v>
                </c:pt>
                <c:pt idx="72">
                  <c:v>0.88260047504030981</c:v>
                </c:pt>
                <c:pt idx="73">
                  <c:v>-0.74277304169613889</c:v>
                </c:pt>
                <c:pt idx="74">
                  <c:v>-9.1042579540300261E-2</c:v>
                </c:pt>
                <c:pt idx="75">
                  <c:v>0.10157492886918967</c:v>
                </c:pt>
                <c:pt idx="76">
                  <c:v>-0.59626658536922506</c:v>
                </c:pt>
                <c:pt idx="77">
                  <c:v>0.37033388738503947</c:v>
                </c:pt>
                <c:pt idx="78">
                  <c:v>-0.8503137226801929</c:v>
                </c:pt>
                <c:pt idx="79">
                  <c:v>-0.73534380844586389</c:v>
                </c:pt>
                <c:pt idx="80">
                  <c:v>0.38892479755796444</c:v>
                </c:pt>
                <c:pt idx="81">
                  <c:v>-0.58279210704095163</c:v>
                </c:pt>
                <c:pt idx="82">
                  <c:v>-0.42587539319357681</c:v>
                </c:pt>
                <c:pt idx="83">
                  <c:v>-5.2254363256511893E-2</c:v>
                </c:pt>
                <c:pt idx="84">
                  <c:v>4.0537215414475497E-2</c:v>
                </c:pt>
                <c:pt idx="85">
                  <c:v>-1.2040650756210969E-2</c:v>
                </c:pt>
                <c:pt idx="86">
                  <c:v>2.3625371963064148</c:v>
                </c:pt>
                <c:pt idx="87">
                  <c:v>-0.55246501516783619</c:v>
                </c:pt>
                <c:pt idx="88">
                  <c:v>-0.29919923484171679</c:v>
                </c:pt>
                <c:pt idx="89">
                  <c:v>0.15365717304094823</c:v>
                </c:pt>
                <c:pt idx="90">
                  <c:v>5.7924962770126043E-2</c:v>
                </c:pt>
                <c:pt idx="91">
                  <c:v>-0.68172594668948716</c:v>
                </c:pt>
                <c:pt idx="92">
                  <c:v>0.26971346156214743</c:v>
                </c:pt>
                <c:pt idx="93">
                  <c:v>-0.70815434894491047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69-41C6-8AA3-6519DC58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24824"/>
        <c:axId val="624923512"/>
      </c:scatterChart>
      <c:valAx>
        <c:axId val="62492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LIQ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24923512"/>
        <c:crosses val="autoZero"/>
        <c:crossBetween val="midCat"/>
      </c:valAx>
      <c:valAx>
        <c:axId val="624923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924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IPO_MV/BV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CombinedAnalysis!$R$4:$R$97</c:f>
              <c:numCache>
                <c:formatCode>_-* #,##0.00000_-;\-* #,##0.00000_-;_-*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1.1985999999999999</c:v>
                </c:pt>
                <c:pt idx="40">
                  <c:v>2.3752</c:v>
                </c:pt>
                <c:pt idx="41">
                  <c:v>2.1547000000000001</c:v>
                </c:pt>
                <c:pt idx="42">
                  <c:v>0.9748</c:v>
                </c:pt>
                <c:pt idx="43">
                  <c:v>22.040400000000002</c:v>
                </c:pt>
                <c:pt idx="44">
                  <c:v>0.81430000000000002</c:v>
                </c:pt>
                <c:pt idx="45">
                  <c:v>6.7336999999999998</c:v>
                </c:pt>
                <c:pt idx="46">
                  <c:v>1.0011000000000001</c:v>
                </c:pt>
                <c:pt idx="47">
                  <c:v>0.70989999999999998</c:v>
                </c:pt>
                <c:pt idx="48">
                  <c:v>4.0244999999999997</c:v>
                </c:pt>
                <c:pt idx="49">
                  <c:v>1.6480000000000001</c:v>
                </c:pt>
                <c:pt idx="50">
                  <c:v>5.6440999999999999</c:v>
                </c:pt>
                <c:pt idx="51">
                  <c:v>7.3727999999999998</c:v>
                </c:pt>
                <c:pt idx="52">
                  <c:v>4.0659000000000001</c:v>
                </c:pt>
                <c:pt idx="53">
                  <c:v>2.7389999999999999</c:v>
                </c:pt>
                <c:pt idx="54">
                  <c:v>3.4826999999999999</c:v>
                </c:pt>
                <c:pt idx="55">
                  <c:v>4.4991000000000003</c:v>
                </c:pt>
                <c:pt idx="56">
                  <c:v>1.1000000000000001</c:v>
                </c:pt>
                <c:pt idx="57">
                  <c:v>1.9689000000000001</c:v>
                </c:pt>
                <c:pt idx="58">
                  <c:v>7.7934000000000001</c:v>
                </c:pt>
                <c:pt idx="59">
                  <c:v>0.90890000000000004</c:v>
                </c:pt>
                <c:pt idx="60">
                  <c:v>4.5446999999999997</c:v>
                </c:pt>
                <c:pt idx="61">
                  <c:v>4.0095999999999998</c:v>
                </c:pt>
                <c:pt idx="62">
                  <c:v>0.97889999999999999</c:v>
                </c:pt>
                <c:pt idx="63">
                  <c:v>1.8458000000000001</c:v>
                </c:pt>
                <c:pt idx="64">
                  <c:v>6.1917999999999997</c:v>
                </c:pt>
                <c:pt idx="65">
                  <c:v>1.0013000000000001</c:v>
                </c:pt>
                <c:pt idx="66">
                  <c:v>8.3261000000000003</c:v>
                </c:pt>
                <c:pt idx="67">
                  <c:v>7.1936999999999998</c:v>
                </c:pt>
                <c:pt idx="68">
                  <c:v>-1.1439999999999999</c:v>
                </c:pt>
                <c:pt idx="69">
                  <c:v>6.7252999999999998</c:v>
                </c:pt>
                <c:pt idx="70">
                  <c:v>3.4005000000000001</c:v>
                </c:pt>
                <c:pt idx="71">
                  <c:v>-20.042999999999999</c:v>
                </c:pt>
                <c:pt idx="72">
                  <c:v>-39.266300000000001</c:v>
                </c:pt>
                <c:pt idx="73">
                  <c:v>1.4092</c:v>
                </c:pt>
                <c:pt idx="74">
                  <c:v>7.5235000000000003</c:v>
                </c:pt>
                <c:pt idx="75">
                  <c:v>0.82399999999999995</c:v>
                </c:pt>
                <c:pt idx="76">
                  <c:v>2.9</c:v>
                </c:pt>
                <c:pt idx="77">
                  <c:v>-2.2265000000000001</c:v>
                </c:pt>
                <c:pt idx="78">
                  <c:v>3.3820999999999999</c:v>
                </c:pt>
                <c:pt idx="79">
                  <c:v>8.6403999999999996</c:v>
                </c:pt>
                <c:pt idx="80">
                  <c:v>1.1511</c:v>
                </c:pt>
                <c:pt idx="81">
                  <c:v>3.4611999999999998</c:v>
                </c:pt>
                <c:pt idx="82">
                  <c:v>0.76880000000000004</c:v>
                </c:pt>
                <c:pt idx="83">
                  <c:v>3.1395</c:v>
                </c:pt>
                <c:pt idx="84">
                  <c:v>6.3209999999999997</c:v>
                </c:pt>
                <c:pt idx="85">
                  <c:v>2.2223999999999999</c:v>
                </c:pt>
                <c:pt idx="86">
                  <c:v>7.7905999999999995</c:v>
                </c:pt>
                <c:pt idx="87">
                  <c:v>1.8</c:v>
                </c:pt>
                <c:pt idx="88">
                  <c:v>-0.1</c:v>
                </c:pt>
                <c:pt idx="89">
                  <c:v>2.3673000000000002</c:v>
                </c:pt>
                <c:pt idx="90">
                  <c:v>1.84</c:v>
                </c:pt>
                <c:pt idx="91">
                  <c:v>4.2824999999999998</c:v>
                </c:pt>
                <c:pt idx="92">
                  <c:v>7.8978999999999999</c:v>
                </c:pt>
                <c:pt idx="93">
                  <c:v>8.9658999999999995</c:v>
                </c:pt>
              </c:numCache>
            </c:numRef>
          </c:xVal>
          <c:yVal>
            <c:numRef>
              <c:f>RegressionRestuls!$C$34:$C$127</c:f>
              <c:numCache>
                <c:formatCode>General</c:formatCode>
                <c:ptCount val="94"/>
                <c:pt idx="0">
                  <c:v>-4.6161599374060355E-3</c:v>
                </c:pt>
                <c:pt idx="1">
                  <c:v>-3.544880540562042E-4</c:v>
                </c:pt>
                <c:pt idx="2">
                  <c:v>-1.0334868396831105E-3</c:v>
                </c:pt>
                <c:pt idx="3">
                  <c:v>-2.7757958413534784E-3</c:v>
                </c:pt>
                <c:pt idx="4">
                  <c:v>5.0230299469352256E-3</c:v>
                </c:pt>
                <c:pt idx="5">
                  <c:v>3.022141604271918E-3</c:v>
                </c:pt>
                <c:pt idx="6">
                  <c:v>1.1425577671543318E-3</c:v>
                </c:pt>
                <c:pt idx="7">
                  <c:v>-2.282619778052409E-3</c:v>
                </c:pt>
                <c:pt idx="8">
                  <c:v>3.1265643144629917E-4</c:v>
                </c:pt>
                <c:pt idx="9">
                  <c:v>-7.4236627546877404E-4</c:v>
                </c:pt>
                <c:pt idx="10">
                  <c:v>-4.3104728910932962E-4</c:v>
                </c:pt>
                <c:pt idx="11">
                  <c:v>1.1353528342812308E-3</c:v>
                </c:pt>
                <c:pt idx="12">
                  <c:v>-1.0950499035823321E-5</c:v>
                </c:pt>
                <c:pt idx="13">
                  <c:v>-8.9525305018858803E-4</c:v>
                </c:pt>
                <c:pt idx="14">
                  <c:v>3.1408268341532881E-4</c:v>
                </c:pt>
                <c:pt idx="15">
                  <c:v>-1.0074431577014576E-3</c:v>
                </c:pt>
                <c:pt idx="16">
                  <c:v>1.0348340264255199E-3</c:v>
                </c:pt>
                <c:pt idx="17">
                  <c:v>1.1499400859559469E-3</c:v>
                </c:pt>
                <c:pt idx="18">
                  <c:v>-1.125381289264427E-3</c:v>
                </c:pt>
                <c:pt idx="19">
                  <c:v>-1.0300103568973073E-3</c:v>
                </c:pt>
                <c:pt idx="20">
                  <c:v>-1.4635311323691607E-3</c:v>
                </c:pt>
                <c:pt idx="21">
                  <c:v>1.8592971892620106E-3</c:v>
                </c:pt>
                <c:pt idx="22">
                  <c:v>3.1713220689417554E-4</c:v>
                </c:pt>
                <c:pt idx="23">
                  <c:v>-1.6212439471167733E-4</c:v>
                </c:pt>
                <c:pt idx="24">
                  <c:v>-1.304545988761198E-3</c:v>
                </c:pt>
                <c:pt idx="25">
                  <c:v>-8.3002858889679528E-5</c:v>
                </c:pt>
                <c:pt idx="26">
                  <c:v>8.9707137925995033E-3</c:v>
                </c:pt>
                <c:pt idx="27">
                  <c:v>-6.2294002667704642E-4</c:v>
                </c:pt>
                <c:pt idx="28">
                  <c:v>-4.6662825655589151E-4</c:v>
                </c:pt>
                <c:pt idx="29">
                  <c:v>2.3939823883935116E-3</c:v>
                </c:pt>
                <c:pt idx="30">
                  <c:v>4.4066852799735473E-4</c:v>
                </c:pt>
                <c:pt idx="31">
                  <c:v>-1.1208021071857661E-3</c:v>
                </c:pt>
                <c:pt idx="32">
                  <c:v>-1.3105908755324368E-3</c:v>
                </c:pt>
                <c:pt idx="33">
                  <c:v>-2.7480872540276546E-3</c:v>
                </c:pt>
                <c:pt idx="34">
                  <c:v>-7.6453230216216731E-4</c:v>
                </c:pt>
                <c:pt idx="35">
                  <c:v>5.5821951865082703E-4</c:v>
                </c:pt>
                <c:pt idx="36">
                  <c:v>-7.1780341290030947E-4</c:v>
                </c:pt>
                <c:pt idx="37">
                  <c:v>-1.1632161148484796E-4</c:v>
                </c:pt>
                <c:pt idx="38">
                  <c:v>-4.8869641421047543E-4</c:v>
                </c:pt>
                <c:pt idx="39">
                  <c:v>-1.0836449389752139</c:v>
                </c:pt>
                <c:pt idx="40">
                  <c:v>-8.9166699085503842E-2</c:v>
                </c:pt>
                <c:pt idx="41">
                  <c:v>0.28010085779303628</c:v>
                </c:pt>
                <c:pt idx="42">
                  <c:v>-0.59219790099022629</c:v>
                </c:pt>
                <c:pt idx="43">
                  <c:v>0.89304189166659076</c:v>
                </c:pt>
                <c:pt idx="44">
                  <c:v>-0.30613329755876428</c:v>
                </c:pt>
                <c:pt idx="45">
                  <c:v>-0.30417541448485153</c:v>
                </c:pt>
                <c:pt idx="46">
                  <c:v>0.55881089012249019</c:v>
                </c:pt>
                <c:pt idx="47">
                  <c:v>-9.3202983153197527E-2</c:v>
                </c:pt>
                <c:pt idx="48">
                  <c:v>0.10977020867546106</c:v>
                </c:pt>
                <c:pt idx="49">
                  <c:v>6.8042522120114912E-2</c:v>
                </c:pt>
                <c:pt idx="50">
                  <c:v>0.13091705773639672</c:v>
                </c:pt>
                <c:pt idx="51">
                  <c:v>0.68115619763161517</c:v>
                </c:pt>
                <c:pt idx="52">
                  <c:v>1.0101611222111972</c:v>
                </c:pt>
                <c:pt idx="53">
                  <c:v>-0.30725926158022321</c:v>
                </c:pt>
                <c:pt idx="54">
                  <c:v>-0.49490303469005203</c:v>
                </c:pt>
                <c:pt idx="55">
                  <c:v>0.27400428887780315</c:v>
                </c:pt>
                <c:pt idx="56">
                  <c:v>-0.72692636140940659</c:v>
                </c:pt>
                <c:pt idx="57">
                  <c:v>0.22772185808162387</c:v>
                </c:pt>
                <c:pt idx="58">
                  <c:v>-0.18727119079171456</c:v>
                </c:pt>
                <c:pt idx="59">
                  <c:v>-0.31629967662885916</c:v>
                </c:pt>
                <c:pt idx="60">
                  <c:v>0.56426435224761518</c:v>
                </c:pt>
                <c:pt idx="61">
                  <c:v>-0.62455787819300879</c:v>
                </c:pt>
                <c:pt idx="62">
                  <c:v>5.1929737531297926E-2</c:v>
                </c:pt>
                <c:pt idx="63">
                  <c:v>-1.0337322252189418E-2</c:v>
                </c:pt>
                <c:pt idx="64">
                  <c:v>1.8408536822620216</c:v>
                </c:pt>
                <c:pt idx="65">
                  <c:v>-0.27826486981546028</c:v>
                </c:pt>
                <c:pt idx="66">
                  <c:v>0.1280266900313089</c:v>
                </c:pt>
                <c:pt idx="67">
                  <c:v>-0.36809666857047074</c:v>
                </c:pt>
                <c:pt idx="68">
                  <c:v>-0.29230960773467318</c:v>
                </c:pt>
                <c:pt idx="69">
                  <c:v>3.3371050566386784E-2</c:v>
                </c:pt>
                <c:pt idx="70">
                  <c:v>1.0285277766033096</c:v>
                </c:pt>
                <c:pt idx="71">
                  <c:v>-0.10351037856815082</c:v>
                </c:pt>
                <c:pt idx="72">
                  <c:v>0.88260047504030981</c:v>
                </c:pt>
                <c:pt idx="73">
                  <c:v>-0.74277304169613889</c:v>
                </c:pt>
                <c:pt idx="74">
                  <c:v>-9.1042579540300261E-2</c:v>
                </c:pt>
                <c:pt idx="75">
                  <c:v>0.10157492886918967</c:v>
                </c:pt>
                <c:pt idx="76">
                  <c:v>-0.59626658536922506</c:v>
                </c:pt>
                <c:pt idx="77">
                  <c:v>0.37033388738503947</c:v>
                </c:pt>
                <c:pt idx="78">
                  <c:v>-0.8503137226801929</c:v>
                </c:pt>
                <c:pt idx="79">
                  <c:v>-0.73534380844586389</c:v>
                </c:pt>
                <c:pt idx="80">
                  <c:v>0.38892479755796444</c:v>
                </c:pt>
                <c:pt idx="81">
                  <c:v>-0.58279210704095163</c:v>
                </c:pt>
                <c:pt idx="82">
                  <c:v>-0.42587539319357681</c:v>
                </c:pt>
                <c:pt idx="83">
                  <c:v>-5.2254363256511893E-2</c:v>
                </c:pt>
                <c:pt idx="84">
                  <c:v>4.0537215414475497E-2</c:v>
                </c:pt>
                <c:pt idx="85">
                  <c:v>-1.2040650756210969E-2</c:v>
                </c:pt>
                <c:pt idx="86">
                  <c:v>2.3625371963064148</c:v>
                </c:pt>
                <c:pt idx="87">
                  <c:v>-0.55246501516783619</c:v>
                </c:pt>
                <c:pt idx="88">
                  <c:v>-0.29919923484171679</c:v>
                </c:pt>
                <c:pt idx="89">
                  <c:v>0.15365717304094823</c:v>
                </c:pt>
                <c:pt idx="90">
                  <c:v>5.7924962770126043E-2</c:v>
                </c:pt>
                <c:pt idx="91">
                  <c:v>-0.68172594668948716</c:v>
                </c:pt>
                <c:pt idx="92">
                  <c:v>0.26971346156214743</c:v>
                </c:pt>
                <c:pt idx="93">
                  <c:v>-0.70815434894491047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BB-4EA0-B122-CC35B61B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89704"/>
        <c:axId val="632079864"/>
      </c:scatterChart>
      <c:valAx>
        <c:axId val="63208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IPO_MV/BV</a:t>
                </a:r>
              </a:p>
            </c:rich>
          </c:tx>
          <c:overlay val="0"/>
        </c:title>
        <c:numFmt formatCode="_-* #,##0.00000_-;\-* #,##0.00000_-;_-* &quot;-&quot;??_-;_-@_-" sourceLinked="1"/>
        <c:majorTickMark val="out"/>
        <c:minorTickMark val="none"/>
        <c:tickLblPos val="nextTo"/>
        <c:crossAx val="632079864"/>
        <c:crosses val="autoZero"/>
        <c:crossBetween val="midCat"/>
      </c:valAx>
      <c:valAx>
        <c:axId val="632079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089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LIQ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>
              <a:noFill/>
            </a:ln>
          </c:spPr>
          <c:xVal>
            <c:numRef>
              <c:f>CombinedAnalysis!$I$4:$I$97</c:f>
              <c:numCache>
                <c:formatCode>0.00%</c:formatCode>
                <c:ptCount val="94"/>
                <c:pt idx="0" formatCode="_(* #,##0.00_);_(* \(#,##0.00\);_(* &quot;-&quot;??_);_(@_)">
                  <c:v>0.77875801118156407</c:v>
                </c:pt>
                <c:pt idx="1">
                  <c:v>2.0088181597222201</c:v>
                </c:pt>
                <c:pt idx="2" formatCode="_(* #,##0.00_);_(* \(#,##0.00\);_(* &quot;-&quot;??_);_(@_)">
                  <c:v>1.8673912464192925</c:v>
                </c:pt>
                <c:pt idx="3" formatCode="_(* #,##0.00_);_(* \(#,##0.00\);_(* &quot;-&quot;??_);_(@_)">
                  <c:v>0.10940971218786458</c:v>
                </c:pt>
                <c:pt idx="4" formatCode="_(* #,##0.00_);_(* \(#,##0.00\);_(* &quot;-&quot;??_);_(@_)">
                  <c:v>4.0224298174538866</c:v>
                </c:pt>
                <c:pt idx="5" formatCode="_(* #,##0.00_);_(* \(#,##0.00\);_(* &quot;-&quot;??_);_(@_)">
                  <c:v>0</c:v>
                </c:pt>
                <c:pt idx="6" formatCode="_(* #,##0.00_);_(* \(#,##0.00\);_(* &quot;-&quot;??_);_(@_)">
                  <c:v>0.59301255791198804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1.628209538702111E-3</c:v>
                </c:pt>
                <c:pt idx="10">
                  <c:v>1.97494748657177</c:v>
                </c:pt>
                <c:pt idx="11" formatCode="_(* #,##0.00_);_(* \(#,##0.00\);_(* &quot;-&quot;??_);_(@_)">
                  <c:v>7.2392838833707147</c:v>
                </c:pt>
                <c:pt idx="12" formatCode="_(* #,##0.00_);_(* \(#,##0.00\);_(* &quot;-&quot;??_);_(@_)">
                  <c:v>0.38789262849826228</c:v>
                </c:pt>
                <c:pt idx="13" formatCode="_(* #,##0.00_);_(* \(#,##0.00\);_(* &quot;-&quot;??_);_(@_)">
                  <c:v>3.3691240431629736E-2</c:v>
                </c:pt>
                <c:pt idx="14" formatCode="_(* #,##0.00_);_(* \(#,##0.00\);_(* &quot;-&quot;??_);_(@_)">
                  <c:v>0</c:v>
                </c:pt>
                <c:pt idx="15" formatCode="_(* #,##0.00_);_(* \(#,##0.00\);_(* &quot;-&quot;??_);_(@_)">
                  <c:v>5.0676860738972982</c:v>
                </c:pt>
                <c:pt idx="16" formatCode="_(* #,##0.00_);_(* \(#,##0.00\);_(* &quot;-&quot;??_);_(@_)">
                  <c:v>1.4919951913008458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>
                  <c:v>0.29875219597014901</c:v>
                </c:pt>
                <c:pt idx="20" formatCode="_(* #,##0.00_);_(* \(#,##0.00\);_(* &quot;-&quot;??_);_(@_)">
                  <c:v>7.3450817311546138E-2</c:v>
                </c:pt>
                <c:pt idx="21">
                  <c:v>0.23762329992155501</c:v>
                </c:pt>
                <c:pt idx="22" formatCode="_(* #,##0.00_);_(* \(#,##0.00\);_(* &quot;-&quot;??_);_(@_)">
                  <c:v>2.1531142589900223</c:v>
                </c:pt>
                <c:pt idx="23">
                  <c:v>0.71727702871410703</c:v>
                </c:pt>
                <c:pt idx="24" formatCode="_(* #,##0.00_);_(* \(#,##0.00\);_(* &quot;-&quot;??_);_(@_)">
                  <c:v>0</c:v>
                </c:pt>
                <c:pt idx="25" formatCode="_(* #,##0.00_);_(* \(#,##0.00\);_(* &quot;-&quot;??_);_(@_)">
                  <c:v>1.3147272208811039E-3</c:v>
                </c:pt>
                <c:pt idx="26" formatCode="_(* #,##0.00_);_(* \(#,##0.00\);_(* &quot;-&quot;??_);_(@_)">
                  <c:v>0</c:v>
                </c:pt>
                <c:pt idx="27" formatCode="_(* #,##0.00_);_(* \(#,##0.00\);_(* &quot;-&quot;??_);_(@_)">
                  <c:v>0.70901186240565861</c:v>
                </c:pt>
                <c:pt idx="28" formatCode="_(* #,##0.00_);_(* \(#,##0.00\);_(* &quot;-&quot;??_);_(@_)">
                  <c:v>1.1426277875603779</c:v>
                </c:pt>
                <c:pt idx="29" formatCode="_(* #,##0.00_);_(* \(#,##0.00\);_(* &quot;-&quot;??_);_(@_)">
                  <c:v>1.1860450849577817</c:v>
                </c:pt>
                <c:pt idx="30" formatCode="_(* #,##0.00_);_(* \(#,##0.00\);_(* &quot;-&quot;??_);_(@_)">
                  <c:v>5.3374390255423538</c:v>
                </c:pt>
                <c:pt idx="31" formatCode="_(* #,##0.00_);_(* \(#,##0.00\);_(* &quot;-&quot;??_);_(@_)">
                  <c:v>8.248828732873287</c:v>
                </c:pt>
                <c:pt idx="32" formatCode="_(* #,##0.00_);_(* \(#,##0.00\);_(* &quot;-&quot;??_);_(@_)">
                  <c:v>0</c:v>
                </c:pt>
                <c:pt idx="33" formatCode="_(* #,##0.00_);_(* \(#,##0.00\);_(* &quot;-&quot;??_);_(@_)">
                  <c:v>2.8901422086484061</c:v>
                </c:pt>
                <c:pt idx="34" formatCode="_(* #,##0.00_);_(* \(#,##0.00\);_(* &quot;-&quot;??_);_(@_)">
                  <c:v>10.818678858905168</c:v>
                </c:pt>
                <c:pt idx="35" formatCode="_(* #,##0.00_);_(* \(#,##0.00\);_(* &quot;-&quot;??_);_(@_)">
                  <c:v>7.8192867466757967</c:v>
                </c:pt>
                <c:pt idx="36" formatCode="_(* #,##0.00_);_(* \(#,##0.00\);_(* &quot;-&quot;??_);_(@_)">
                  <c:v>9.363779982993271E-3</c:v>
                </c:pt>
                <c:pt idx="37" formatCode="_(* #,##0.00_);_(* \(#,##0.00\);_(* &quot;-&quot;??_);_(@_)">
                  <c:v>0</c:v>
                </c:pt>
                <c:pt idx="38" formatCode="_(* #,##0.00_);_(* \(#,##0.00\);_(* &quot;-&quot;??_);_(@_)">
                  <c:v>3.7269935638416891</c:v>
                </c:pt>
                <c:pt idx="39" formatCode="General">
                  <c:v>1.6414848686926423E-3</c:v>
                </c:pt>
                <c:pt idx="40" formatCode="General">
                  <c:v>9.9788585359025794E-4</c:v>
                </c:pt>
                <c:pt idx="41" formatCode="General">
                  <c:v>1.6366401595454964E-3</c:v>
                </c:pt>
                <c:pt idx="42" formatCode="General">
                  <c:v>1.1251136862153457E-3</c:v>
                </c:pt>
                <c:pt idx="43" formatCode="General">
                  <c:v>1.1924713334478087E-3</c:v>
                </c:pt>
                <c:pt idx="44" formatCode="General">
                  <c:v>8.4179651730067367E-4</c:v>
                </c:pt>
                <c:pt idx="45" formatCode="General">
                  <c:v>3.1690234608144712E-3</c:v>
                </c:pt>
                <c:pt idx="46" formatCode="General">
                  <c:v>2.5312665406427223E-3</c:v>
                </c:pt>
                <c:pt idx="47" formatCode="General">
                  <c:v>0</c:v>
                </c:pt>
                <c:pt idx="48" formatCode="General">
                  <c:v>1.1229305010223099E-3</c:v>
                </c:pt>
                <c:pt idx="49" formatCode="General">
                  <c:v>4.7690357023690358E-4</c:v>
                </c:pt>
                <c:pt idx="50" formatCode="General">
                  <c:v>4.3104586887036754E-4</c:v>
                </c:pt>
                <c:pt idx="51" formatCode="General">
                  <c:v>9.8198944135422417E-4</c:v>
                </c:pt>
                <c:pt idx="52" formatCode="General">
                  <c:v>1.9088610811154164E-3</c:v>
                </c:pt>
                <c:pt idx="53" formatCode="General">
                  <c:v>2.3637015598186616E-3</c:v>
                </c:pt>
                <c:pt idx="54" formatCode="General">
                  <c:v>3.1934130626999195E-3</c:v>
                </c:pt>
                <c:pt idx="55" formatCode="General">
                  <c:v>0.55476348547717846</c:v>
                </c:pt>
                <c:pt idx="56" formatCode="General">
                  <c:v>5.6159671972986014E-3</c:v>
                </c:pt>
                <c:pt idx="57" formatCode="General">
                  <c:v>1.4101383928106549E-3</c:v>
                </c:pt>
                <c:pt idx="58" formatCode="General">
                  <c:v>1.8780526482714876E-3</c:v>
                </c:pt>
                <c:pt idx="59" formatCode="General">
                  <c:v>1.5255750821545936E-3</c:v>
                </c:pt>
                <c:pt idx="60" formatCode="General">
                  <c:v>1.2866728097406489E-3</c:v>
                </c:pt>
                <c:pt idx="61" formatCode="General">
                  <c:v>7.2696599318200711E-4</c:v>
                </c:pt>
                <c:pt idx="62" formatCode="General">
                  <c:v>9.177557251908397E-4</c:v>
                </c:pt>
                <c:pt idx="63" formatCode="General">
                  <c:v>1.0756925587413952E-3</c:v>
                </c:pt>
                <c:pt idx="64" formatCode="General">
                  <c:v>1.192741296298487E-3</c:v>
                </c:pt>
                <c:pt idx="65" formatCode="General">
                  <c:v>1.0420238095238095E-3</c:v>
                </c:pt>
                <c:pt idx="66" formatCode="General">
                  <c:v>1.292883799762873E-3</c:v>
                </c:pt>
                <c:pt idx="67" formatCode="General">
                  <c:v>2.1476564957533814E-3</c:v>
                </c:pt>
                <c:pt idx="68" formatCode="General">
                  <c:v>1.3727594078930727E-3</c:v>
                </c:pt>
                <c:pt idx="69" formatCode="General">
                  <c:v>1.273807605161119E-3</c:v>
                </c:pt>
                <c:pt idx="70" formatCode="General">
                  <c:v>1.6824645905861033E-3</c:v>
                </c:pt>
                <c:pt idx="71" formatCode="General">
                  <c:v>8.9867394270122785E-3</c:v>
                </c:pt>
                <c:pt idx="72" formatCode="General">
                  <c:v>8.2616472487855128E-4</c:v>
                </c:pt>
                <c:pt idx="73" formatCode="General">
                  <c:v>0.32824361493123771</c:v>
                </c:pt>
                <c:pt idx="74" formatCode="General">
                  <c:v>1.6432839794016945E-3</c:v>
                </c:pt>
                <c:pt idx="75" formatCode="General">
                  <c:v>1.6848383633544077E-3</c:v>
                </c:pt>
                <c:pt idx="76" formatCode="General">
                  <c:v>2.771990341497068E-2</c:v>
                </c:pt>
                <c:pt idx="77" formatCode="General">
                  <c:v>9.1624212850826463E-4</c:v>
                </c:pt>
                <c:pt idx="78" formatCode="General">
                  <c:v>2.7674311645305696E-3</c:v>
                </c:pt>
                <c:pt idx="79" formatCode="General">
                  <c:v>5.7843987235716679E-4</c:v>
                </c:pt>
                <c:pt idx="80" formatCode="General">
                  <c:v>2.8856269705182808E-3</c:v>
                </c:pt>
                <c:pt idx="81" formatCode="General">
                  <c:v>8.9886531820424268E-4</c:v>
                </c:pt>
                <c:pt idx="82" formatCode="General">
                  <c:v>2.1013758278751508E-3</c:v>
                </c:pt>
                <c:pt idx="83" formatCode="General">
                  <c:v>5.9248710683893814E-4</c:v>
                </c:pt>
                <c:pt idx="84" formatCode="General">
                  <c:v>1.0994240678993635E-3</c:v>
                </c:pt>
                <c:pt idx="85" formatCode="General">
                  <c:v>9.2133174143309987E-4</c:v>
                </c:pt>
                <c:pt idx="86" formatCode="General">
                  <c:v>4.1632809475884497E-3</c:v>
                </c:pt>
                <c:pt idx="87" formatCode="General">
                  <c:v>1.2794209757116014E-3</c:v>
                </c:pt>
                <c:pt idx="88" formatCode="General">
                  <c:v>2.5830230014684688E-3</c:v>
                </c:pt>
                <c:pt idx="89" formatCode="General">
                  <c:v>4.5633959630891332E-4</c:v>
                </c:pt>
                <c:pt idx="90" formatCode="General">
                  <c:v>9.7401433691756269E-4</c:v>
                </c:pt>
                <c:pt idx="91" formatCode="General">
                  <c:v>7.6617825168016343E-4</c:v>
                </c:pt>
                <c:pt idx="92" formatCode="General">
                  <c:v>0.39612428531258786</c:v>
                </c:pt>
                <c:pt idx="93" formatCode="General">
                  <c:v>2.2686334428700002E-3</c:v>
                </c:pt>
              </c:numCache>
            </c:numRef>
          </c:xVal>
          <c:yVal>
            <c:numRef>
              <c:f>CombinedAnalysis!$G$4:$G$97</c:f>
              <c:numCache>
                <c:formatCode>_(* #,##0.00_);_(* \(#,##0.00\);_(* "-"??_);_(@_)</c:formatCode>
                <c:ptCount val="94"/>
                <c:pt idx="0">
                  <c:v>-3.8015213945352929E-3</c:v>
                </c:pt>
                <c:pt idx="1">
                  <c:v>3.0644349551703614E-4</c:v>
                </c:pt>
                <c:pt idx="2">
                  <c:v>-4.0995380421843925E-4</c:v>
                </c:pt>
                <c:pt idx="3">
                  <c:v>-1.8761475016302997E-3</c:v>
                </c:pt>
                <c:pt idx="4">
                  <c:v>5.3739743477094586E-3</c:v>
                </c:pt>
                <c:pt idx="5">
                  <c:v>3.5438077768236444E-3</c:v>
                </c:pt>
                <c:pt idx="6">
                  <c:v>1.9798563547269894E-3</c:v>
                </c:pt>
                <c:pt idx="7">
                  <c:v>-1.5878583271576223E-3</c:v>
                </c:pt>
                <c:pt idx="8">
                  <c:v>1.1423345005156689E-3</c:v>
                </c:pt>
                <c:pt idx="9">
                  <c:v>3.5451087357742805E-4</c:v>
                </c:pt>
                <c:pt idx="10">
                  <c:v>2.6466024943691991E-4</c:v>
                </c:pt>
                <c:pt idx="11">
                  <c:v>7.8455153083173369E-4</c:v>
                </c:pt>
                <c:pt idx="12">
                  <c:v>9.4662642710874865E-4</c:v>
                </c:pt>
                <c:pt idx="13">
                  <c:v>-7.5388814770443492E-4</c:v>
                </c:pt>
                <c:pt idx="14">
                  <c:v>1.2821837486059189E-3</c:v>
                </c:pt>
                <c:pt idx="15">
                  <c:v>-7.5915554900352674E-4</c:v>
                </c:pt>
                <c:pt idx="16">
                  <c:v>1.5307382553412553E-3</c:v>
                </c:pt>
                <c:pt idx="17">
                  <c:v>2.1488636971288607E-3</c:v>
                </c:pt>
                <c:pt idx="18">
                  <c:v>-1.3156150581618634E-4</c:v>
                </c:pt>
                <c:pt idx="19">
                  <c:v>-1.1643408670193714E-4</c:v>
                </c:pt>
                <c:pt idx="20">
                  <c:v>-3.4719451008265287E-4</c:v>
                </c:pt>
                <c:pt idx="21">
                  <c:v>2.4825680538276469E-3</c:v>
                </c:pt>
                <c:pt idx="22">
                  <c:v>1.0611820070069405E-3</c:v>
                </c:pt>
                <c:pt idx="23">
                  <c:v>6.0834268617472413E-4</c:v>
                </c:pt>
                <c:pt idx="24">
                  <c:v>-3.5260837808093269E-4</c:v>
                </c:pt>
                <c:pt idx="25">
                  <c:v>8.354241022691481E-4</c:v>
                </c:pt>
                <c:pt idx="26">
                  <c:v>9.9473102440503312E-3</c:v>
                </c:pt>
                <c:pt idx="27">
                  <c:v>3.4397657558214777E-5</c:v>
                </c:pt>
                <c:pt idx="28">
                  <c:v>3.2902461958542347E-4</c:v>
                </c:pt>
                <c:pt idx="29">
                  <c:v>3.2646616841457252E-3</c:v>
                </c:pt>
                <c:pt idx="30">
                  <c:v>4.3967777040157128E-4</c:v>
                </c:pt>
                <c:pt idx="31">
                  <c:v>-1.678895883612929E-3</c:v>
                </c:pt>
                <c:pt idx="32">
                  <c:v>-2.8404354749977554E-4</c:v>
                </c:pt>
                <c:pt idx="33">
                  <c:v>-2.264062304927904E-3</c:v>
                </c:pt>
                <c:pt idx="34">
                  <c:v>-1.4092644513972413E-3</c:v>
                </c:pt>
                <c:pt idx="35">
                  <c:v>3.5265130669876908E-4</c:v>
                </c:pt>
                <c:pt idx="36">
                  <c:v>-7.8466218687492037E-4</c:v>
                </c:pt>
                <c:pt idx="37">
                  <c:v>8.3458830866718896E-4</c:v>
                </c:pt>
                <c:pt idx="38">
                  <c:v>5.0888485863886381E-4</c:v>
                </c:pt>
                <c:pt idx="39" formatCode="General">
                  <c:v>-0.72062081965784963</c:v>
                </c:pt>
                <c:pt idx="40" formatCode="General">
                  <c:v>0.2536708426104734</c:v>
                </c:pt>
                <c:pt idx="41" formatCode="General">
                  <c:v>0.56443197763106689</c:v>
                </c:pt>
                <c:pt idx="42" formatCode="General">
                  <c:v>-0.34016398247163598</c:v>
                </c:pt>
                <c:pt idx="43" formatCode="General">
                  <c:v>1.6245621352067052</c:v>
                </c:pt>
                <c:pt idx="44" formatCode="General">
                  <c:v>1.2989470391950392E-2</c:v>
                </c:pt>
                <c:pt idx="45" formatCode="General">
                  <c:v>0.21145794604377718</c:v>
                </c:pt>
                <c:pt idx="46" formatCode="General">
                  <c:v>0.77052221297749623</c:v>
                </c:pt>
                <c:pt idx="47" formatCode="General">
                  <c:v>0</c:v>
                </c:pt>
                <c:pt idx="48" formatCode="General">
                  <c:v>0.44837420906566428</c:v>
                </c:pt>
                <c:pt idx="49" formatCode="General">
                  <c:v>0.25251033403446715</c:v>
                </c:pt>
                <c:pt idx="50" formatCode="General">
                  <c:v>0.673962715449691</c:v>
                </c:pt>
                <c:pt idx="51" formatCode="General">
                  <c:v>1.0266052717733671</c:v>
                </c:pt>
                <c:pt idx="52" formatCode="General">
                  <c:v>1.4333202341152731</c:v>
                </c:pt>
                <c:pt idx="53" formatCode="General">
                  <c:v>1.8824672110005491E-2</c:v>
                </c:pt>
                <c:pt idx="54" formatCode="General">
                  <c:v>-0.12173117406917269</c:v>
                </c:pt>
                <c:pt idx="55" formatCode="General">
                  <c:v>0.42224624963435115</c:v>
                </c:pt>
                <c:pt idx="56" formatCode="General">
                  <c:v>-0.50342454846628193</c:v>
                </c:pt>
                <c:pt idx="57" formatCode="General">
                  <c:v>0.31769943762709352</c:v>
                </c:pt>
                <c:pt idx="58" formatCode="General">
                  <c:v>0.15280294851268733</c:v>
                </c:pt>
                <c:pt idx="59" formatCode="General">
                  <c:v>-0.22642697159036215</c:v>
                </c:pt>
                <c:pt idx="60" formatCode="General">
                  <c:v>0.93446966123181041</c:v>
                </c:pt>
                <c:pt idx="61" formatCode="General">
                  <c:v>-0.28118577914075338</c:v>
                </c:pt>
                <c:pt idx="62" formatCode="General">
                  <c:v>0.30514804770095327</c:v>
                </c:pt>
                <c:pt idx="63" formatCode="General">
                  <c:v>0.20066879101293633</c:v>
                </c:pt>
                <c:pt idx="64" formatCode="General">
                  <c:v>2.1505656093991483</c:v>
                </c:pt>
                <c:pt idx="65" formatCode="General">
                  <c:v>-0.10385105806782184</c:v>
                </c:pt>
                <c:pt idx="66" formatCode="General">
                  <c:v>0.6117209796363664</c:v>
                </c:pt>
                <c:pt idx="67" formatCode="General">
                  <c:v>3.8789280038468141E-2</c:v>
                </c:pt>
                <c:pt idx="68" formatCode="General">
                  <c:v>-0.18673728645052298</c:v>
                </c:pt>
                <c:pt idx="69" formatCode="General">
                  <c:v>0.35422962544697956</c:v>
                </c:pt>
                <c:pt idx="70" formatCode="General">
                  <c:v>1.2783777741624314</c:v>
                </c:pt>
                <c:pt idx="71" formatCode="General">
                  <c:v>-0.52962559256143271</c:v>
                </c:pt>
                <c:pt idx="72" formatCode="General">
                  <c:v>9.6249583267203662E-2</c:v>
                </c:pt>
                <c:pt idx="73" formatCode="General">
                  <c:v>-0.62443601432367002</c:v>
                </c:pt>
                <c:pt idx="74" formatCode="General">
                  <c:v>0.2203426129755704</c:v>
                </c:pt>
                <c:pt idx="75" formatCode="General">
                  <c:v>0.41678313896588282</c:v>
                </c:pt>
                <c:pt idx="76" formatCode="General">
                  <c:v>-0.14865619375047595</c:v>
                </c:pt>
                <c:pt idx="77" formatCode="General">
                  <c:v>0.53015178339599922</c:v>
                </c:pt>
                <c:pt idx="78" formatCode="General">
                  <c:v>-0.53753824155662544</c:v>
                </c:pt>
                <c:pt idx="79" formatCode="General">
                  <c:v>-0.33338891008057642</c:v>
                </c:pt>
                <c:pt idx="80" formatCode="General">
                  <c:v>0.60810111750682405</c:v>
                </c:pt>
                <c:pt idx="81" formatCode="General">
                  <c:v>-0.42399244533481661</c:v>
                </c:pt>
                <c:pt idx="82" formatCode="General">
                  <c:v>-0.22574489638616879</c:v>
                </c:pt>
                <c:pt idx="83" formatCode="General">
                  <c:v>0.19186858241291671</c:v>
                </c:pt>
                <c:pt idx="84" formatCode="General">
                  <c:v>0.25828922382747899</c:v>
                </c:pt>
                <c:pt idx="85" formatCode="General">
                  <c:v>0.31684319739020961</c:v>
                </c:pt>
                <c:pt idx="86" formatCode="General">
                  <c:v>2.8453235099195258</c:v>
                </c:pt>
                <c:pt idx="87" formatCode="General">
                  <c:v>-0.41923973368333811</c:v>
                </c:pt>
                <c:pt idx="88" formatCode="General">
                  <c:v>-0.10351586697084904</c:v>
                </c:pt>
                <c:pt idx="89" formatCode="General">
                  <c:v>0.4569258582730793</c:v>
                </c:pt>
                <c:pt idx="90" formatCode="General">
                  <c:v>0.34903266074742928</c:v>
                </c:pt>
                <c:pt idx="91" formatCode="General">
                  <c:v>-0.44519737017909405</c:v>
                </c:pt>
                <c:pt idx="92" formatCode="General">
                  <c:v>0.63695330854939403</c:v>
                </c:pt>
                <c:pt idx="93" formatCode="General">
                  <c:v>-0.14062994379452221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1E-47C6-B009-276C72814491}"/>
            </c:ext>
          </c:extLst>
        </c:ser>
        <c:ser>
          <c:idx val="1"/>
          <c:order val="1"/>
          <c:tx>
            <c:v>Predicted Alpha</c:v>
          </c:tx>
          <c:spPr>
            <a:ln w="19050">
              <a:noFill/>
            </a:ln>
          </c:spPr>
          <c:xVal>
            <c:numRef>
              <c:f>CombinedAnalysis!$I$4:$I$97</c:f>
              <c:numCache>
                <c:formatCode>0.00%</c:formatCode>
                <c:ptCount val="94"/>
                <c:pt idx="0" formatCode="_(* #,##0.00_);_(* \(#,##0.00\);_(* &quot;-&quot;??_);_(@_)">
                  <c:v>0.77875801118156407</c:v>
                </c:pt>
                <c:pt idx="1">
                  <c:v>2.0088181597222201</c:v>
                </c:pt>
                <c:pt idx="2" formatCode="_(* #,##0.00_);_(* \(#,##0.00\);_(* &quot;-&quot;??_);_(@_)">
                  <c:v>1.8673912464192925</c:v>
                </c:pt>
                <c:pt idx="3" formatCode="_(* #,##0.00_);_(* \(#,##0.00\);_(* &quot;-&quot;??_);_(@_)">
                  <c:v>0.10940971218786458</c:v>
                </c:pt>
                <c:pt idx="4" formatCode="_(* #,##0.00_);_(* \(#,##0.00\);_(* &quot;-&quot;??_);_(@_)">
                  <c:v>4.0224298174538866</c:v>
                </c:pt>
                <c:pt idx="5" formatCode="_(* #,##0.00_);_(* \(#,##0.00\);_(* &quot;-&quot;??_);_(@_)">
                  <c:v>0</c:v>
                </c:pt>
                <c:pt idx="6" formatCode="_(* #,##0.00_);_(* \(#,##0.00\);_(* &quot;-&quot;??_);_(@_)">
                  <c:v>0.59301255791198804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1.628209538702111E-3</c:v>
                </c:pt>
                <c:pt idx="10">
                  <c:v>1.97494748657177</c:v>
                </c:pt>
                <c:pt idx="11" formatCode="_(* #,##0.00_);_(* \(#,##0.00\);_(* &quot;-&quot;??_);_(@_)">
                  <c:v>7.2392838833707147</c:v>
                </c:pt>
                <c:pt idx="12" formatCode="_(* #,##0.00_);_(* \(#,##0.00\);_(* &quot;-&quot;??_);_(@_)">
                  <c:v>0.38789262849826228</c:v>
                </c:pt>
                <c:pt idx="13" formatCode="_(* #,##0.00_);_(* \(#,##0.00\);_(* &quot;-&quot;??_);_(@_)">
                  <c:v>3.3691240431629736E-2</c:v>
                </c:pt>
                <c:pt idx="14" formatCode="_(* #,##0.00_);_(* \(#,##0.00\);_(* &quot;-&quot;??_);_(@_)">
                  <c:v>0</c:v>
                </c:pt>
                <c:pt idx="15" formatCode="_(* #,##0.00_);_(* \(#,##0.00\);_(* &quot;-&quot;??_);_(@_)">
                  <c:v>5.0676860738972982</c:v>
                </c:pt>
                <c:pt idx="16" formatCode="_(* #,##0.00_);_(* \(#,##0.00\);_(* &quot;-&quot;??_);_(@_)">
                  <c:v>1.4919951913008458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>
                  <c:v>0.29875219597014901</c:v>
                </c:pt>
                <c:pt idx="20" formatCode="_(* #,##0.00_);_(* \(#,##0.00\);_(* &quot;-&quot;??_);_(@_)">
                  <c:v>7.3450817311546138E-2</c:v>
                </c:pt>
                <c:pt idx="21">
                  <c:v>0.23762329992155501</c:v>
                </c:pt>
                <c:pt idx="22" formatCode="_(* #,##0.00_);_(* \(#,##0.00\);_(* &quot;-&quot;??_);_(@_)">
                  <c:v>2.1531142589900223</c:v>
                </c:pt>
                <c:pt idx="23">
                  <c:v>0.71727702871410703</c:v>
                </c:pt>
                <c:pt idx="24" formatCode="_(* #,##0.00_);_(* \(#,##0.00\);_(* &quot;-&quot;??_);_(@_)">
                  <c:v>0</c:v>
                </c:pt>
                <c:pt idx="25" formatCode="_(* #,##0.00_);_(* \(#,##0.00\);_(* &quot;-&quot;??_);_(@_)">
                  <c:v>1.3147272208811039E-3</c:v>
                </c:pt>
                <c:pt idx="26" formatCode="_(* #,##0.00_);_(* \(#,##0.00\);_(* &quot;-&quot;??_);_(@_)">
                  <c:v>0</c:v>
                </c:pt>
                <c:pt idx="27" formatCode="_(* #,##0.00_);_(* \(#,##0.00\);_(* &quot;-&quot;??_);_(@_)">
                  <c:v>0.70901186240565861</c:v>
                </c:pt>
                <c:pt idx="28" formatCode="_(* #,##0.00_);_(* \(#,##0.00\);_(* &quot;-&quot;??_);_(@_)">
                  <c:v>1.1426277875603779</c:v>
                </c:pt>
                <c:pt idx="29" formatCode="_(* #,##0.00_);_(* \(#,##0.00\);_(* &quot;-&quot;??_);_(@_)">
                  <c:v>1.1860450849577817</c:v>
                </c:pt>
                <c:pt idx="30" formatCode="_(* #,##0.00_);_(* \(#,##0.00\);_(* &quot;-&quot;??_);_(@_)">
                  <c:v>5.3374390255423538</c:v>
                </c:pt>
                <c:pt idx="31" formatCode="_(* #,##0.00_);_(* \(#,##0.00\);_(* &quot;-&quot;??_);_(@_)">
                  <c:v>8.248828732873287</c:v>
                </c:pt>
                <c:pt idx="32" formatCode="_(* #,##0.00_);_(* \(#,##0.00\);_(* &quot;-&quot;??_);_(@_)">
                  <c:v>0</c:v>
                </c:pt>
                <c:pt idx="33" formatCode="_(* #,##0.00_);_(* \(#,##0.00\);_(* &quot;-&quot;??_);_(@_)">
                  <c:v>2.8901422086484061</c:v>
                </c:pt>
                <c:pt idx="34" formatCode="_(* #,##0.00_);_(* \(#,##0.00\);_(* &quot;-&quot;??_);_(@_)">
                  <c:v>10.818678858905168</c:v>
                </c:pt>
                <c:pt idx="35" formatCode="_(* #,##0.00_);_(* \(#,##0.00\);_(* &quot;-&quot;??_);_(@_)">
                  <c:v>7.8192867466757967</c:v>
                </c:pt>
                <c:pt idx="36" formatCode="_(* #,##0.00_);_(* \(#,##0.00\);_(* &quot;-&quot;??_);_(@_)">
                  <c:v>9.363779982993271E-3</c:v>
                </c:pt>
                <c:pt idx="37" formatCode="_(* #,##0.00_);_(* \(#,##0.00\);_(* &quot;-&quot;??_);_(@_)">
                  <c:v>0</c:v>
                </c:pt>
                <c:pt idx="38" formatCode="_(* #,##0.00_);_(* \(#,##0.00\);_(* &quot;-&quot;??_);_(@_)">
                  <c:v>3.7269935638416891</c:v>
                </c:pt>
                <c:pt idx="39" formatCode="General">
                  <c:v>1.6414848686926423E-3</c:v>
                </c:pt>
                <c:pt idx="40" formatCode="General">
                  <c:v>9.9788585359025794E-4</c:v>
                </c:pt>
                <c:pt idx="41" formatCode="General">
                  <c:v>1.6366401595454964E-3</c:v>
                </c:pt>
                <c:pt idx="42" formatCode="General">
                  <c:v>1.1251136862153457E-3</c:v>
                </c:pt>
                <c:pt idx="43" formatCode="General">
                  <c:v>1.1924713334478087E-3</c:v>
                </c:pt>
                <c:pt idx="44" formatCode="General">
                  <c:v>8.4179651730067367E-4</c:v>
                </c:pt>
                <c:pt idx="45" formatCode="General">
                  <c:v>3.1690234608144712E-3</c:v>
                </c:pt>
                <c:pt idx="46" formatCode="General">
                  <c:v>2.5312665406427223E-3</c:v>
                </c:pt>
                <c:pt idx="47" formatCode="General">
                  <c:v>0</c:v>
                </c:pt>
                <c:pt idx="48" formatCode="General">
                  <c:v>1.1229305010223099E-3</c:v>
                </c:pt>
                <c:pt idx="49" formatCode="General">
                  <c:v>4.7690357023690358E-4</c:v>
                </c:pt>
                <c:pt idx="50" formatCode="General">
                  <c:v>4.3104586887036754E-4</c:v>
                </c:pt>
                <c:pt idx="51" formatCode="General">
                  <c:v>9.8198944135422417E-4</c:v>
                </c:pt>
                <c:pt idx="52" formatCode="General">
                  <c:v>1.9088610811154164E-3</c:v>
                </c:pt>
                <c:pt idx="53" formatCode="General">
                  <c:v>2.3637015598186616E-3</c:v>
                </c:pt>
                <c:pt idx="54" formatCode="General">
                  <c:v>3.1934130626999195E-3</c:v>
                </c:pt>
                <c:pt idx="55" formatCode="General">
                  <c:v>0.55476348547717846</c:v>
                </c:pt>
                <c:pt idx="56" formatCode="General">
                  <c:v>5.6159671972986014E-3</c:v>
                </c:pt>
                <c:pt idx="57" formatCode="General">
                  <c:v>1.4101383928106549E-3</c:v>
                </c:pt>
                <c:pt idx="58" formatCode="General">
                  <c:v>1.8780526482714876E-3</c:v>
                </c:pt>
                <c:pt idx="59" formatCode="General">
                  <c:v>1.5255750821545936E-3</c:v>
                </c:pt>
                <c:pt idx="60" formatCode="General">
                  <c:v>1.2866728097406489E-3</c:v>
                </c:pt>
                <c:pt idx="61" formatCode="General">
                  <c:v>7.2696599318200711E-4</c:v>
                </c:pt>
                <c:pt idx="62" formatCode="General">
                  <c:v>9.177557251908397E-4</c:v>
                </c:pt>
                <c:pt idx="63" formatCode="General">
                  <c:v>1.0756925587413952E-3</c:v>
                </c:pt>
                <c:pt idx="64" formatCode="General">
                  <c:v>1.192741296298487E-3</c:v>
                </c:pt>
                <c:pt idx="65" formatCode="General">
                  <c:v>1.0420238095238095E-3</c:v>
                </c:pt>
                <c:pt idx="66" formatCode="General">
                  <c:v>1.292883799762873E-3</c:v>
                </c:pt>
                <c:pt idx="67" formatCode="General">
                  <c:v>2.1476564957533814E-3</c:v>
                </c:pt>
                <c:pt idx="68" formatCode="General">
                  <c:v>1.3727594078930727E-3</c:v>
                </c:pt>
                <c:pt idx="69" formatCode="General">
                  <c:v>1.273807605161119E-3</c:v>
                </c:pt>
                <c:pt idx="70" formatCode="General">
                  <c:v>1.6824645905861033E-3</c:v>
                </c:pt>
                <c:pt idx="71" formatCode="General">
                  <c:v>8.9867394270122785E-3</c:v>
                </c:pt>
                <c:pt idx="72" formatCode="General">
                  <c:v>8.2616472487855128E-4</c:v>
                </c:pt>
                <c:pt idx="73" formatCode="General">
                  <c:v>0.32824361493123771</c:v>
                </c:pt>
                <c:pt idx="74" formatCode="General">
                  <c:v>1.6432839794016945E-3</c:v>
                </c:pt>
                <c:pt idx="75" formatCode="General">
                  <c:v>1.6848383633544077E-3</c:v>
                </c:pt>
                <c:pt idx="76" formatCode="General">
                  <c:v>2.771990341497068E-2</c:v>
                </c:pt>
                <c:pt idx="77" formatCode="General">
                  <c:v>9.1624212850826463E-4</c:v>
                </c:pt>
                <c:pt idx="78" formatCode="General">
                  <c:v>2.7674311645305696E-3</c:v>
                </c:pt>
                <c:pt idx="79" formatCode="General">
                  <c:v>5.7843987235716679E-4</c:v>
                </c:pt>
                <c:pt idx="80" formatCode="General">
                  <c:v>2.8856269705182808E-3</c:v>
                </c:pt>
                <c:pt idx="81" formatCode="General">
                  <c:v>8.9886531820424268E-4</c:v>
                </c:pt>
                <c:pt idx="82" formatCode="General">
                  <c:v>2.1013758278751508E-3</c:v>
                </c:pt>
                <c:pt idx="83" formatCode="General">
                  <c:v>5.9248710683893814E-4</c:v>
                </c:pt>
                <c:pt idx="84" formatCode="General">
                  <c:v>1.0994240678993635E-3</c:v>
                </c:pt>
                <c:pt idx="85" formatCode="General">
                  <c:v>9.2133174143309987E-4</c:v>
                </c:pt>
                <c:pt idx="86" formatCode="General">
                  <c:v>4.1632809475884497E-3</c:v>
                </c:pt>
                <c:pt idx="87" formatCode="General">
                  <c:v>1.2794209757116014E-3</c:v>
                </c:pt>
                <c:pt idx="88" formatCode="General">
                  <c:v>2.5830230014684688E-3</c:v>
                </c:pt>
                <c:pt idx="89" formatCode="General">
                  <c:v>4.5633959630891332E-4</c:v>
                </c:pt>
                <c:pt idx="90" formatCode="General">
                  <c:v>9.7401433691756269E-4</c:v>
                </c:pt>
                <c:pt idx="91" formatCode="General">
                  <c:v>7.6617825168016343E-4</c:v>
                </c:pt>
                <c:pt idx="92" formatCode="General">
                  <c:v>0.39612428531258786</c:v>
                </c:pt>
                <c:pt idx="93" formatCode="General">
                  <c:v>2.2686334428700002E-3</c:v>
                </c:pt>
              </c:numCache>
            </c:numRef>
          </c:xVal>
          <c:yVal>
            <c:numRef>
              <c:f>RegressionRestuls!$B$34:$B$127</c:f>
              <c:numCache>
                <c:formatCode>General</c:formatCode>
                <c:ptCount val="94"/>
                <c:pt idx="0">
                  <c:v>8.1463854287074284E-4</c:v>
                </c:pt>
                <c:pt idx="1">
                  <c:v>6.6093154957324034E-4</c:v>
                </c:pt>
                <c:pt idx="2">
                  <c:v>6.2353303546467136E-4</c:v>
                </c:pt>
                <c:pt idx="3">
                  <c:v>8.9964833972317859E-4</c:v>
                </c:pt>
                <c:pt idx="4">
                  <c:v>3.509444007742326E-4</c:v>
                </c:pt>
                <c:pt idx="5">
                  <c:v>5.2166617255172622E-4</c:v>
                </c:pt>
                <c:pt idx="6">
                  <c:v>8.3729858757265762E-4</c:v>
                </c:pt>
                <c:pt idx="7">
                  <c:v>6.9476145089478669E-4</c:v>
                </c:pt>
                <c:pt idx="8">
                  <c:v>8.2967806906936972E-4</c:v>
                </c:pt>
                <c:pt idx="9">
                  <c:v>1.096877149046202E-3</c:v>
                </c:pt>
                <c:pt idx="10">
                  <c:v>6.9570753854624953E-4</c:v>
                </c:pt>
                <c:pt idx="11">
                  <c:v>-3.5080130344949701E-4</c:v>
                </c:pt>
                <c:pt idx="12">
                  <c:v>9.5757692614457197E-4</c:v>
                </c:pt>
                <c:pt idx="13">
                  <c:v>1.4136490248415305E-4</c:v>
                </c:pt>
                <c:pt idx="14">
                  <c:v>9.6810106519059009E-4</c:v>
                </c:pt>
                <c:pt idx="15">
                  <c:v>2.4828760869793079E-4</c:v>
                </c:pt>
                <c:pt idx="16">
                  <c:v>4.9590422891573535E-4</c:v>
                </c:pt>
                <c:pt idx="17">
                  <c:v>9.989236111729138E-4</c:v>
                </c:pt>
                <c:pt idx="18">
                  <c:v>9.938197834482407E-4</c:v>
                </c:pt>
                <c:pt idx="19">
                  <c:v>9.1357627019537013E-4</c:v>
                </c:pt>
                <c:pt idx="20">
                  <c:v>1.1163366222865078E-3</c:v>
                </c:pt>
                <c:pt idx="21">
                  <c:v>6.232708645656363E-4</c:v>
                </c:pt>
                <c:pt idx="22">
                  <c:v>7.4404980011276499E-4</c:v>
                </c:pt>
                <c:pt idx="23">
                  <c:v>7.7046708088640147E-4</c:v>
                </c:pt>
                <c:pt idx="24">
                  <c:v>9.5193761068026528E-4</c:v>
                </c:pt>
                <c:pt idx="25">
                  <c:v>9.1842696115882762E-4</c:v>
                </c:pt>
                <c:pt idx="26">
                  <c:v>9.7659645145082804E-4</c:v>
                </c:pt>
                <c:pt idx="27">
                  <c:v>6.5733768423526114E-4</c:v>
                </c:pt>
                <c:pt idx="28">
                  <c:v>7.9565287614131498E-4</c:v>
                </c:pt>
                <c:pt idx="29">
                  <c:v>8.7067929575221359E-4</c:v>
                </c:pt>
                <c:pt idx="30">
                  <c:v>-9.9075759578345923E-7</c:v>
                </c:pt>
                <c:pt idx="31">
                  <c:v>-5.5809377642716286E-4</c:v>
                </c:pt>
                <c:pt idx="32">
                  <c:v>1.0265473280326614E-3</c:v>
                </c:pt>
                <c:pt idx="33">
                  <c:v>4.8402494909975056E-4</c:v>
                </c:pt>
                <c:pt idx="34">
                  <c:v>-6.4473214923507403E-4</c:v>
                </c:pt>
                <c:pt idx="35">
                  <c:v>-2.0556821195205798E-4</c:v>
                </c:pt>
                <c:pt idx="36">
                  <c:v>-6.6858773974610912E-5</c:v>
                </c:pt>
                <c:pt idx="37">
                  <c:v>9.5090992015203692E-4</c:v>
                </c:pt>
                <c:pt idx="38">
                  <c:v>9.9758127284933925E-4</c:v>
                </c:pt>
                <c:pt idx="39">
                  <c:v>0.36302411931736422</c:v>
                </c:pt>
                <c:pt idx="40">
                  <c:v>0.34283754169597724</c:v>
                </c:pt>
                <c:pt idx="41">
                  <c:v>0.28433111983803061</c:v>
                </c:pt>
                <c:pt idx="42">
                  <c:v>0.25203391851859036</c:v>
                </c:pt>
                <c:pt idx="43">
                  <c:v>0.73152024354011447</c:v>
                </c:pt>
                <c:pt idx="44">
                  <c:v>0.31912276795071465</c:v>
                </c:pt>
                <c:pt idx="45">
                  <c:v>0.51563336052862874</c:v>
                </c:pt>
                <c:pt idx="46">
                  <c:v>0.21171132285500605</c:v>
                </c:pt>
                <c:pt idx="47">
                  <c:v>9.3202983153197527E-2</c:v>
                </c:pt>
                <c:pt idx="48">
                  <c:v>0.33860400039020322</c:v>
                </c:pt>
                <c:pt idx="49">
                  <c:v>0.18446781191435224</c:v>
                </c:pt>
                <c:pt idx="50">
                  <c:v>0.54304565771329427</c:v>
                </c:pt>
                <c:pt idx="51">
                  <c:v>0.34544907414175197</c:v>
                </c:pt>
                <c:pt idx="52">
                  <c:v>0.4231591119040759</c:v>
                </c:pt>
                <c:pt idx="53">
                  <c:v>0.3260839336902287</c:v>
                </c:pt>
                <c:pt idx="54">
                  <c:v>0.37317186062087931</c:v>
                </c:pt>
                <c:pt idx="55">
                  <c:v>0.14824196075654797</c:v>
                </c:pt>
                <c:pt idx="56">
                  <c:v>0.22350181294312466</c:v>
                </c:pt>
                <c:pt idx="57">
                  <c:v>8.9977579545469644E-2</c:v>
                </c:pt>
                <c:pt idx="58">
                  <c:v>0.34007413930440189</c:v>
                </c:pt>
                <c:pt idx="59">
                  <c:v>8.9872705038496981E-2</c:v>
                </c:pt>
                <c:pt idx="60">
                  <c:v>0.37020530898419524</c:v>
                </c:pt>
                <c:pt idx="61">
                  <c:v>0.34337209905225535</c:v>
                </c:pt>
                <c:pt idx="62">
                  <c:v>0.25321831016965535</c:v>
                </c:pt>
                <c:pt idx="63">
                  <c:v>0.21100611326512575</c:v>
                </c:pt>
                <c:pt idx="64">
                  <c:v>0.30971192713712681</c:v>
                </c:pt>
                <c:pt idx="65">
                  <c:v>0.17441381174763845</c:v>
                </c:pt>
                <c:pt idx="66">
                  <c:v>0.4836942896050575</c:v>
                </c:pt>
                <c:pt idx="67">
                  <c:v>0.4068859486089389</c:v>
                </c:pt>
                <c:pt idx="68">
                  <c:v>0.10557232128415017</c:v>
                </c:pt>
                <c:pt idx="69">
                  <c:v>0.32085857488059277</c:v>
                </c:pt>
                <c:pt idx="70">
                  <c:v>0.24984999755912179</c:v>
                </c:pt>
                <c:pt idx="71">
                  <c:v>-0.42611521399328189</c:v>
                </c:pt>
                <c:pt idx="72">
                  <c:v>-0.78635089177310613</c:v>
                </c:pt>
                <c:pt idx="73">
                  <c:v>0.11833702737246889</c:v>
                </c:pt>
                <c:pt idx="74">
                  <c:v>0.31138519251587066</c:v>
                </c:pt>
                <c:pt idx="75">
                  <c:v>0.31520821009669314</c:v>
                </c:pt>
                <c:pt idx="76">
                  <c:v>0.44761039161874905</c:v>
                </c:pt>
                <c:pt idx="77">
                  <c:v>0.15981789601095975</c:v>
                </c:pt>
                <c:pt idx="78">
                  <c:v>0.31277548112356746</c:v>
                </c:pt>
                <c:pt idx="79">
                  <c:v>0.40195489836528742</c:v>
                </c:pt>
                <c:pt idx="80">
                  <c:v>0.21917631994885961</c:v>
                </c:pt>
                <c:pt idx="81">
                  <c:v>0.15879966170613502</c:v>
                </c:pt>
                <c:pt idx="82">
                  <c:v>0.20013049680740802</c:v>
                </c:pt>
                <c:pt idx="83">
                  <c:v>0.2441229456694286</c:v>
                </c:pt>
                <c:pt idx="84">
                  <c:v>0.21775200841300349</c:v>
                </c:pt>
                <c:pt idx="85">
                  <c:v>0.32888384814642058</c:v>
                </c:pt>
                <c:pt idx="86">
                  <c:v>0.48278631361311097</c:v>
                </c:pt>
                <c:pt idx="87">
                  <c:v>0.13322528148449808</c:v>
                </c:pt>
                <c:pt idx="88">
                  <c:v>0.19568336787086774</c:v>
                </c:pt>
                <c:pt idx="89">
                  <c:v>0.30326868523213107</c:v>
                </c:pt>
                <c:pt idx="90">
                  <c:v>0.29110769797730324</c:v>
                </c:pt>
                <c:pt idx="91">
                  <c:v>0.23652857651039308</c:v>
                </c:pt>
                <c:pt idx="92">
                  <c:v>0.3672398469872466</c:v>
                </c:pt>
                <c:pt idx="93">
                  <c:v>0.56752440515038827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1E-47C6-B009-276C72814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83144"/>
        <c:axId val="632083472"/>
      </c:scatterChart>
      <c:valAx>
        <c:axId val="63208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LIQ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32083472"/>
        <c:crosses val="autoZero"/>
        <c:crossBetween val="midCat"/>
      </c:valAx>
      <c:valAx>
        <c:axId val="632083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Alpha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32083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D/E (t-1)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>
              <a:noFill/>
            </a:ln>
          </c:spPr>
          <c:xVal>
            <c:numRef>
              <c:f>CombinedAnalysis!$J$4:$J$97</c:f>
              <c:numCache>
                <c:formatCode>_(* #,##0.00_);_(* \(#,##0.00\);_(* "-"??_);_(@_)</c:formatCode>
                <c:ptCount val="94"/>
                <c:pt idx="0">
                  <c:v>0.33639999999999998</c:v>
                </c:pt>
                <c:pt idx="1">
                  <c:v>0</c:v>
                </c:pt>
                <c:pt idx="2">
                  <c:v>0</c:v>
                </c:pt>
                <c:pt idx="3">
                  <c:v>0.84213925580232507</c:v>
                </c:pt>
                <c:pt idx="4">
                  <c:v>0</c:v>
                </c:pt>
                <c:pt idx="5">
                  <c:v>6.8846999999999996</c:v>
                </c:pt>
                <c:pt idx="6">
                  <c:v>1.25175483012011</c:v>
                </c:pt>
                <c:pt idx="7">
                  <c:v>0</c:v>
                </c:pt>
                <c:pt idx="8">
                  <c:v>1.1957</c:v>
                </c:pt>
                <c:pt idx="9">
                  <c:v>0.91300000000000003</c:v>
                </c:pt>
                <c:pt idx="10">
                  <c:v>0</c:v>
                </c:pt>
                <c:pt idx="11">
                  <c:v>11.018099999999999</c:v>
                </c:pt>
                <c:pt idx="12">
                  <c:v>8.7614230876975133E-2</c:v>
                </c:pt>
                <c:pt idx="13">
                  <c:v>0.4604823642642813</c:v>
                </c:pt>
                <c:pt idx="14">
                  <c:v>0.85312144311813698</c:v>
                </c:pt>
                <c:pt idx="15">
                  <c:v>0.67191985828599354</c:v>
                </c:pt>
                <c:pt idx="16">
                  <c:v>-3.2574970313006033</c:v>
                </c:pt>
                <c:pt idx="17">
                  <c:v>0.1431</c:v>
                </c:pt>
                <c:pt idx="18">
                  <c:v>0.57775471371734999</c:v>
                </c:pt>
                <c:pt idx="19">
                  <c:v>0</c:v>
                </c:pt>
                <c:pt idx="20">
                  <c:v>0.66610000000000003</c:v>
                </c:pt>
                <c:pt idx="21">
                  <c:v>0</c:v>
                </c:pt>
                <c:pt idx="22">
                  <c:v>0.28760000000000002</c:v>
                </c:pt>
                <c:pt idx="23">
                  <c:v>0</c:v>
                </c:pt>
                <c:pt idx="24">
                  <c:v>0</c:v>
                </c:pt>
                <c:pt idx="25">
                  <c:v>0.9963148562446752</c:v>
                </c:pt>
                <c:pt idx="26">
                  <c:v>0.41612351225228972</c:v>
                </c:pt>
                <c:pt idx="27">
                  <c:v>4.9911581427160119</c:v>
                </c:pt>
                <c:pt idx="28">
                  <c:v>0.53110000000000002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1.6206</c:v>
                </c:pt>
                <c:pt idx="34">
                  <c:v>0.3846</c:v>
                </c:pt>
                <c:pt idx="35">
                  <c:v>0</c:v>
                </c:pt>
                <c:pt idx="36">
                  <c:v>28.428600000000003</c:v>
                </c:pt>
                <c:pt idx="37">
                  <c:v>0.49535668776423702</c:v>
                </c:pt>
                <c:pt idx="38">
                  <c:v>0.14563106796116504</c:v>
                </c:pt>
                <c:pt idx="39" formatCode="General">
                  <c:v>1.83</c:v>
                </c:pt>
                <c:pt idx="40" formatCode="General">
                  <c:v>4.6500000000000004</c:v>
                </c:pt>
                <c:pt idx="41" formatCode="General">
                  <c:v>0.2</c:v>
                </c:pt>
                <c:pt idx="42" formatCode="General">
                  <c:v>0</c:v>
                </c:pt>
                <c:pt idx="43" formatCode="General">
                  <c:v>0.12</c:v>
                </c:pt>
                <c:pt idx="44" formatCode="General">
                  <c:v>1.0900000000000001</c:v>
                </c:pt>
                <c:pt idx="45" formatCode="General">
                  <c:v>-4.6260000000000003</c:v>
                </c:pt>
                <c:pt idx="46" formatCode="General">
                  <c:v>0.97489999999999999</c:v>
                </c:pt>
                <c:pt idx="47" formatCode="General">
                  <c:v>0</c:v>
                </c:pt>
                <c:pt idx="48" formatCode="General">
                  <c:v>1.66</c:v>
                </c:pt>
                <c:pt idx="49" formatCode="General">
                  <c:v>0.1</c:v>
                </c:pt>
                <c:pt idx="50" formatCode="General">
                  <c:v>27.63</c:v>
                </c:pt>
                <c:pt idx="51" formatCode="General">
                  <c:v>0</c:v>
                </c:pt>
                <c:pt idx="52" formatCode="General">
                  <c:v>2.12</c:v>
                </c:pt>
                <c:pt idx="53" formatCode="General">
                  <c:v>3.89</c:v>
                </c:pt>
                <c:pt idx="54" formatCode="General">
                  <c:v>2.39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-0.67490000000000006</c:v>
                </c:pt>
                <c:pt idx="58" formatCode="General">
                  <c:v>0</c:v>
                </c:pt>
                <c:pt idx="59" formatCode="General">
                  <c:v>1.3119000000000001</c:v>
                </c:pt>
                <c:pt idx="60" formatCode="General">
                  <c:v>0.16</c:v>
                </c:pt>
                <c:pt idx="61" formatCode="General">
                  <c:v>4.7896000000000001</c:v>
                </c:pt>
                <c:pt idx="62" formatCode="General">
                  <c:v>1.3</c:v>
                </c:pt>
                <c:pt idx="63" formatCode="General">
                  <c:v>1.02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3.18</c:v>
                </c:pt>
                <c:pt idx="67" formatCode="General">
                  <c:v>0.23</c:v>
                </c:pt>
                <c:pt idx="68" formatCode="General">
                  <c:v>-2.56</c:v>
                </c:pt>
                <c:pt idx="69" formatCode="General">
                  <c:v>1.65</c:v>
                </c:pt>
                <c:pt idx="70" formatCode="General">
                  <c:v>0.26</c:v>
                </c:pt>
                <c:pt idx="71" formatCode="General">
                  <c:v>-2.9550000000000001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1.71</c:v>
                </c:pt>
                <c:pt idx="77" formatCode="General">
                  <c:v>-1.3193999999999999</c:v>
                </c:pt>
                <c:pt idx="78" formatCode="General">
                  <c:v>0.76160000000000005</c:v>
                </c:pt>
                <c:pt idx="79" formatCode="General">
                  <c:v>0.26</c:v>
                </c:pt>
                <c:pt idx="80" formatCode="General">
                  <c:v>2.54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3.36</c:v>
                </c:pt>
                <c:pt idx="84" formatCode="General">
                  <c:v>0.08</c:v>
                </c:pt>
                <c:pt idx="85" formatCode="General">
                  <c:v>2.0699999999999998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4.08</c:v>
                </c:pt>
                <c:pt idx="90" formatCode="General">
                  <c:v>0.27</c:v>
                </c:pt>
                <c:pt idx="91" formatCode="General">
                  <c:v>0</c:v>
                </c:pt>
                <c:pt idx="92" formatCode="General">
                  <c:v>0.25</c:v>
                </c:pt>
                <c:pt idx="93" formatCode="General">
                  <c:v>0.55549999999999999</c:v>
                </c:pt>
              </c:numCache>
            </c:numRef>
          </c:xVal>
          <c:yVal>
            <c:numRef>
              <c:f>CombinedAnalysis!$G$4:$G$97</c:f>
              <c:numCache>
                <c:formatCode>_(* #,##0.00_);_(* \(#,##0.00\);_(* "-"??_);_(@_)</c:formatCode>
                <c:ptCount val="94"/>
                <c:pt idx="0">
                  <c:v>-3.8015213945352929E-3</c:v>
                </c:pt>
                <c:pt idx="1">
                  <c:v>3.0644349551703614E-4</c:v>
                </c:pt>
                <c:pt idx="2">
                  <c:v>-4.0995380421843925E-4</c:v>
                </c:pt>
                <c:pt idx="3">
                  <c:v>-1.8761475016302997E-3</c:v>
                </c:pt>
                <c:pt idx="4">
                  <c:v>5.3739743477094586E-3</c:v>
                </c:pt>
                <c:pt idx="5">
                  <c:v>3.5438077768236444E-3</c:v>
                </c:pt>
                <c:pt idx="6">
                  <c:v>1.9798563547269894E-3</c:v>
                </c:pt>
                <c:pt idx="7">
                  <c:v>-1.5878583271576223E-3</c:v>
                </c:pt>
                <c:pt idx="8">
                  <c:v>1.1423345005156689E-3</c:v>
                </c:pt>
                <c:pt idx="9">
                  <c:v>3.5451087357742805E-4</c:v>
                </c:pt>
                <c:pt idx="10">
                  <c:v>2.6466024943691991E-4</c:v>
                </c:pt>
                <c:pt idx="11">
                  <c:v>7.8455153083173369E-4</c:v>
                </c:pt>
                <c:pt idx="12">
                  <c:v>9.4662642710874865E-4</c:v>
                </c:pt>
                <c:pt idx="13">
                  <c:v>-7.5388814770443492E-4</c:v>
                </c:pt>
                <c:pt idx="14">
                  <c:v>1.2821837486059189E-3</c:v>
                </c:pt>
                <c:pt idx="15">
                  <c:v>-7.5915554900352674E-4</c:v>
                </c:pt>
                <c:pt idx="16">
                  <c:v>1.5307382553412553E-3</c:v>
                </c:pt>
                <c:pt idx="17">
                  <c:v>2.1488636971288607E-3</c:v>
                </c:pt>
                <c:pt idx="18">
                  <c:v>-1.3156150581618634E-4</c:v>
                </c:pt>
                <c:pt idx="19">
                  <c:v>-1.1643408670193714E-4</c:v>
                </c:pt>
                <c:pt idx="20">
                  <c:v>-3.4719451008265287E-4</c:v>
                </c:pt>
                <c:pt idx="21">
                  <c:v>2.4825680538276469E-3</c:v>
                </c:pt>
                <c:pt idx="22">
                  <c:v>1.0611820070069405E-3</c:v>
                </c:pt>
                <c:pt idx="23">
                  <c:v>6.0834268617472413E-4</c:v>
                </c:pt>
                <c:pt idx="24">
                  <c:v>-3.5260837808093269E-4</c:v>
                </c:pt>
                <c:pt idx="25">
                  <c:v>8.354241022691481E-4</c:v>
                </c:pt>
                <c:pt idx="26">
                  <c:v>9.9473102440503312E-3</c:v>
                </c:pt>
                <c:pt idx="27">
                  <c:v>3.4397657558214777E-5</c:v>
                </c:pt>
                <c:pt idx="28">
                  <c:v>3.2902461958542347E-4</c:v>
                </c:pt>
                <c:pt idx="29">
                  <c:v>3.2646616841457252E-3</c:v>
                </c:pt>
                <c:pt idx="30">
                  <c:v>4.3967777040157128E-4</c:v>
                </c:pt>
                <c:pt idx="31">
                  <c:v>-1.678895883612929E-3</c:v>
                </c:pt>
                <c:pt idx="32">
                  <c:v>-2.8404354749977554E-4</c:v>
                </c:pt>
                <c:pt idx="33">
                  <c:v>-2.264062304927904E-3</c:v>
                </c:pt>
                <c:pt idx="34">
                  <c:v>-1.4092644513972413E-3</c:v>
                </c:pt>
                <c:pt idx="35">
                  <c:v>3.5265130669876908E-4</c:v>
                </c:pt>
                <c:pt idx="36">
                  <c:v>-7.8466218687492037E-4</c:v>
                </c:pt>
                <c:pt idx="37">
                  <c:v>8.3458830866718896E-4</c:v>
                </c:pt>
                <c:pt idx="38">
                  <c:v>5.0888485863886381E-4</c:v>
                </c:pt>
                <c:pt idx="39" formatCode="General">
                  <c:v>-0.72062081965784963</c:v>
                </c:pt>
                <c:pt idx="40" formatCode="General">
                  <c:v>0.2536708426104734</c:v>
                </c:pt>
                <c:pt idx="41" formatCode="General">
                  <c:v>0.56443197763106689</c:v>
                </c:pt>
                <c:pt idx="42" formatCode="General">
                  <c:v>-0.34016398247163598</c:v>
                </c:pt>
                <c:pt idx="43" formatCode="General">
                  <c:v>1.6245621352067052</c:v>
                </c:pt>
                <c:pt idx="44" formatCode="General">
                  <c:v>1.2989470391950392E-2</c:v>
                </c:pt>
                <c:pt idx="45" formatCode="General">
                  <c:v>0.21145794604377718</c:v>
                </c:pt>
                <c:pt idx="46" formatCode="General">
                  <c:v>0.77052221297749623</c:v>
                </c:pt>
                <c:pt idx="47" formatCode="General">
                  <c:v>0</c:v>
                </c:pt>
                <c:pt idx="48" formatCode="General">
                  <c:v>0.44837420906566428</c:v>
                </c:pt>
                <c:pt idx="49" formatCode="General">
                  <c:v>0.25251033403446715</c:v>
                </c:pt>
                <c:pt idx="50" formatCode="General">
                  <c:v>0.673962715449691</c:v>
                </c:pt>
                <c:pt idx="51" formatCode="General">
                  <c:v>1.0266052717733671</c:v>
                </c:pt>
                <c:pt idx="52" formatCode="General">
                  <c:v>1.4333202341152731</c:v>
                </c:pt>
                <c:pt idx="53" formatCode="General">
                  <c:v>1.8824672110005491E-2</c:v>
                </c:pt>
                <c:pt idx="54" formatCode="General">
                  <c:v>-0.12173117406917269</c:v>
                </c:pt>
                <c:pt idx="55" formatCode="General">
                  <c:v>0.42224624963435115</c:v>
                </c:pt>
                <c:pt idx="56" formatCode="General">
                  <c:v>-0.50342454846628193</c:v>
                </c:pt>
                <c:pt idx="57" formatCode="General">
                  <c:v>0.31769943762709352</c:v>
                </c:pt>
                <c:pt idx="58" formatCode="General">
                  <c:v>0.15280294851268733</c:v>
                </c:pt>
                <c:pt idx="59" formatCode="General">
                  <c:v>-0.22642697159036215</c:v>
                </c:pt>
                <c:pt idx="60" formatCode="General">
                  <c:v>0.93446966123181041</c:v>
                </c:pt>
                <c:pt idx="61" formatCode="General">
                  <c:v>-0.28118577914075338</c:v>
                </c:pt>
                <c:pt idx="62" formatCode="General">
                  <c:v>0.30514804770095327</c:v>
                </c:pt>
                <c:pt idx="63" formatCode="General">
                  <c:v>0.20066879101293633</c:v>
                </c:pt>
                <c:pt idx="64" formatCode="General">
                  <c:v>2.1505656093991483</c:v>
                </c:pt>
                <c:pt idx="65" formatCode="General">
                  <c:v>-0.10385105806782184</c:v>
                </c:pt>
                <c:pt idx="66" formatCode="General">
                  <c:v>0.6117209796363664</c:v>
                </c:pt>
                <c:pt idx="67" formatCode="General">
                  <c:v>3.8789280038468141E-2</c:v>
                </c:pt>
                <c:pt idx="68" formatCode="General">
                  <c:v>-0.18673728645052298</c:v>
                </c:pt>
                <c:pt idx="69" formatCode="General">
                  <c:v>0.35422962544697956</c:v>
                </c:pt>
                <c:pt idx="70" formatCode="General">
                  <c:v>1.2783777741624314</c:v>
                </c:pt>
                <c:pt idx="71" formatCode="General">
                  <c:v>-0.52962559256143271</c:v>
                </c:pt>
                <c:pt idx="72" formatCode="General">
                  <c:v>9.6249583267203662E-2</c:v>
                </c:pt>
                <c:pt idx="73" formatCode="General">
                  <c:v>-0.62443601432367002</c:v>
                </c:pt>
                <c:pt idx="74" formatCode="General">
                  <c:v>0.2203426129755704</c:v>
                </c:pt>
                <c:pt idx="75" formatCode="General">
                  <c:v>0.41678313896588282</c:v>
                </c:pt>
                <c:pt idx="76" formatCode="General">
                  <c:v>-0.14865619375047595</c:v>
                </c:pt>
                <c:pt idx="77" formatCode="General">
                  <c:v>0.53015178339599922</c:v>
                </c:pt>
                <c:pt idx="78" formatCode="General">
                  <c:v>-0.53753824155662544</c:v>
                </c:pt>
                <c:pt idx="79" formatCode="General">
                  <c:v>-0.33338891008057642</c:v>
                </c:pt>
                <c:pt idx="80" formatCode="General">
                  <c:v>0.60810111750682405</c:v>
                </c:pt>
                <c:pt idx="81" formatCode="General">
                  <c:v>-0.42399244533481661</c:v>
                </c:pt>
                <c:pt idx="82" formatCode="General">
                  <c:v>-0.22574489638616879</c:v>
                </c:pt>
                <c:pt idx="83" formatCode="General">
                  <c:v>0.19186858241291671</c:v>
                </c:pt>
                <c:pt idx="84" formatCode="General">
                  <c:v>0.25828922382747899</c:v>
                </c:pt>
                <c:pt idx="85" formatCode="General">
                  <c:v>0.31684319739020961</c:v>
                </c:pt>
                <c:pt idx="86" formatCode="General">
                  <c:v>2.8453235099195258</c:v>
                </c:pt>
                <c:pt idx="87" formatCode="General">
                  <c:v>-0.41923973368333811</c:v>
                </c:pt>
                <c:pt idx="88" formatCode="General">
                  <c:v>-0.10351586697084904</c:v>
                </c:pt>
                <c:pt idx="89" formatCode="General">
                  <c:v>0.4569258582730793</c:v>
                </c:pt>
                <c:pt idx="90" formatCode="General">
                  <c:v>0.34903266074742928</c:v>
                </c:pt>
                <c:pt idx="91" formatCode="General">
                  <c:v>-0.44519737017909405</c:v>
                </c:pt>
                <c:pt idx="92" formatCode="General">
                  <c:v>0.63695330854939403</c:v>
                </c:pt>
                <c:pt idx="93" formatCode="General">
                  <c:v>-0.14062994379452221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C9-4A6D-9768-7325FA7FF79D}"/>
            </c:ext>
          </c:extLst>
        </c:ser>
        <c:ser>
          <c:idx val="1"/>
          <c:order val="1"/>
          <c:tx>
            <c:v>Predicted Alpha</c:v>
          </c:tx>
          <c:spPr>
            <a:ln w="19050">
              <a:noFill/>
            </a:ln>
          </c:spPr>
          <c:xVal>
            <c:numRef>
              <c:f>CombinedAnalysis!$J$4:$J$97</c:f>
              <c:numCache>
                <c:formatCode>_(* #,##0.00_);_(* \(#,##0.00\);_(* "-"??_);_(@_)</c:formatCode>
                <c:ptCount val="94"/>
                <c:pt idx="0">
                  <c:v>0.33639999999999998</c:v>
                </c:pt>
                <c:pt idx="1">
                  <c:v>0</c:v>
                </c:pt>
                <c:pt idx="2">
                  <c:v>0</c:v>
                </c:pt>
                <c:pt idx="3">
                  <c:v>0.84213925580232507</c:v>
                </c:pt>
                <c:pt idx="4">
                  <c:v>0</c:v>
                </c:pt>
                <c:pt idx="5">
                  <c:v>6.8846999999999996</c:v>
                </c:pt>
                <c:pt idx="6">
                  <c:v>1.25175483012011</c:v>
                </c:pt>
                <c:pt idx="7">
                  <c:v>0</c:v>
                </c:pt>
                <c:pt idx="8">
                  <c:v>1.1957</c:v>
                </c:pt>
                <c:pt idx="9">
                  <c:v>0.91300000000000003</c:v>
                </c:pt>
                <c:pt idx="10">
                  <c:v>0</c:v>
                </c:pt>
                <c:pt idx="11">
                  <c:v>11.018099999999999</c:v>
                </c:pt>
                <c:pt idx="12">
                  <c:v>8.7614230876975133E-2</c:v>
                </c:pt>
                <c:pt idx="13">
                  <c:v>0.4604823642642813</c:v>
                </c:pt>
                <c:pt idx="14">
                  <c:v>0.85312144311813698</c:v>
                </c:pt>
                <c:pt idx="15">
                  <c:v>0.67191985828599354</c:v>
                </c:pt>
                <c:pt idx="16">
                  <c:v>-3.2574970313006033</c:v>
                </c:pt>
                <c:pt idx="17">
                  <c:v>0.1431</c:v>
                </c:pt>
                <c:pt idx="18">
                  <c:v>0.57775471371734999</c:v>
                </c:pt>
                <c:pt idx="19">
                  <c:v>0</c:v>
                </c:pt>
                <c:pt idx="20">
                  <c:v>0.66610000000000003</c:v>
                </c:pt>
                <c:pt idx="21">
                  <c:v>0</c:v>
                </c:pt>
                <c:pt idx="22">
                  <c:v>0.28760000000000002</c:v>
                </c:pt>
                <c:pt idx="23">
                  <c:v>0</c:v>
                </c:pt>
                <c:pt idx="24">
                  <c:v>0</c:v>
                </c:pt>
                <c:pt idx="25">
                  <c:v>0.9963148562446752</c:v>
                </c:pt>
                <c:pt idx="26">
                  <c:v>0.41612351225228972</c:v>
                </c:pt>
                <c:pt idx="27">
                  <c:v>4.9911581427160119</c:v>
                </c:pt>
                <c:pt idx="28">
                  <c:v>0.53110000000000002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1.6206</c:v>
                </c:pt>
                <c:pt idx="34">
                  <c:v>0.3846</c:v>
                </c:pt>
                <c:pt idx="35">
                  <c:v>0</c:v>
                </c:pt>
                <c:pt idx="36">
                  <c:v>28.428600000000003</c:v>
                </c:pt>
                <c:pt idx="37">
                  <c:v>0.49535668776423702</c:v>
                </c:pt>
                <c:pt idx="38">
                  <c:v>0.14563106796116504</c:v>
                </c:pt>
                <c:pt idx="39" formatCode="General">
                  <c:v>1.83</c:v>
                </c:pt>
                <c:pt idx="40" formatCode="General">
                  <c:v>4.6500000000000004</c:v>
                </c:pt>
                <c:pt idx="41" formatCode="General">
                  <c:v>0.2</c:v>
                </c:pt>
                <c:pt idx="42" formatCode="General">
                  <c:v>0</c:v>
                </c:pt>
                <c:pt idx="43" formatCode="General">
                  <c:v>0.12</c:v>
                </c:pt>
                <c:pt idx="44" formatCode="General">
                  <c:v>1.0900000000000001</c:v>
                </c:pt>
                <c:pt idx="45" formatCode="General">
                  <c:v>-4.6260000000000003</c:v>
                </c:pt>
                <c:pt idx="46" formatCode="General">
                  <c:v>0.97489999999999999</c:v>
                </c:pt>
                <c:pt idx="47" formatCode="General">
                  <c:v>0</c:v>
                </c:pt>
                <c:pt idx="48" formatCode="General">
                  <c:v>1.66</c:v>
                </c:pt>
                <c:pt idx="49" formatCode="General">
                  <c:v>0.1</c:v>
                </c:pt>
                <c:pt idx="50" formatCode="General">
                  <c:v>27.63</c:v>
                </c:pt>
                <c:pt idx="51" formatCode="General">
                  <c:v>0</c:v>
                </c:pt>
                <c:pt idx="52" formatCode="General">
                  <c:v>2.12</c:v>
                </c:pt>
                <c:pt idx="53" formatCode="General">
                  <c:v>3.89</c:v>
                </c:pt>
                <c:pt idx="54" formatCode="General">
                  <c:v>2.39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-0.67490000000000006</c:v>
                </c:pt>
                <c:pt idx="58" formatCode="General">
                  <c:v>0</c:v>
                </c:pt>
                <c:pt idx="59" formatCode="General">
                  <c:v>1.3119000000000001</c:v>
                </c:pt>
                <c:pt idx="60" formatCode="General">
                  <c:v>0.16</c:v>
                </c:pt>
                <c:pt idx="61" formatCode="General">
                  <c:v>4.7896000000000001</c:v>
                </c:pt>
                <c:pt idx="62" formatCode="General">
                  <c:v>1.3</c:v>
                </c:pt>
                <c:pt idx="63" formatCode="General">
                  <c:v>1.02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3.18</c:v>
                </c:pt>
                <c:pt idx="67" formatCode="General">
                  <c:v>0.23</c:v>
                </c:pt>
                <c:pt idx="68" formatCode="General">
                  <c:v>-2.56</c:v>
                </c:pt>
                <c:pt idx="69" formatCode="General">
                  <c:v>1.65</c:v>
                </c:pt>
                <c:pt idx="70" formatCode="General">
                  <c:v>0.26</c:v>
                </c:pt>
                <c:pt idx="71" formatCode="General">
                  <c:v>-2.9550000000000001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1.71</c:v>
                </c:pt>
                <c:pt idx="77" formatCode="General">
                  <c:v>-1.3193999999999999</c:v>
                </c:pt>
                <c:pt idx="78" formatCode="General">
                  <c:v>0.76160000000000005</c:v>
                </c:pt>
                <c:pt idx="79" formatCode="General">
                  <c:v>0.26</c:v>
                </c:pt>
                <c:pt idx="80" formatCode="General">
                  <c:v>2.54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3.36</c:v>
                </c:pt>
                <c:pt idx="84" formatCode="General">
                  <c:v>0.08</c:v>
                </c:pt>
                <c:pt idx="85" formatCode="General">
                  <c:v>2.0699999999999998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4.08</c:v>
                </c:pt>
                <c:pt idx="90" formatCode="General">
                  <c:v>0.27</c:v>
                </c:pt>
                <c:pt idx="91" formatCode="General">
                  <c:v>0</c:v>
                </c:pt>
                <c:pt idx="92" formatCode="General">
                  <c:v>0.25</c:v>
                </c:pt>
                <c:pt idx="93" formatCode="General">
                  <c:v>0.55549999999999999</c:v>
                </c:pt>
              </c:numCache>
            </c:numRef>
          </c:xVal>
          <c:yVal>
            <c:numRef>
              <c:f>RegressionRestuls!$B$34:$B$127</c:f>
              <c:numCache>
                <c:formatCode>General</c:formatCode>
                <c:ptCount val="94"/>
                <c:pt idx="0">
                  <c:v>8.1463854287074284E-4</c:v>
                </c:pt>
                <c:pt idx="1">
                  <c:v>6.6093154957324034E-4</c:v>
                </c:pt>
                <c:pt idx="2">
                  <c:v>6.2353303546467136E-4</c:v>
                </c:pt>
                <c:pt idx="3">
                  <c:v>8.9964833972317859E-4</c:v>
                </c:pt>
                <c:pt idx="4">
                  <c:v>3.509444007742326E-4</c:v>
                </c:pt>
                <c:pt idx="5">
                  <c:v>5.2166617255172622E-4</c:v>
                </c:pt>
                <c:pt idx="6">
                  <c:v>8.3729858757265762E-4</c:v>
                </c:pt>
                <c:pt idx="7">
                  <c:v>6.9476145089478669E-4</c:v>
                </c:pt>
                <c:pt idx="8">
                  <c:v>8.2967806906936972E-4</c:v>
                </c:pt>
                <c:pt idx="9">
                  <c:v>1.096877149046202E-3</c:v>
                </c:pt>
                <c:pt idx="10">
                  <c:v>6.9570753854624953E-4</c:v>
                </c:pt>
                <c:pt idx="11">
                  <c:v>-3.5080130344949701E-4</c:v>
                </c:pt>
                <c:pt idx="12">
                  <c:v>9.5757692614457197E-4</c:v>
                </c:pt>
                <c:pt idx="13">
                  <c:v>1.4136490248415305E-4</c:v>
                </c:pt>
                <c:pt idx="14">
                  <c:v>9.6810106519059009E-4</c:v>
                </c:pt>
                <c:pt idx="15">
                  <c:v>2.4828760869793079E-4</c:v>
                </c:pt>
                <c:pt idx="16">
                  <c:v>4.9590422891573535E-4</c:v>
                </c:pt>
                <c:pt idx="17">
                  <c:v>9.989236111729138E-4</c:v>
                </c:pt>
                <c:pt idx="18">
                  <c:v>9.938197834482407E-4</c:v>
                </c:pt>
                <c:pt idx="19">
                  <c:v>9.1357627019537013E-4</c:v>
                </c:pt>
                <c:pt idx="20">
                  <c:v>1.1163366222865078E-3</c:v>
                </c:pt>
                <c:pt idx="21">
                  <c:v>6.232708645656363E-4</c:v>
                </c:pt>
                <c:pt idx="22">
                  <c:v>7.4404980011276499E-4</c:v>
                </c:pt>
                <c:pt idx="23">
                  <c:v>7.7046708088640147E-4</c:v>
                </c:pt>
                <c:pt idx="24">
                  <c:v>9.5193761068026528E-4</c:v>
                </c:pt>
                <c:pt idx="25">
                  <c:v>9.1842696115882762E-4</c:v>
                </c:pt>
                <c:pt idx="26">
                  <c:v>9.7659645145082804E-4</c:v>
                </c:pt>
                <c:pt idx="27">
                  <c:v>6.5733768423526114E-4</c:v>
                </c:pt>
                <c:pt idx="28">
                  <c:v>7.9565287614131498E-4</c:v>
                </c:pt>
                <c:pt idx="29">
                  <c:v>8.7067929575221359E-4</c:v>
                </c:pt>
                <c:pt idx="30">
                  <c:v>-9.9075759578345923E-7</c:v>
                </c:pt>
                <c:pt idx="31">
                  <c:v>-5.5809377642716286E-4</c:v>
                </c:pt>
                <c:pt idx="32">
                  <c:v>1.0265473280326614E-3</c:v>
                </c:pt>
                <c:pt idx="33">
                  <c:v>4.8402494909975056E-4</c:v>
                </c:pt>
                <c:pt idx="34">
                  <c:v>-6.4473214923507403E-4</c:v>
                </c:pt>
                <c:pt idx="35">
                  <c:v>-2.0556821195205798E-4</c:v>
                </c:pt>
                <c:pt idx="36">
                  <c:v>-6.6858773974610912E-5</c:v>
                </c:pt>
                <c:pt idx="37">
                  <c:v>9.5090992015203692E-4</c:v>
                </c:pt>
                <c:pt idx="38">
                  <c:v>9.9758127284933925E-4</c:v>
                </c:pt>
                <c:pt idx="39">
                  <c:v>0.36302411931736422</c:v>
                </c:pt>
                <c:pt idx="40">
                  <c:v>0.34283754169597724</c:v>
                </c:pt>
                <c:pt idx="41">
                  <c:v>0.28433111983803061</c:v>
                </c:pt>
                <c:pt idx="42">
                  <c:v>0.25203391851859036</c:v>
                </c:pt>
                <c:pt idx="43">
                  <c:v>0.73152024354011447</c:v>
                </c:pt>
                <c:pt idx="44">
                  <c:v>0.31912276795071465</c:v>
                </c:pt>
                <c:pt idx="45">
                  <c:v>0.51563336052862874</c:v>
                </c:pt>
                <c:pt idx="46">
                  <c:v>0.21171132285500605</c:v>
                </c:pt>
                <c:pt idx="47">
                  <c:v>9.3202983153197527E-2</c:v>
                </c:pt>
                <c:pt idx="48">
                  <c:v>0.33860400039020322</c:v>
                </c:pt>
                <c:pt idx="49">
                  <c:v>0.18446781191435224</c:v>
                </c:pt>
                <c:pt idx="50">
                  <c:v>0.54304565771329427</c:v>
                </c:pt>
                <c:pt idx="51">
                  <c:v>0.34544907414175197</c:v>
                </c:pt>
                <c:pt idx="52">
                  <c:v>0.4231591119040759</c:v>
                </c:pt>
                <c:pt idx="53">
                  <c:v>0.3260839336902287</c:v>
                </c:pt>
                <c:pt idx="54">
                  <c:v>0.37317186062087931</c:v>
                </c:pt>
                <c:pt idx="55">
                  <c:v>0.14824196075654797</c:v>
                </c:pt>
                <c:pt idx="56">
                  <c:v>0.22350181294312466</c:v>
                </c:pt>
                <c:pt idx="57">
                  <c:v>8.9977579545469644E-2</c:v>
                </c:pt>
                <c:pt idx="58">
                  <c:v>0.34007413930440189</c:v>
                </c:pt>
                <c:pt idx="59">
                  <c:v>8.9872705038496981E-2</c:v>
                </c:pt>
                <c:pt idx="60">
                  <c:v>0.37020530898419524</c:v>
                </c:pt>
                <c:pt idx="61">
                  <c:v>0.34337209905225535</c:v>
                </c:pt>
                <c:pt idx="62">
                  <c:v>0.25321831016965535</c:v>
                </c:pt>
                <c:pt idx="63">
                  <c:v>0.21100611326512575</c:v>
                </c:pt>
                <c:pt idx="64">
                  <c:v>0.30971192713712681</c:v>
                </c:pt>
                <c:pt idx="65">
                  <c:v>0.17441381174763845</c:v>
                </c:pt>
                <c:pt idx="66">
                  <c:v>0.4836942896050575</c:v>
                </c:pt>
                <c:pt idx="67">
                  <c:v>0.4068859486089389</c:v>
                </c:pt>
                <c:pt idx="68">
                  <c:v>0.10557232128415017</c:v>
                </c:pt>
                <c:pt idx="69">
                  <c:v>0.32085857488059277</c:v>
                </c:pt>
                <c:pt idx="70">
                  <c:v>0.24984999755912179</c:v>
                </c:pt>
                <c:pt idx="71">
                  <c:v>-0.42611521399328189</c:v>
                </c:pt>
                <c:pt idx="72">
                  <c:v>-0.78635089177310613</c:v>
                </c:pt>
                <c:pt idx="73">
                  <c:v>0.11833702737246889</c:v>
                </c:pt>
                <c:pt idx="74">
                  <c:v>0.31138519251587066</c:v>
                </c:pt>
                <c:pt idx="75">
                  <c:v>0.31520821009669314</c:v>
                </c:pt>
                <c:pt idx="76">
                  <c:v>0.44761039161874905</c:v>
                </c:pt>
                <c:pt idx="77">
                  <c:v>0.15981789601095975</c:v>
                </c:pt>
                <c:pt idx="78">
                  <c:v>0.31277548112356746</c:v>
                </c:pt>
                <c:pt idx="79">
                  <c:v>0.40195489836528742</c:v>
                </c:pt>
                <c:pt idx="80">
                  <c:v>0.21917631994885961</c:v>
                </c:pt>
                <c:pt idx="81">
                  <c:v>0.15879966170613502</c:v>
                </c:pt>
                <c:pt idx="82">
                  <c:v>0.20013049680740802</c:v>
                </c:pt>
                <c:pt idx="83">
                  <c:v>0.2441229456694286</c:v>
                </c:pt>
                <c:pt idx="84">
                  <c:v>0.21775200841300349</c:v>
                </c:pt>
                <c:pt idx="85">
                  <c:v>0.32888384814642058</c:v>
                </c:pt>
                <c:pt idx="86">
                  <c:v>0.48278631361311097</c:v>
                </c:pt>
                <c:pt idx="87">
                  <c:v>0.13322528148449808</c:v>
                </c:pt>
                <c:pt idx="88">
                  <c:v>0.19568336787086774</c:v>
                </c:pt>
                <c:pt idx="89">
                  <c:v>0.30326868523213107</c:v>
                </c:pt>
                <c:pt idx="90">
                  <c:v>0.29110769797730324</c:v>
                </c:pt>
                <c:pt idx="91">
                  <c:v>0.23652857651039308</c:v>
                </c:pt>
                <c:pt idx="92">
                  <c:v>0.3672398469872466</c:v>
                </c:pt>
                <c:pt idx="93">
                  <c:v>0.56752440515038827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C9-4A6D-9768-7325FA7FF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90032"/>
        <c:axId val="632097248"/>
      </c:scatterChart>
      <c:valAx>
        <c:axId val="63209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D/E (t-1)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32097248"/>
        <c:crosses val="autoZero"/>
        <c:crossBetween val="midCat"/>
      </c:valAx>
      <c:valAx>
        <c:axId val="63209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Alpha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32090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ROA(t-1)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>
              <a:noFill/>
            </a:ln>
          </c:spPr>
          <c:xVal>
            <c:numRef>
              <c:f>CombinedAnalysis!$K$4:$K$97</c:f>
              <c:numCache>
                <c:formatCode>_(* #,##0.00_);_(* \(#,##0.00\);_(* "-"??_);_(@_)</c:formatCode>
                <c:ptCount val="94"/>
                <c:pt idx="0">
                  <c:v>1.6199999999999999E-2</c:v>
                </c:pt>
                <c:pt idx="1">
                  <c:v>4.3E-3</c:v>
                </c:pt>
                <c:pt idx="2">
                  <c:v>9.0937597993101284E-3</c:v>
                </c:pt>
                <c:pt idx="3">
                  <c:v>2.3330614346033084E-2</c:v>
                </c:pt>
                <c:pt idx="4">
                  <c:v>0</c:v>
                </c:pt>
                <c:pt idx="5">
                  <c:v>-0.21870000000000001</c:v>
                </c:pt>
                <c:pt idx="6">
                  <c:v>2.8552755677482226E-2</c:v>
                </c:pt>
                <c:pt idx="7">
                  <c:v>-0.4919</c:v>
                </c:pt>
                <c:pt idx="8">
                  <c:v>-0.1699</c:v>
                </c:pt>
                <c:pt idx="9">
                  <c:v>0.13100000000000001</c:v>
                </c:pt>
                <c:pt idx="10">
                  <c:v>5.1495770579740044E-2</c:v>
                </c:pt>
                <c:pt idx="11">
                  <c:v>-0.1076</c:v>
                </c:pt>
                <c:pt idx="12">
                  <c:v>0.12665267789842524</c:v>
                </c:pt>
                <c:pt idx="13">
                  <c:v>-0.45258371824480365</c:v>
                </c:pt>
                <c:pt idx="14">
                  <c:v>3.6374973590380728E-2</c:v>
                </c:pt>
                <c:pt idx="15">
                  <c:v>7.9265561150047001E-2</c:v>
                </c:pt>
                <c:pt idx="16">
                  <c:v>0.10780432883461713</c:v>
                </c:pt>
                <c:pt idx="17">
                  <c:v>0.1555</c:v>
                </c:pt>
                <c:pt idx="18">
                  <c:v>3.7038166077307644E-2</c:v>
                </c:pt>
                <c:pt idx="19">
                  <c:v>6.1000000000000004E-3</c:v>
                </c:pt>
                <c:pt idx="20">
                  <c:v>8.43E-2</c:v>
                </c:pt>
                <c:pt idx="21">
                  <c:v>-0.47349999999999998</c:v>
                </c:pt>
                <c:pt idx="22">
                  <c:v>0.16339999999999999</c:v>
                </c:pt>
                <c:pt idx="23">
                  <c:v>-9.3699999999999992E-2</c:v>
                </c:pt>
                <c:pt idx="24">
                  <c:v>0</c:v>
                </c:pt>
                <c:pt idx="25">
                  <c:v>6.7433936329074529E-4</c:v>
                </c:pt>
                <c:pt idx="26">
                  <c:v>3.798380764824754E-2</c:v>
                </c:pt>
                <c:pt idx="27">
                  <c:v>-9.8811379392188484E-3</c:v>
                </c:pt>
                <c:pt idx="28">
                  <c:v>-1.26E-2</c:v>
                </c:pt>
                <c:pt idx="29">
                  <c:v>5.2504762972094582E-2</c:v>
                </c:pt>
                <c:pt idx="30">
                  <c:v>-0.12564447008241633</c:v>
                </c:pt>
                <c:pt idx="31">
                  <c:v>-0.46329999999999999</c:v>
                </c:pt>
                <c:pt idx="32">
                  <c:v>0.1011643332937254</c:v>
                </c:pt>
                <c:pt idx="33">
                  <c:v>3.4599999999999999E-2</c:v>
                </c:pt>
                <c:pt idx="34">
                  <c:v>1.61E-2</c:v>
                </c:pt>
                <c:pt idx="35">
                  <c:v>3.4999999999999996E-3</c:v>
                </c:pt>
                <c:pt idx="36">
                  <c:v>-2.81E-2</c:v>
                </c:pt>
                <c:pt idx="37">
                  <c:v>5.5419616908227252E-3</c:v>
                </c:pt>
                <c:pt idx="38">
                  <c:v>0.84745762711864414</c:v>
                </c:pt>
                <c:pt idx="39" formatCode="General">
                  <c:v>3.15</c:v>
                </c:pt>
                <c:pt idx="40" formatCode="General">
                  <c:v>-0.97</c:v>
                </c:pt>
                <c:pt idx="41" formatCode="General">
                  <c:v>3.3</c:v>
                </c:pt>
                <c:pt idx="42" formatCode="General">
                  <c:v>-54.32</c:v>
                </c:pt>
                <c:pt idx="43" formatCode="General">
                  <c:v>6.59</c:v>
                </c:pt>
                <c:pt idx="44" formatCode="General">
                  <c:v>-2.66</c:v>
                </c:pt>
                <c:pt idx="45" formatCode="General">
                  <c:v>-32.450000000000003</c:v>
                </c:pt>
                <c:pt idx="46" formatCode="General">
                  <c:v>0.69</c:v>
                </c:pt>
                <c:pt idx="47" formatCode="General">
                  <c:v>0</c:v>
                </c:pt>
                <c:pt idx="48" formatCode="General">
                  <c:v>3.1</c:v>
                </c:pt>
                <c:pt idx="49" formatCode="General">
                  <c:v>0.93</c:v>
                </c:pt>
                <c:pt idx="50" formatCode="General">
                  <c:v>2.0299999999999998</c:v>
                </c:pt>
                <c:pt idx="51" formatCode="General">
                  <c:v>5.75</c:v>
                </c:pt>
                <c:pt idx="52" formatCode="General">
                  <c:v>3.57</c:v>
                </c:pt>
                <c:pt idx="53" formatCode="General">
                  <c:v>7.66</c:v>
                </c:pt>
                <c:pt idx="54" formatCode="General">
                  <c:v>-4.99</c:v>
                </c:pt>
                <c:pt idx="55" formatCode="General">
                  <c:v>-64.95</c:v>
                </c:pt>
                <c:pt idx="56" formatCode="General">
                  <c:v>-64.739999999999995</c:v>
                </c:pt>
                <c:pt idx="57" formatCode="General">
                  <c:v>15.68</c:v>
                </c:pt>
                <c:pt idx="58" formatCode="General">
                  <c:v>-43.92</c:v>
                </c:pt>
                <c:pt idx="59" formatCode="General">
                  <c:v>8.3699999999999992</c:v>
                </c:pt>
                <c:pt idx="60" formatCode="General">
                  <c:v>12.5</c:v>
                </c:pt>
                <c:pt idx="61" formatCode="General">
                  <c:v>0.47</c:v>
                </c:pt>
                <c:pt idx="62" formatCode="General">
                  <c:v>0.34</c:v>
                </c:pt>
                <c:pt idx="63" formatCode="General">
                  <c:v>7.7</c:v>
                </c:pt>
                <c:pt idx="64" formatCode="General">
                  <c:v>-83.78</c:v>
                </c:pt>
                <c:pt idx="65" formatCode="General">
                  <c:v>0</c:v>
                </c:pt>
                <c:pt idx="66" formatCode="General">
                  <c:v>-42.62</c:v>
                </c:pt>
                <c:pt idx="67" formatCode="General">
                  <c:v>4.72</c:v>
                </c:pt>
                <c:pt idx="68" formatCode="General">
                  <c:v>5.03</c:v>
                </c:pt>
                <c:pt idx="69" formatCode="General">
                  <c:v>-97.25</c:v>
                </c:pt>
                <c:pt idx="70" formatCode="General">
                  <c:v>4.53</c:v>
                </c:pt>
                <c:pt idx="71" formatCode="General">
                  <c:v>7.58</c:v>
                </c:pt>
                <c:pt idx="72" formatCode="General">
                  <c:v>6.31</c:v>
                </c:pt>
                <c:pt idx="73" formatCode="General">
                  <c:v>-33.75</c:v>
                </c:pt>
                <c:pt idx="74" formatCode="General">
                  <c:v>-83.07</c:v>
                </c:pt>
                <c:pt idx="75" formatCode="General">
                  <c:v>0.38</c:v>
                </c:pt>
                <c:pt idx="76" formatCode="General">
                  <c:v>0.51</c:v>
                </c:pt>
                <c:pt idx="77" formatCode="General">
                  <c:v>11.79</c:v>
                </c:pt>
                <c:pt idx="78" formatCode="General">
                  <c:v>10.38</c:v>
                </c:pt>
                <c:pt idx="79" formatCode="General">
                  <c:v>8.01</c:v>
                </c:pt>
                <c:pt idx="80" formatCode="General">
                  <c:v>0.44</c:v>
                </c:pt>
                <c:pt idx="81" formatCode="General">
                  <c:v>-97.3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-103.94</c:v>
                </c:pt>
                <c:pt idx="85" formatCode="General">
                  <c:v>0.52</c:v>
                </c:pt>
                <c:pt idx="86" formatCode="General">
                  <c:v>-3.91</c:v>
                </c:pt>
                <c:pt idx="87" formatCode="0.00%">
                  <c:v>-2.4270999999999998</c:v>
                </c:pt>
                <c:pt idx="88" formatCode="General">
                  <c:v>0</c:v>
                </c:pt>
                <c:pt idx="89" formatCode="General">
                  <c:v>3.52</c:v>
                </c:pt>
                <c:pt idx="90" formatCode="General">
                  <c:v>4.7</c:v>
                </c:pt>
                <c:pt idx="91" formatCode="General">
                  <c:v>-44.95</c:v>
                </c:pt>
                <c:pt idx="92" formatCode="General">
                  <c:v>-1.57</c:v>
                </c:pt>
                <c:pt idx="93" formatCode="General">
                  <c:v>58.26</c:v>
                </c:pt>
              </c:numCache>
            </c:numRef>
          </c:xVal>
          <c:yVal>
            <c:numRef>
              <c:f>CombinedAnalysis!$G$4:$G$97</c:f>
              <c:numCache>
                <c:formatCode>_(* #,##0.00_);_(* \(#,##0.00\);_(* "-"??_);_(@_)</c:formatCode>
                <c:ptCount val="94"/>
                <c:pt idx="0">
                  <c:v>-3.8015213945352929E-3</c:v>
                </c:pt>
                <c:pt idx="1">
                  <c:v>3.0644349551703614E-4</c:v>
                </c:pt>
                <c:pt idx="2">
                  <c:v>-4.0995380421843925E-4</c:v>
                </c:pt>
                <c:pt idx="3">
                  <c:v>-1.8761475016302997E-3</c:v>
                </c:pt>
                <c:pt idx="4">
                  <c:v>5.3739743477094586E-3</c:v>
                </c:pt>
                <c:pt idx="5">
                  <c:v>3.5438077768236444E-3</c:v>
                </c:pt>
                <c:pt idx="6">
                  <c:v>1.9798563547269894E-3</c:v>
                </c:pt>
                <c:pt idx="7">
                  <c:v>-1.5878583271576223E-3</c:v>
                </c:pt>
                <c:pt idx="8">
                  <c:v>1.1423345005156689E-3</c:v>
                </c:pt>
                <c:pt idx="9">
                  <c:v>3.5451087357742805E-4</c:v>
                </c:pt>
                <c:pt idx="10">
                  <c:v>2.6466024943691991E-4</c:v>
                </c:pt>
                <c:pt idx="11">
                  <c:v>7.8455153083173369E-4</c:v>
                </c:pt>
                <c:pt idx="12">
                  <c:v>9.4662642710874865E-4</c:v>
                </c:pt>
                <c:pt idx="13">
                  <c:v>-7.5388814770443492E-4</c:v>
                </c:pt>
                <c:pt idx="14">
                  <c:v>1.2821837486059189E-3</c:v>
                </c:pt>
                <c:pt idx="15">
                  <c:v>-7.5915554900352674E-4</c:v>
                </c:pt>
                <c:pt idx="16">
                  <c:v>1.5307382553412553E-3</c:v>
                </c:pt>
                <c:pt idx="17">
                  <c:v>2.1488636971288607E-3</c:v>
                </c:pt>
                <c:pt idx="18">
                  <c:v>-1.3156150581618634E-4</c:v>
                </c:pt>
                <c:pt idx="19">
                  <c:v>-1.1643408670193714E-4</c:v>
                </c:pt>
                <c:pt idx="20">
                  <c:v>-3.4719451008265287E-4</c:v>
                </c:pt>
                <c:pt idx="21">
                  <c:v>2.4825680538276469E-3</c:v>
                </c:pt>
                <c:pt idx="22">
                  <c:v>1.0611820070069405E-3</c:v>
                </c:pt>
                <c:pt idx="23">
                  <c:v>6.0834268617472413E-4</c:v>
                </c:pt>
                <c:pt idx="24">
                  <c:v>-3.5260837808093269E-4</c:v>
                </c:pt>
                <c:pt idx="25">
                  <c:v>8.354241022691481E-4</c:v>
                </c:pt>
                <c:pt idx="26">
                  <c:v>9.9473102440503312E-3</c:v>
                </c:pt>
                <c:pt idx="27">
                  <c:v>3.4397657558214777E-5</c:v>
                </c:pt>
                <c:pt idx="28">
                  <c:v>3.2902461958542347E-4</c:v>
                </c:pt>
                <c:pt idx="29">
                  <c:v>3.2646616841457252E-3</c:v>
                </c:pt>
                <c:pt idx="30">
                  <c:v>4.3967777040157128E-4</c:v>
                </c:pt>
                <c:pt idx="31">
                  <c:v>-1.678895883612929E-3</c:v>
                </c:pt>
                <c:pt idx="32">
                  <c:v>-2.8404354749977554E-4</c:v>
                </c:pt>
                <c:pt idx="33">
                  <c:v>-2.264062304927904E-3</c:v>
                </c:pt>
                <c:pt idx="34">
                  <c:v>-1.4092644513972413E-3</c:v>
                </c:pt>
                <c:pt idx="35">
                  <c:v>3.5265130669876908E-4</c:v>
                </c:pt>
                <c:pt idx="36">
                  <c:v>-7.8466218687492037E-4</c:v>
                </c:pt>
                <c:pt idx="37">
                  <c:v>8.3458830866718896E-4</c:v>
                </c:pt>
                <c:pt idx="38">
                  <c:v>5.0888485863886381E-4</c:v>
                </c:pt>
                <c:pt idx="39" formatCode="General">
                  <c:v>-0.72062081965784963</c:v>
                </c:pt>
                <c:pt idx="40" formatCode="General">
                  <c:v>0.2536708426104734</c:v>
                </c:pt>
                <c:pt idx="41" formatCode="General">
                  <c:v>0.56443197763106689</c:v>
                </c:pt>
                <c:pt idx="42" formatCode="General">
                  <c:v>-0.34016398247163598</c:v>
                </c:pt>
                <c:pt idx="43" formatCode="General">
                  <c:v>1.6245621352067052</c:v>
                </c:pt>
                <c:pt idx="44" formatCode="General">
                  <c:v>1.2989470391950392E-2</c:v>
                </c:pt>
                <c:pt idx="45" formatCode="General">
                  <c:v>0.21145794604377718</c:v>
                </c:pt>
                <c:pt idx="46" formatCode="General">
                  <c:v>0.77052221297749623</c:v>
                </c:pt>
                <c:pt idx="47" formatCode="General">
                  <c:v>0</c:v>
                </c:pt>
                <c:pt idx="48" formatCode="General">
                  <c:v>0.44837420906566428</c:v>
                </c:pt>
                <c:pt idx="49" formatCode="General">
                  <c:v>0.25251033403446715</c:v>
                </c:pt>
                <c:pt idx="50" formatCode="General">
                  <c:v>0.673962715449691</c:v>
                </c:pt>
                <c:pt idx="51" formatCode="General">
                  <c:v>1.0266052717733671</c:v>
                </c:pt>
                <c:pt idx="52" formatCode="General">
                  <c:v>1.4333202341152731</c:v>
                </c:pt>
                <c:pt idx="53" formatCode="General">
                  <c:v>1.8824672110005491E-2</c:v>
                </c:pt>
                <c:pt idx="54" formatCode="General">
                  <c:v>-0.12173117406917269</c:v>
                </c:pt>
                <c:pt idx="55" formatCode="General">
                  <c:v>0.42224624963435115</c:v>
                </c:pt>
                <c:pt idx="56" formatCode="General">
                  <c:v>-0.50342454846628193</c:v>
                </c:pt>
                <c:pt idx="57" formatCode="General">
                  <c:v>0.31769943762709352</c:v>
                </c:pt>
                <c:pt idx="58" formatCode="General">
                  <c:v>0.15280294851268733</c:v>
                </c:pt>
                <c:pt idx="59" formatCode="General">
                  <c:v>-0.22642697159036215</c:v>
                </c:pt>
                <c:pt idx="60" formatCode="General">
                  <c:v>0.93446966123181041</c:v>
                </c:pt>
                <c:pt idx="61" formatCode="General">
                  <c:v>-0.28118577914075338</c:v>
                </c:pt>
                <c:pt idx="62" formatCode="General">
                  <c:v>0.30514804770095327</c:v>
                </c:pt>
                <c:pt idx="63" formatCode="General">
                  <c:v>0.20066879101293633</c:v>
                </c:pt>
                <c:pt idx="64" formatCode="General">
                  <c:v>2.1505656093991483</c:v>
                </c:pt>
                <c:pt idx="65" formatCode="General">
                  <c:v>-0.10385105806782184</c:v>
                </c:pt>
                <c:pt idx="66" formatCode="General">
                  <c:v>0.6117209796363664</c:v>
                </c:pt>
                <c:pt idx="67" formatCode="General">
                  <c:v>3.8789280038468141E-2</c:v>
                </c:pt>
                <c:pt idx="68" formatCode="General">
                  <c:v>-0.18673728645052298</c:v>
                </c:pt>
                <c:pt idx="69" formatCode="General">
                  <c:v>0.35422962544697956</c:v>
                </c:pt>
                <c:pt idx="70" formatCode="General">
                  <c:v>1.2783777741624314</c:v>
                </c:pt>
                <c:pt idx="71" formatCode="General">
                  <c:v>-0.52962559256143271</c:v>
                </c:pt>
                <c:pt idx="72" formatCode="General">
                  <c:v>9.6249583267203662E-2</c:v>
                </c:pt>
                <c:pt idx="73" formatCode="General">
                  <c:v>-0.62443601432367002</c:v>
                </c:pt>
                <c:pt idx="74" formatCode="General">
                  <c:v>0.2203426129755704</c:v>
                </c:pt>
                <c:pt idx="75" formatCode="General">
                  <c:v>0.41678313896588282</c:v>
                </c:pt>
                <c:pt idx="76" formatCode="General">
                  <c:v>-0.14865619375047595</c:v>
                </c:pt>
                <c:pt idx="77" formatCode="General">
                  <c:v>0.53015178339599922</c:v>
                </c:pt>
                <c:pt idx="78" formatCode="General">
                  <c:v>-0.53753824155662544</c:v>
                </c:pt>
                <c:pt idx="79" formatCode="General">
                  <c:v>-0.33338891008057642</c:v>
                </c:pt>
                <c:pt idx="80" formatCode="General">
                  <c:v>0.60810111750682405</c:v>
                </c:pt>
                <c:pt idx="81" formatCode="General">
                  <c:v>-0.42399244533481661</c:v>
                </c:pt>
                <c:pt idx="82" formatCode="General">
                  <c:v>-0.22574489638616879</c:v>
                </c:pt>
                <c:pt idx="83" formatCode="General">
                  <c:v>0.19186858241291671</c:v>
                </c:pt>
                <c:pt idx="84" formatCode="General">
                  <c:v>0.25828922382747899</c:v>
                </c:pt>
                <c:pt idx="85" formatCode="General">
                  <c:v>0.31684319739020961</c:v>
                </c:pt>
                <c:pt idx="86" formatCode="General">
                  <c:v>2.8453235099195258</c:v>
                </c:pt>
                <c:pt idx="87" formatCode="General">
                  <c:v>-0.41923973368333811</c:v>
                </c:pt>
                <c:pt idx="88" formatCode="General">
                  <c:v>-0.10351586697084904</c:v>
                </c:pt>
                <c:pt idx="89" formatCode="General">
                  <c:v>0.4569258582730793</c:v>
                </c:pt>
                <c:pt idx="90" formatCode="General">
                  <c:v>0.34903266074742928</c:v>
                </c:pt>
                <c:pt idx="91" formatCode="General">
                  <c:v>-0.44519737017909405</c:v>
                </c:pt>
                <c:pt idx="92" formatCode="General">
                  <c:v>0.63695330854939403</c:v>
                </c:pt>
                <c:pt idx="93" formatCode="General">
                  <c:v>-0.14062994379452221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53-4793-A0EB-9DCADC8E2D8C}"/>
            </c:ext>
          </c:extLst>
        </c:ser>
        <c:ser>
          <c:idx val="1"/>
          <c:order val="1"/>
          <c:tx>
            <c:v>Predicted Alpha</c:v>
          </c:tx>
          <c:spPr>
            <a:ln w="19050">
              <a:noFill/>
            </a:ln>
          </c:spPr>
          <c:xVal>
            <c:numRef>
              <c:f>CombinedAnalysis!$K$4:$K$97</c:f>
              <c:numCache>
                <c:formatCode>_(* #,##0.00_);_(* \(#,##0.00\);_(* "-"??_);_(@_)</c:formatCode>
                <c:ptCount val="94"/>
                <c:pt idx="0">
                  <c:v>1.6199999999999999E-2</c:v>
                </c:pt>
                <c:pt idx="1">
                  <c:v>4.3E-3</c:v>
                </c:pt>
                <c:pt idx="2">
                  <c:v>9.0937597993101284E-3</c:v>
                </c:pt>
                <c:pt idx="3">
                  <c:v>2.3330614346033084E-2</c:v>
                </c:pt>
                <c:pt idx="4">
                  <c:v>0</c:v>
                </c:pt>
                <c:pt idx="5">
                  <c:v>-0.21870000000000001</c:v>
                </c:pt>
                <c:pt idx="6">
                  <c:v>2.8552755677482226E-2</c:v>
                </c:pt>
                <c:pt idx="7">
                  <c:v>-0.4919</c:v>
                </c:pt>
                <c:pt idx="8">
                  <c:v>-0.1699</c:v>
                </c:pt>
                <c:pt idx="9">
                  <c:v>0.13100000000000001</c:v>
                </c:pt>
                <c:pt idx="10">
                  <c:v>5.1495770579740044E-2</c:v>
                </c:pt>
                <c:pt idx="11">
                  <c:v>-0.1076</c:v>
                </c:pt>
                <c:pt idx="12">
                  <c:v>0.12665267789842524</c:v>
                </c:pt>
                <c:pt idx="13">
                  <c:v>-0.45258371824480365</c:v>
                </c:pt>
                <c:pt idx="14">
                  <c:v>3.6374973590380728E-2</c:v>
                </c:pt>
                <c:pt idx="15">
                  <c:v>7.9265561150047001E-2</c:v>
                </c:pt>
                <c:pt idx="16">
                  <c:v>0.10780432883461713</c:v>
                </c:pt>
                <c:pt idx="17">
                  <c:v>0.1555</c:v>
                </c:pt>
                <c:pt idx="18">
                  <c:v>3.7038166077307644E-2</c:v>
                </c:pt>
                <c:pt idx="19">
                  <c:v>6.1000000000000004E-3</c:v>
                </c:pt>
                <c:pt idx="20">
                  <c:v>8.43E-2</c:v>
                </c:pt>
                <c:pt idx="21">
                  <c:v>-0.47349999999999998</c:v>
                </c:pt>
                <c:pt idx="22">
                  <c:v>0.16339999999999999</c:v>
                </c:pt>
                <c:pt idx="23">
                  <c:v>-9.3699999999999992E-2</c:v>
                </c:pt>
                <c:pt idx="24">
                  <c:v>0</c:v>
                </c:pt>
                <c:pt idx="25">
                  <c:v>6.7433936329074529E-4</c:v>
                </c:pt>
                <c:pt idx="26">
                  <c:v>3.798380764824754E-2</c:v>
                </c:pt>
                <c:pt idx="27">
                  <c:v>-9.8811379392188484E-3</c:v>
                </c:pt>
                <c:pt idx="28">
                  <c:v>-1.26E-2</c:v>
                </c:pt>
                <c:pt idx="29">
                  <c:v>5.2504762972094582E-2</c:v>
                </c:pt>
                <c:pt idx="30">
                  <c:v>-0.12564447008241633</c:v>
                </c:pt>
                <c:pt idx="31">
                  <c:v>-0.46329999999999999</c:v>
                </c:pt>
                <c:pt idx="32">
                  <c:v>0.1011643332937254</c:v>
                </c:pt>
                <c:pt idx="33">
                  <c:v>3.4599999999999999E-2</c:v>
                </c:pt>
                <c:pt idx="34">
                  <c:v>1.61E-2</c:v>
                </c:pt>
                <c:pt idx="35">
                  <c:v>3.4999999999999996E-3</c:v>
                </c:pt>
                <c:pt idx="36">
                  <c:v>-2.81E-2</c:v>
                </c:pt>
                <c:pt idx="37">
                  <c:v>5.5419616908227252E-3</c:v>
                </c:pt>
                <c:pt idx="38">
                  <c:v>0.84745762711864414</c:v>
                </c:pt>
                <c:pt idx="39" formatCode="General">
                  <c:v>3.15</c:v>
                </c:pt>
                <c:pt idx="40" formatCode="General">
                  <c:v>-0.97</c:v>
                </c:pt>
                <c:pt idx="41" formatCode="General">
                  <c:v>3.3</c:v>
                </c:pt>
                <c:pt idx="42" formatCode="General">
                  <c:v>-54.32</c:v>
                </c:pt>
                <c:pt idx="43" formatCode="General">
                  <c:v>6.59</c:v>
                </c:pt>
                <c:pt idx="44" formatCode="General">
                  <c:v>-2.66</c:v>
                </c:pt>
                <c:pt idx="45" formatCode="General">
                  <c:v>-32.450000000000003</c:v>
                </c:pt>
                <c:pt idx="46" formatCode="General">
                  <c:v>0.69</c:v>
                </c:pt>
                <c:pt idx="47" formatCode="General">
                  <c:v>0</c:v>
                </c:pt>
                <c:pt idx="48" formatCode="General">
                  <c:v>3.1</c:v>
                </c:pt>
                <c:pt idx="49" formatCode="General">
                  <c:v>0.93</c:v>
                </c:pt>
                <c:pt idx="50" formatCode="General">
                  <c:v>2.0299999999999998</c:v>
                </c:pt>
                <c:pt idx="51" formatCode="General">
                  <c:v>5.75</c:v>
                </c:pt>
                <c:pt idx="52" formatCode="General">
                  <c:v>3.57</c:v>
                </c:pt>
                <c:pt idx="53" formatCode="General">
                  <c:v>7.66</c:v>
                </c:pt>
                <c:pt idx="54" formatCode="General">
                  <c:v>-4.99</c:v>
                </c:pt>
                <c:pt idx="55" formatCode="General">
                  <c:v>-64.95</c:v>
                </c:pt>
                <c:pt idx="56" formatCode="General">
                  <c:v>-64.739999999999995</c:v>
                </c:pt>
                <c:pt idx="57" formatCode="General">
                  <c:v>15.68</c:v>
                </c:pt>
                <c:pt idx="58" formatCode="General">
                  <c:v>-43.92</c:v>
                </c:pt>
                <c:pt idx="59" formatCode="General">
                  <c:v>8.3699999999999992</c:v>
                </c:pt>
                <c:pt idx="60" formatCode="General">
                  <c:v>12.5</c:v>
                </c:pt>
                <c:pt idx="61" formatCode="General">
                  <c:v>0.47</c:v>
                </c:pt>
                <c:pt idx="62" formatCode="General">
                  <c:v>0.34</c:v>
                </c:pt>
                <c:pt idx="63" formatCode="General">
                  <c:v>7.7</c:v>
                </c:pt>
                <c:pt idx="64" formatCode="General">
                  <c:v>-83.78</c:v>
                </c:pt>
                <c:pt idx="65" formatCode="General">
                  <c:v>0</c:v>
                </c:pt>
                <c:pt idx="66" formatCode="General">
                  <c:v>-42.62</c:v>
                </c:pt>
                <c:pt idx="67" formatCode="General">
                  <c:v>4.72</c:v>
                </c:pt>
                <c:pt idx="68" formatCode="General">
                  <c:v>5.03</c:v>
                </c:pt>
                <c:pt idx="69" formatCode="General">
                  <c:v>-97.25</c:v>
                </c:pt>
                <c:pt idx="70" formatCode="General">
                  <c:v>4.53</c:v>
                </c:pt>
                <c:pt idx="71" formatCode="General">
                  <c:v>7.58</c:v>
                </c:pt>
                <c:pt idx="72" formatCode="General">
                  <c:v>6.31</c:v>
                </c:pt>
                <c:pt idx="73" formatCode="General">
                  <c:v>-33.75</c:v>
                </c:pt>
                <c:pt idx="74" formatCode="General">
                  <c:v>-83.07</c:v>
                </c:pt>
                <c:pt idx="75" formatCode="General">
                  <c:v>0.38</c:v>
                </c:pt>
                <c:pt idx="76" formatCode="General">
                  <c:v>0.51</c:v>
                </c:pt>
                <c:pt idx="77" formatCode="General">
                  <c:v>11.79</c:v>
                </c:pt>
                <c:pt idx="78" formatCode="General">
                  <c:v>10.38</c:v>
                </c:pt>
                <c:pt idx="79" formatCode="General">
                  <c:v>8.01</c:v>
                </c:pt>
                <c:pt idx="80" formatCode="General">
                  <c:v>0.44</c:v>
                </c:pt>
                <c:pt idx="81" formatCode="General">
                  <c:v>-97.3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-103.94</c:v>
                </c:pt>
                <c:pt idx="85" formatCode="General">
                  <c:v>0.52</c:v>
                </c:pt>
                <c:pt idx="86" formatCode="General">
                  <c:v>-3.91</c:v>
                </c:pt>
                <c:pt idx="87" formatCode="0.00%">
                  <c:v>-2.4270999999999998</c:v>
                </c:pt>
                <c:pt idx="88" formatCode="General">
                  <c:v>0</c:v>
                </c:pt>
                <c:pt idx="89" formatCode="General">
                  <c:v>3.52</c:v>
                </c:pt>
                <c:pt idx="90" formatCode="General">
                  <c:v>4.7</c:v>
                </c:pt>
                <c:pt idx="91" formatCode="General">
                  <c:v>-44.95</c:v>
                </c:pt>
                <c:pt idx="92" formatCode="General">
                  <c:v>-1.57</c:v>
                </c:pt>
                <c:pt idx="93" formatCode="General">
                  <c:v>58.26</c:v>
                </c:pt>
              </c:numCache>
            </c:numRef>
          </c:xVal>
          <c:yVal>
            <c:numRef>
              <c:f>RegressionRestuls!$B$34:$B$127</c:f>
              <c:numCache>
                <c:formatCode>General</c:formatCode>
                <c:ptCount val="94"/>
                <c:pt idx="0">
                  <c:v>8.1463854287074284E-4</c:v>
                </c:pt>
                <c:pt idx="1">
                  <c:v>6.6093154957324034E-4</c:v>
                </c:pt>
                <c:pt idx="2">
                  <c:v>6.2353303546467136E-4</c:v>
                </c:pt>
                <c:pt idx="3">
                  <c:v>8.9964833972317859E-4</c:v>
                </c:pt>
                <c:pt idx="4">
                  <c:v>3.509444007742326E-4</c:v>
                </c:pt>
                <c:pt idx="5">
                  <c:v>5.2166617255172622E-4</c:v>
                </c:pt>
                <c:pt idx="6">
                  <c:v>8.3729858757265762E-4</c:v>
                </c:pt>
                <c:pt idx="7">
                  <c:v>6.9476145089478669E-4</c:v>
                </c:pt>
                <c:pt idx="8">
                  <c:v>8.2967806906936972E-4</c:v>
                </c:pt>
                <c:pt idx="9">
                  <c:v>1.096877149046202E-3</c:v>
                </c:pt>
                <c:pt idx="10">
                  <c:v>6.9570753854624953E-4</c:v>
                </c:pt>
                <c:pt idx="11">
                  <c:v>-3.5080130344949701E-4</c:v>
                </c:pt>
                <c:pt idx="12">
                  <c:v>9.5757692614457197E-4</c:v>
                </c:pt>
                <c:pt idx="13">
                  <c:v>1.4136490248415305E-4</c:v>
                </c:pt>
                <c:pt idx="14">
                  <c:v>9.6810106519059009E-4</c:v>
                </c:pt>
                <c:pt idx="15">
                  <c:v>2.4828760869793079E-4</c:v>
                </c:pt>
                <c:pt idx="16">
                  <c:v>4.9590422891573535E-4</c:v>
                </c:pt>
                <c:pt idx="17">
                  <c:v>9.989236111729138E-4</c:v>
                </c:pt>
                <c:pt idx="18">
                  <c:v>9.938197834482407E-4</c:v>
                </c:pt>
                <c:pt idx="19">
                  <c:v>9.1357627019537013E-4</c:v>
                </c:pt>
                <c:pt idx="20">
                  <c:v>1.1163366222865078E-3</c:v>
                </c:pt>
                <c:pt idx="21">
                  <c:v>6.232708645656363E-4</c:v>
                </c:pt>
                <c:pt idx="22">
                  <c:v>7.4404980011276499E-4</c:v>
                </c:pt>
                <c:pt idx="23">
                  <c:v>7.7046708088640147E-4</c:v>
                </c:pt>
                <c:pt idx="24">
                  <c:v>9.5193761068026528E-4</c:v>
                </c:pt>
                <c:pt idx="25">
                  <c:v>9.1842696115882762E-4</c:v>
                </c:pt>
                <c:pt idx="26">
                  <c:v>9.7659645145082804E-4</c:v>
                </c:pt>
                <c:pt idx="27">
                  <c:v>6.5733768423526114E-4</c:v>
                </c:pt>
                <c:pt idx="28">
                  <c:v>7.9565287614131498E-4</c:v>
                </c:pt>
                <c:pt idx="29">
                  <c:v>8.7067929575221359E-4</c:v>
                </c:pt>
                <c:pt idx="30">
                  <c:v>-9.9075759578345923E-7</c:v>
                </c:pt>
                <c:pt idx="31">
                  <c:v>-5.5809377642716286E-4</c:v>
                </c:pt>
                <c:pt idx="32">
                  <c:v>1.0265473280326614E-3</c:v>
                </c:pt>
                <c:pt idx="33">
                  <c:v>4.8402494909975056E-4</c:v>
                </c:pt>
                <c:pt idx="34">
                  <c:v>-6.4473214923507403E-4</c:v>
                </c:pt>
                <c:pt idx="35">
                  <c:v>-2.0556821195205798E-4</c:v>
                </c:pt>
                <c:pt idx="36">
                  <c:v>-6.6858773974610912E-5</c:v>
                </c:pt>
                <c:pt idx="37">
                  <c:v>9.5090992015203692E-4</c:v>
                </c:pt>
                <c:pt idx="38">
                  <c:v>9.9758127284933925E-4</c:v>
                </c:pt>
                <c:pt idx="39">
                  <c:v>0.36302411931736422</c:v>
                </c:pt>
                <c:pt idx="40">
                  <c:v>0.34283754169597724</c:v>
                </c:pt>
                <c:pt idx="41">
                  <c:v>0.28433111983803061</c:v>
                </c:pt>
                <c:pt idx="42">
                  <c:v>0.25203391851859036</c:v>
                </c:pt>
                <c:pt idx="43">
                  <c:v>0.73152024354011447</c:v>
                </c:pt>
                <c:pt idx="44">
                  <c:v>0.31912276795071465</c:v>
                </c:pt>
                <c:pt idx="45">
                  <c:v>0.51563336052862874</c:v>
                </c:pt>
                <c:pt idx="46">
                  <c:v>0.21171132285500605</c:v>
                </c:pt>
                <c:pt idx="47">
                  <c:v>9.3202983153197527E-2</c:v>
                </c:pt>
                <c:pt idx="48">
                  <c:v>0.33860400039020322</c:v>
                </c:pt>
                <c:pt idx="49">
                  <c:v>0.18446781191435224</c:v>
                </c:pt>
                <c:pt idx="50">
                  <c:v>0.54304565771329427</c:v>
                </c:pt>
                <c:pt idx="51">
                  <c:v>0.34544907414175197</c:v>
                </c:pt>
                <c:pt idx="52">
                  <c:v>0.4231591119040759</c:v>
                </c:pt>
                <c:pt idx="53">
                  <c:v>0.3260839336902287</c:v>
                </c:pt>
                <c:pt idx="54">
                  <c:v>0.37317186062087931</c:v>
                </c:pt>
                <c:pt idx="55">
                  <c:v>0.14824196075654797</c:v>
                </c:pt>
                <c:pt idx="56">
                  <c:v>0.22350181294312466</c:v>
                </c:pt>
                <c:pt idx="57">
                  <c:v>8.9977579545469644E-2</c:v>
                </c:pt>
                <c:pt idx="58">
                  <c:v>0.34007413930440189</c:v>
                </c:pt>
                <c:pt idx="59">
                  <c:v>8.9872705038496981E-2</c:v>
                </c:pt>
                <c:pt idx="60">
                  <c:v>0.37020530898419524</c:v>
                </c:pt>
                <c:pt idx="61">
                  <c:v>0.34337209905225535</c:v>
                </c:pt>
                <c:pt idx="62">
                  <c:v>0.25321831016965535</c:v>
                </c:pt>
                <c:pt idx="63">
                  <c:v>0.21100611326512575</c:v>
                </c:pt>
                <c:pt idx="64">
                  <c:v>0.30971192713712681</c:v>
                </c:pt>
                <c:pt idx="65">
                  <c:v>0.17441381174763845</c:v>
                </c:pt>
                <c:pt idx="66">
                  <c:v>0.4836942896050575</c:v>
                </c:pt>
                <c:pt idx="67">
                  <c:v>0.4068859486089389</c:v>
                </c:pt>
                <c:pt idx="68">
                  <c:v>0.10557232128415017</c:v>
                </c:pt>
                <c:pt idx="69">
                  <c:v>0.32085857488059277</c:v>
                </c:pt>
                <c:pt idx="70">
                  <c:v>0.24984999755912179</c:v>
                </c:pt>
                <c:pt idx="71">
                  <c:v>-0.42611521399328189</c:v>
                </c:pt>
                <c:pt idx="72">
                  <c:v>-0.78635089177310613</c:v>
                </c:pt>
                <c:pt idx="73">
                  <c:v>0.11833702737246889</c:v>
                </c:pt>
                <c:pt idx="74">
                  <c:v>0.31138519251587066</c:v>
                </c:pt>
                <c:pt idx="75">
                  <c:v>0.31520821009669314</c:v>
                </c:pt>
                <c:pt idx="76">
                  <c:v>0.44761039161874905</c:v>
                </c:pt>
                <c:pt idx="77">
                  <c:v>0.15981789601095975</c:v>
                </c:pt>
                <c:pt idx="78">
                  <c:v>0.31277548112356746</c:v>
                </c:pt>
                <c:pt idx="79">
                  <c:v>0.40195489836528742</c:v>
                </c:pt>
                <c:pt idx="80">
                  <c:v>0.21917631994885961</c:v>
                </c:pt>
                <c:pt idx="81">
                  <c:v>0.15879966170613502</c:v>
                </c:pt>
                <c:pt idx="82">
                  <c:v>0.20013049680740802</c:v>
                </c:pt>
                <c:pt idx="83">
                  <c:v>0.2441229456694286</c:v>
                </c:pt>
                <c:pt idx="84">
                  <c:v>0.21775200841300349</c:v>
                </c:pt>
                <c:pt idx="85">
                  <c:v>0.32888384814642058</c:v>
                </c:pt>
                <c:pt idx="86">
                  <c:v>0.48278631361311097</c:v>
                </c:pt>
                <c:pt idx="87">
                  <c:v>0.13322528148449808</c:v>
                </c:pt>
                <c:pt idx="88">
                  <c:v>0.19568336787086774</c:v>
                </c:pt>
                <c:pt idx="89">
                  <c:v>0.30326868523213107</c:v>
                </c:pt>
                <c:pt idx="90">
                  <c:v>0.29110769797730324</c:v>
                </c:pt>
                <c:pt idx="91">
                  <c:v>0.23652857651039308</c:v>
                </c:pt>
                <c:pt idx="92">
                  <c:v>0.3672398469872466</c:v>
                </c:pt>
                <c:pt idx="93">
                  <c:v>0.56752440515038827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53-4793-A0EB-9DCADC8E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90360"/>
        <c:axId val="632096920"/>
      </c:scatterChart>
      <c:valAx>
        <c:axId val="63209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ROA(t-1)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32096920"/>
        <c:crosses val="autoZero"/>
        <c:crossBetween val="midCat"/>
      </c:valAx>
      <c:valAx>
        <c:axId val="632096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Alpha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32090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MV/BV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>
              <a:noFill/>
            </a:ln>
          </c:spPr>
          <c:xVal>
            <c:numRef>
              <c:f>CombinedAnalysis!$L$4:$L$97</c:f>
              <c:numCache>
                <c:formatCode>_(* #,##0.00_);_(* \(#,##0.00\);_(* "-"??_);_(@_)</c:formatCode>
                <c:ptCount val="94"/>
                <c:pt idx="0">
                  <c:v>0.73570000000000002</c:v>
                </c:pt>
                <c:pt idx="1">
                  <c:v>1.8595999999999999</c:v>
                </c:pt>
                <c:pt idx="2">
                  <c:v>-1.1085799999999999</c:v>
                </c:pt>
                <c:pt idx="3">
                  <c:v>0.71299999999999997</c:v>
                </c:pt>
                <c:pt idx="4">
                  <c:v>1.3212999999999999</c:v>
                </c:pt>
                <c:pt idx="5">
                  <c:v>-0.52510000000000001</c:v>
                </c:pt>
                <c:pt idx="6">
                  <c:v>1.6611</c:v>
                </c:pt>
                <c:pt idx="7">
                  <c:v>4.9055999999999997</c:v>
                </c:pt>
                <c:pt idx="8">
                  <c:v>3.2585000000000002</c:v>
                </c:pt>
                <c:pt idx="9">
                  <c:v>6.2036999999999995</c:v>
                </c:pt>
                <c:pt idx="10">
                  <c:v>1.8081</c:v>
                </c:pt>
                <c:pt idx="11">
                  <c:v>12.206799999999999</c:v>
                </c:pt>
                <c:pt idx="12">
                  <c:v>0.95799999999999996</c:v>
                </c:pt>
                <c:pt idx="13">
                  <c:v>-22.107700000000001</c:v>
                </c:pt>
                <c:pt idx="14">
                  <c:v>2.8532000000000002</c:v>
                </c:pt>
                <c:pt idx="15">
                  <c:v>2.4137</c:v>
                </c:pt>
                <c:pt idx="16">
                  <c:v>-18.566299999999998</c:v>
                </c:pt>
                <c:pt idx="17">
                  <c:v>-0.62059285714285761</c:v>
                </c:pt>
                <c:pt idx="18">
                  <c:v>3.6132999999999997</c:v>
                </c:pt>
                <c:pt idx="19">
                  <c:v>1.8616999999999999</c:v>
                </c:pt>
                <c:pt idx="20">
                  <c:v>8.7187999999999999</c:v>
                </c:pt>
                <c:pt idx="21">
                  <c:v>2.5541</c:v>
                </c:pt>
                <c:pt idx="22">
                  <c:v>2.3584999999999998</c:v>
                </c:pt>
                <c:pt idx="23">
                  <c:v>1.0719000000000001</c:v>
                </c:pt>
                <c:pt idx="24">
                  <c:v>1.7854999999999999</c:v>
                </c:pt>
                <c:pt idx="25">
                  <c:v>1.8292999999999999</c:v>
                </c:pt>
                <c:pt idx="26">
                  <c:v>2.4775999999999998</c:v>
                </c:pt>
                <c:pt idx="27">
                  <c:v>1.2896000000000001</c:v>
                </c:pt>
                <c:pt idx="28">
                  <c:v>3.6454</c:v>
                </c:pt>
                <c:pt idx="29">
                  <c:v>4.6309000000000005</c:v>
                </c:pt>
                <c:pt idx="30">
                  <c:v>-2.3782999999999999</c:v>
                </c:pt>
                <c:pt idx="31">
                  <c:v>2.0615000000000001</c:v>
                </c:pt>
                <c:pt idx="32">
                  <c:v>2.1949999999999998</c:v>
                </c:pt>
                <c:pt idx="33">
                  <c:v>1.3389</c:v>
                </c:pt>
                <c:pt idx="34">
                  <c:v>1.6312</c:v>
                </c:pt>
                <c:pt idx="35">
                  <c:v>1.294</c:v>
                </c:pt>
                <c:pt idx="36">
                  <c:v>1.3028</c:v>
                </c:pt>
                <c:pt idx="37">
                  <c:v>2.3944999999999999</c:v>
                </c:pt>
                <c:pt idx="38">
                  <c:v>3.9413999999999998</c:v>
                </c:pt>
                <c:pt idx="39">
                  <c:v>1.1985999999999999</c:v>
                </c:pt>
                <c:pt idx="40">
                  <c:v>2.3752</c:v>
                </c:pt>
                <c:pt idx="41">
                  <c:v>2.1547000000000001</c:v>
                </c:pt>
                <c:pt idx="42">
                  <c:v>0.9748</c:v>
                </c:pt>
                <c:pt idx="43">
                  <c:v>22.040400000000002</c:v>
                </c:pt>
                <c:pt idx="44">
                  <c:v>0.81430000000000002</c:v>
                </c:pt>
                <c:pt idx="45">
                  <c:v>6.7336999999999998</c:v>
                </c:pt>
                <c:pt idx="46">
                  <c:v>1.0011000000000001</c:v>
                </c:pt>
                <c:pt idx="47">
                  <c:v>0.70989999999999998</c:v>
                </c:pt>
                <c:pt idx="48">
                  <c:v>4.0244999999999997</c:v>
                </c:pt>
                <c:pt idx="49">
                  <c:v>1.6480000000000001</c:v>
                </c:pt>
                <c:pt idx="50">
                  <c:v>5.6440999999999999</c:v>
                </c:pt>
                <c:pt idx="51">
                  <c:v>7.3727999999999998</c:v>
                </c:pt>
                <c:pt idx="52">
                  <c:v>4.0659000000000001</c:v>
                </c:pt>
                <c:pt idx="53">
                  <c:v>2.7389999999999999</c:v>
                </c:pt>
                <c:pt idx="54">
                  <c:v>3.4826999999999999</c:v>
                </c:pt>
                <c:pt idx="55">
                  <c:v>4.4991000000000003</c:v>
                </c:pt>
                <c:pt idx="56">
                  <c:v>1.1000000000000001</c:v>
                </c:pt>
                <c:pt idx="57">
                  <c:v>1.9689000000000001</c:v>
                </c:pt>
                <c:pt idx="58">
                  <c:v>7.7934000000000001</c:v>
                </c:pt>
                <c:pt idx="59">
                  <c:v>0.90890000000000004</c:v>
                </c:pt>
                <c:pt idx="60">
                  <c:v>4.5446999999999997</c:v>
                </c:pt>
                <c:pt idx="61">
                  <c:v>4.0095999999999998</c:v>
                </c:pt>
                <c:pt idx="62">
                  <c:v>0.97889999999999999</c:v>
                </c:pt>
                <c:pt idx="63">
                  <c:v>1.8458000000000001</c:v>
                </c:pt>
                <c:pt idx="64">
                  <c:v>6.1917999999999997</c:v>
                </c:pt>
                <c:pt idx="65">
                  <c:v>1.0013000000000001</c:v>
                </c:pt>
                <c:pt idx="66">
                  <c:v>8.3261000000000003</c:v>
                </c:pt>
                <c:pt idx="67">
                  <c:v>7.1936999999999998</c:v>
                </c:pt>
                <c:pt idx="68">
                  <c:v>-1.1439999999999999</c:v>
                </c:pt>
                <c:pt idx="69">
                  <c:v>6.7252999999999998</c:v>
                </c:pt>
                <c:pt idx="70">
                  <c:v>3.4005000000000001</c:v>
                </c:pt>
                <c:pt idx="71">
                  <c:v>-20.042999999999999</c:v>
                </c:pt>
                <c:pt idx="72">
                  <c:v>-39.266300000000001</c:v>
                </c:pt>
                <c:pt idx="73">
                  <c:v>1.4092</c:v>
                </c:pt>
                <c:pt idx="74">
                  <c:v>7.5235000000000003</c:v>
                </c:pt>
                <c:pt idx="75">
                  <c:v>0.82399999999999995</c:v>
                </c:pt>
                <c:pt idx="76">
                  <c:v>2.9</c:v>
                </c:pt>
                <c:pt idx="77">
                  <c:v>-2.2265000000000001</c:v>
                </c:pt>
                <c:pt idx="78">
                  <c:v>3.3820999999999999</c:v>
                </c:pt>
                <c:pt idx="79">
                  <c:v>8.6403999999999996</c:v>
                </c:pt>
                <c:pt idx="80">
                  <c:v>1.1511</c:v>
                </c:pt>
                <c:pt idx="81">
                  <c:v>3.4611999999999998</c:v>
                </c:pt>
                <c:pt idx="82">
                  <c:v>0.76880000000000004</c:v>
                </c:pt>
                <c:pt idx="83">
                  <c:v>3.1395</c:v>
                </c:pt>
                <c:pt idx="84">
                  <c:v>6.3209999999999997</c:v>
                </c:pt>
                <c:pt idx="85">
                  <c:v>2.2223999999999999</c:v>
                </c:pt>
                <c:pt idx="86">
                  <c:v>7.7905999999999995</c:v>
                </c:pt>
                <c:pt idx="87">
                  <c:v>1.8</c:v>
                </c:pt>
                <c:pt idx="88">
                  <c:v>-0.1</c:v>
                </c:pt>
                <c:pt idx="89">
                  <c:v>2.3673000000000002</c:v>
                </c:pt>
                <c:pt idx="90">
                  <c:v>1.84</c:v>
                </c:pt>
                <c:pt idx="91">
                  <c:v>4.2824999999999998</c:v>
                </c:pt>
                <c:pt idx="92">
                  <c:v>7.8978999999999999</c:v>
                </c:pt>
                <c:pt idx="93">
                  <c:v>8.9658999999999995</c:v>
                </c:pt>
              </c:numCache>
            </c:numRef>
          </c:xVal>
          <c:yVal>
            <c:numRef>
              <c:f>CombinedAnalysis!$G$4:$G$97</c:f>
              <c:numCache>
                <c:formatCode>_(* #,##0.00_);_(* \(#,##0.00\);_(* "-"??_);_(@_)</c:formatCode>
                <c:ptCount val="94"/>
                <c:pt idx="0">
                  <c:v>-3.8015213945352929E-3</c:v>
                </c:pt>
                <c:pt idx="1">
                  <c:v>3.0644349551703614E-4</c:v>
                </c:pt>
                <c:pt idx="2">
                  <c:v>-4.0995380421843925E-4</c:v>
                </c:pt>
                <c:pt idx="3">
                  <c:v>-1.8761475016302997E-3</c:v>
                </c:pt>
                <c:pt idx="4">
                  <c:v>5.3739743477094586E-3</c:v>
                </c:pt>
                <c:pt idx="5">
                  <c:v>3.5438077768236444E-3</c:v>
                </c:pt>
                <c:pt idx="6">
                  <c:v>1.9798563547269894E-3</c:v>
                </c:pt>
                <c:pt idx="7">
                  <c:v>-1.5878583271576223E-3</c:v>
                </c:pt>
                <c:pt idx="8">
                  <c:v>1.1423345005156689E-3</c:v>
                </c:pt>
                <c:pt idx="9">
                  <c:v>3.5451087357742805E-4</c:v>
                </c:pt>
                <c:pt idx="10">
                  <c:v>2.6466024943691991E-4</c:v>
                </c:pt>
                <c:pt idx="11">
                  <c:v>7.8455153083173369E-4</c:v>
                </c:pt>
                <c:pt idx="12">
                  <c:v>9.4662642710874865E-4</c:v>
                </c:pt>
                <c:pt idx="13">
                  <c:v>-7.5388814770443492E-4</c:v>
                </c:pt>
                <c:pt idx="14">
                  <c:v>1.2821837486059189E-3</c:v>
                </c:pt>
                <c:pt idx="15">
                  <c:v>-7.5915554900352674E-4</c:v>
                </c:pt>
                <c:pt idx="16">
                  <c:v>1.5307382553412553E-3</c:v>
                </c:pt>
                <c:pt idx="17">
                  <c:v>2.1488636971288607E-3</c:v>
                </c:pt>
                <c:pt idx="18">
                  <c:v>-1.3156150581618634E-4</c:v>
                </c:pt>
                <c:pt idx="19">
                  <c:v>-1.1643408670193714E-4</c:v>
                </c:pt>
                <c:pt idx="20">
                  <c:v>-3.4719451008265287E-4</c:v>
                </c:pt>
                <c:pt idx="21">
                  <c:v>2.4825680538276469E-3</c:v>
                </c:pt>
                <c:pt idx="22">
                  <c:v>1.0611820070069405E-3</c:v>
                </c:pt>
                <c:pt idx="23">
                  <c:v>6.0834268617472413E-4</c:v>
                </c:pt>
                <c:pt idx="24">
                  <c:v>-3.5260837808093269E-4</c:v>
                </c:pt>
                <c:pt idx="25">
                  <c:v>8.354241022691481E-4</c:v>
                </c:pt>
                <c:pt idx="26">
                  <c:v>9.9473102440503312E-3</c:v>
                </c:pt>
                <c:pt idx="27">
                  <c:v>3.4397657558214777E-5</c:v>
                </c:pt>
                <c:pt idx="28">
                  <c:v>3.2902461958542347E-4</c:v>
                </c:pt>
                <c:pt idx="29">
                  <c:v>3.2646616841457252E-3</c:v>
                </c:pt>
                <c:pt idx="30">
                  <c:v>4.3967777040157128E-4</c:v>
                </c:pt>
                <c:pt idx="31">
                  <c:v>-1.678895883612929E-3</c:v>
                </c:pt>
                <c:pt idx="32">
                  <c:v>-2.8404354749977554E-4</c:v>
                </c:pt>
                <c:pt idx="33">
                  <c:v>-2.264062304927904E-3</c:v>
                </c:pt>
                <c:pt idx="34">
                  <c:v>-1.4092644513972413E-3</c:v>
                </c:pt>
                <c:pt idx="35">
                  <c:v>3.5265130669876908E-4</c:v>
                </c:pt>
                <c:pt idx="36">
                  <c:v>-7.8466218687492037E-4</c:v>
                </c:pt>
                <c:pt idx="37">
                  <c:v>8.3458830866718896E-4</c:v>
                </c:pt>
                <c:pt idx="38">
                  <c:v>5.0888485863886381E-4</c:v>
                </c:pt>
                <c:pt idx="39" formatCode="General">
                  <c:v>-0.72062081965784963</c:v>
                </c:pt>
                <c:pt idx="40" formatCode="General">
                  <c:v>0.2536708426104734</c:v>
                </c:pt>
                <c:pt idx="41" formatCode="General">
                  <c:v>0.56443197763106689</c:v>
                </c:pt>
                <c:pt idx="42" formatCode="General">
                  <c:v>-0.34016398247163598</c:v>
                </c:pt>
                <c:pt idx="43" formatCode="General">
                  <c:v>1.6245621352067052</c:v>
                </c:pt>
                <c:pt idx="44" formatCode="General">
                  <c:v>1.2989470391950392E-2</c:v>
                </c:pt>
                <c:pt idx="45" formatCode="General">
                  <c:v>0.21145794604377718</c:v>
                </c:pt>
                <c:pt idx="46" formatCode="General">
                  <c:v>0.77052221297749623</c:v>
                </c:pt>
                <c:pt idx="47" formatCode="General">
                  <c:v>0</c:v>
                </c:pt>
                <c:pt idx="48" formatCode="General">
                  <c:v>0.44837420906566428</c:v>
                </c:pt>
                <c:pt idx="49" formatCode="General">
                  <c:v>0.25251033403446715</c:v>
                </c:pt>
                <c:pt idx="50" formatCode="General">
                  <c:v>0.673962715449691</c:v>
                </c:pt>
                <c:pt idx="51" formatCode="General">
                  <c:v>1.0266052717733671</c:v>
                </c:pt>
                <c:pt idx="52" formatCode="General">
                  <c:v>1.4333202341152731</c:v>
                </c:pt>
                <c:pt idx="53" formatCode="General">
                  <c:v>1.8824672110005491E-2</c:v>
                </c:pt>
                <c:pt idx="54" formatCode="General">
                  <c:v>-0.12173117406917269</c:v>
                </c:pt>
                <c:pt idx="55" formatCode="General">
                  <c:v>0.42224624963435115</c:v>
                </c:pt>
                <c:pt idx="56" formatCode="General">
                  <c:v>-0.50342454846628193</c:v>
                </c:pt>
                <c:pt idx="57" formatCode="General">
                  <c:v>0.31769943762709352</c:v>
                </c:pt>
                <c:pt idx="58" formatCode="General">
                  <c:v>0.15280294851268733</c:v>
                </c:pt>
                <c:pt idx="59" formatCode="General">
                  <c:v>-0.22642697159036215</c:v>
                </c:pt>
                <c:pt idx="60" formatCode="General">
                  <c:v>0.93446966123181041</c:v>
                </c:pt>
                <c:pt idx="61" formatCode="General">
                  <c:v>-0.28118577914075338</c:v>
                </c:pt>
                <c:pt idx="62" formatCode="General">
                  <c:v>0.30514804770095327</c:v>
                </c:pt>
                <c:pt idx="63" formatCode="General">
                  <c:v>0.20066879101293633</c:v>
                </c:pt>
                <c:pt idx="64" formatCode="General">
                  <c:v>2.1505656093991483</c:v>
                </c:pt>
                <c:pt idx="65" formatCode="General">
                  <c:v>-0.10385105806782184</c:v>
                </c:pt>
                <c:pt idx="66" formatCode="General">
                  <c:v>0.6117209796363664</c:v>
                </c:pt>
                <c:pt idx="67" formatCode="General">
                  <c:v>3.8789280038468141E-2</c:v>
                </c:pt>
                <c:pt idx="68" formatCode="General">
                  <c:v>-0.18673728645052298</c:v>
                </c:pt>
                <c:pt idx="69" formatCode="General">
                  <c:v>0.35422962544697956</c:v>
                </c:pt>
                <c:pt idx="70" formatCode="General">
                  <c:v>1.2783777741624314</c:v>
                </c:pt>
                <c:pt idx="71" formatCode="General">
                  <c:v>-0.52962559256143271</c:v>
                </c:pt>
                <c:pt idx="72" formatCode="General">
                  <c:v>9.6249583267203662E-2</c:v>
                </c:pt>
                <c:pt idx="73" formatCode="General">
                  <c:v>-0.62443601432367002</c:v>
                </c:pt>
                <c:pt idx="74" formatCode="General">
                  <c:v>0.2203426129755704</c:v>
                </c:pt>
                <c:pt idx="75" formatCode="General">
                  <c:v>0.41678313896588282</c:v>
                </c:pt>
                <c:pt idx="76" formatCode="General">
                  <c:v>-0.14865619375047595</c:v>
                </c:pt>
                <c:pt idx="77" formatCode="General">
                  <c:v>0.53015178339599922</c:v>
                </c:pt>
                <c:pt idx="78" formatCode="General">
                  <c:v>-0.53753824155662544</c:v>
                </c:pt>
                <c:pt idx="79" formatCode="General">
                  <c:v>-0.33338891008057642</c:v>
                </c:pt>
                <c:pt idx="80" formatCode="General">
                  <c:v>0.60810111750682405</c:v>
                </c:pt>
                <c:pt idx="81" formatCode="General">
                  <c:v>-0.42399244533481661</c:v>
                </c:pt>
                <c:pt idx="82" formatCode="General">
                  <c:v>-0.22574489638616879</c:v>
                </c:pt>
                <c:pt idx="83" formatCode="General">
                  <c:v>0.19186858241291671</c:v>
                </c:pt>
                <c:pt idx="84" formatCode="General">
                  <c:v>0.25828922382747899</c:v>
                </c:pt>
                <c:pt idx="85" formatCode="General">
                  <c:v>0.31684319739020961</c:v>
                </c:pt>
                <c:pt idx="86" formatCode="General">
                  <c:v>2.8453235099195258</c:v>
                </c:pt>
                <c:pt idx="87" formatCode="General">
                  <c:v>-0.41923973368333811</c:v>
                </c:pt>
                <c:pt idx="88" formatCode="General">
                  <c:v>-0.10351586697084904</c:v>
                </c:pt>
                <c:pt idx="89" formatCode="General">
                  <c:v>0.4569258582730793</c:v>
                </c:pt>
                <c:pt idx="90" formatCode="General">
                  <c:v>0.34903266074742928</c:v>
                </c:pt>
                <c:pt idx="91" formatCode="General">
                  <c:v>-0.44519737017909405</c:v>
                </c:pt>
                <c:pt idx="92" formatCode="General">
                  <c:v>0.63695330854939403</c:v>
                </c:pt>
                <c:pt idx="93" formatCode="General">
                  <c:v>-0.14062994379452221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87-4935-9F12-3BD44AE7565F}"/>
            </c:ext>
          </c:extLst>
        </c:ser>
        <c:ser>
          <c:idx val="1"/>
          <c:order val="1"/>
          <c:tx>
            <c:v>Predicted Alpha</c:v>
          </c:tx>
          <c:spPr>
            <a:ln w="19050">
              <a:noFill/>
            </a:ln>
          </c:spPr>
          <c:xVal>
            <c:numRef>
              <c:f>CombinedAnalysis!$L$4:$L$97</c:f>
              <c:numCache>
                <c:formatCode>_(* #,##0.00_);_(* \(#,##0.00\);_(* "-"??_);_(@_)</c:formatCode>
                <c:ptCount val="94"/>
                <c:pt idx="0">
                  <c:v>0.73570000000000002</c:v>
                </c:pt>
                <c:pt idx="1">
                  <c:v>1.8595999999999999</c:v>
                </c:pt>
                <c:pt idx="2">
                  <c:v>-1.1085799999999999</c:v>
                </c:pt>
                <c:pt idx="3">
                  <c:v>0.71299999999999997</c:v>
                </c:pt>
                <c:pt idx="4">
                  <c:v>1.3212999999999999</c:v>
                </c:pt>
                <c:pt idx="5">
                  <c:v>-0.52510000000000001</c:v>
                </c:pt>
                <c:pt idx="6">
                  <c:v>1.6611</c:v>
                </c:pt>
                <c:pt idx="7">
                  <c:v>4.9055999999999997</c:v>
                </c:pt>
                <c:pt idx="8">
                  <c:v>3.2585000000000002</c:v>
                </c:pt>
                <c:pt idx="9">
                  <c:v>6.2036999999999995</c:v>
                </c:pt>
                <c:pt idx="10">
                  <c:v>1.8081</c:v>
                </c:pt>
                <c:pt idx="11">
                  <c:v>12.206799999999999</c:v>
                </c:pt>
                <c:pt idx="12">
                  <c:v>0.95799999999999996</c:v>
                </c:pt>
                <c:pt idx="13">
                  <c:v>-22.107700000000001</c:v>
                </c:pt>
                <c:pt idx="14">
                  <c:v>2.8532000000000002</c:v>
                </c:pt>
                <c:pt idx="15">
                  <c:v>2.4137</c:v>
                </c:pt>
                <c:pt idx="16">
                  <c:v>-18.566299999999998</c:v>
                </c:pt>
                <c:pt idx="17">
                  <c:v>-0.62059285714285761</c:v>
                </c:pt>
                <c:pt idx="18">
                  <c:v>3.6132999999999997</c:v>
                </c:pt>
                <c:pt idx="19">
                  <c:v>1.8616999999999999</c:v>
                </c:pt>
                <c:pt idx="20">
                  <c:v>8.7187999999999999</c:v>
                </c:pt>
                <c:pt idx="21">
                  <c:v>2.5541</c:v>
                </c:pt>
                <c:pt idx="22">
                  <c:v>2.3584999999999998</c:v>
                </c:pt>
                <c:pt idx="23">
                  <c:v>1.0719000000000001</c:v>
                </c:pt>
                <c:pt idx="24">
                  <c:v>1.7854999999999999</c:v>
                </c:pt>
                <c:pt idx="25">
                  <c:v>1.8292999999999999</c:v>
                </c:pt>
                <c:pt idx="26">
                  <c:v>2.4775999999999998</c:v>
                </c:pt>
                <c:pt idx="27">
                  <c:v>1.2896000000000001</c:v>
                </c:pt>
                <c:pt idx="28">
                  <c:v>3.6454</c:v>
                </c:pt>
                <c:pt idx="29">
                  <c:v>4.6309000000000005</c:v>
                </c:pt>
                <c:pt idx="30">
                  <c:v>-2.3782999999999999</c:v>
                </c:pt>
                <c:pt idx="31">
                  <c:v>2.0615000000000001</c:v>
                </c:pt>
                <c:pt idx="32">
                  <c:v>2.1949999999999998</c:v>
                </c:pt>
                <c:pt idx="33">
                  <c:v>1.3389</c:v>
                </c:pt>
                <c:pt idx="34">
                  <c:v>1.6312</c:v>
                </c:pt>
                <c:pt idx="35">
                  <c:v>1.294</c:v>
                </c:pt>
                <c:pt idx="36">
                  <c:v>1.3028</c:v>
                </c:pt>
                <c:pt idx="37">
                  <c:v>2.3944999999999999</c:v>
                </c:pt>
                <c:pt idx="38">
                  <c:v>3.9413999999999998</c:v>
                </c:pt>
                <c:pt idx="39">
                  <c:v>1.1985999999999999</c:v>
                </c:pt>
                <c:pt idx="40">
                  <c:v>2.3752</c:v>
                </c:pt>
                <c:pt idx="41">
                  <c:v>2.1547000000000001</c:v>
                </c:pt>
                <c:pt idx="42">
                  <c:v>0.9748</c:v>
                </c:pt>
                <c:pt idx="43">
                  <c:v>22.040400000000002</c:v>
                </c:pt>
                <c:pt idx="44">
                  <c:v>0.81430000000000002</c:v>
                </c:pt>
                <c:pt idx="45">
                  <c:v>6.7336999999999998</c:v>
                </c:pt>
                <c:pt idx="46">
                  <c:v>1.0011000000000001</c:v>
                </c:pt>
                <c:pt idx="47">
                  <c:v>0.70989999999999998</c:v>
                </c:pt>
                <c:pt idx="48">
                  <c:v>4.0244999999999997</c:v>
                </c:pt>
                <c:pt idx="49">
                  <c:v>1.6480000000000001</c:v>
                </c:pt>
                <c:pt idx="50">
                  <c:v>5.6440999999999999</c:v>
                </c:pt>
                <c:pt idx="51">
                  <c:v>7.3727999999999998</c:v>
                </c:pt>
                <c:pt idx="52">
                  <c:v>4.0659000000000001</c:v>
                </c:pt>
                <c:pt idx="53">
                  <c:v>2.7389999999999999</c:v>
                </c:pt>
                <c:pt idx="54">
                  <c:v>3.4826999999999999</c:v>
                </c:pt>
                <c:pt idx="55">
                  <c:v>4.4991000000000003</c:v>
                </c:pt>
                <c:pt idx="56">
                  <c:v>1.1000000000000001</c:v>
                </c:pt>
                <c:pt idx="57">
                  <c:v>1.9689000000000001</c:v>
                </c:pt>
                <c:pt idx="58">
                  <c:v>7.7934000000000001</c:v>
                </c:pt>
                <c:pt idx="59">
                  <c:v>0.90890000000000004</c:v>
                </c:pt>
                <c:pt idx="60">
                  <c:v>4.5446999999999997</c:v>
                </c:pt>
                <c:pt idx="61">
                  <c:v>4.0095999999999998</c:v>
                </c:pt>
                <c:pt idx="62">
                  <c:v>0.97889999999999999</c:v>
                </c:pt>
                <c:pt idx="63">
                  <c:v>1.8458000000000001</c:v>
                </c:pt>
                <c:pt idx="64">
                  <c:v>6.1917999999999997</c:v>
                </c:pt>
                <c:pt idx="65">
                  <c:v>1.0013000000000001</c:v>
                </c:pt>
                <c:pt idx="66">
                  <c:v>8.3261000000000003</c:v>
                </c:pt>
                <c:pt idx="67">
                  <c:v>7.1936999999999998</c:v>
                </c:pt>
                <c:pt idx="68">
                  <c:v>-1.1439999999999999</c:v>
                </c:pt>
                <c:pt idx="69">
                  <c:v>6.7252999999999998</c:v>
                </c:pt>
                <c:pt idx="70">
                  <c:v>3.4005000000000001</c:v>
                </c:pt>
                <c:pt idx="71">
                  <c:v>-20.042999999999999</c:v>
                </c:pt>
                <c:pt idx="72">
                  <c:v>-39.266300000000001</c:v>
                </c:pt>
                <c:pt idx="73">
                  <c:v>1.4092</c:v>
                </c:pt>
                <c:pt idx="74">
                  <c:v>7.5235000000000003</c:v>
                </c:pt>
                <c:pt idx="75">
                  <c:v>0.82399999999999995</c:v>
                </c:pt>
                <c:pt idx="76">
                  <c:v>2.9</c:v>
                </c:pt>
                <c:pt idx="77">
                  <c:v>-2.2265000000000001</c:v>
                </c:pt>
                <c:pt idx="78">
                  <c:v>3.3820999999999999</c:v>
                </c:pt>
                <c:pt idx="79">
                  <c:v>8.6403999999999996</c:v>
                </c:pt>
                <c:pt idx="80">
                  <c:v>1.1511</c:v>
                </c:pt>
                <c:pt idx="81">
                  <c:v>3.4611999999999998</c:v>
                </c:pt>
                <c:pt idx="82">
                  <c:v>0.76880000000000004</c:v>
                </c:pt>
                <c:pt idx="83">
                  <c:v>3.1395</c:v>
                </c:pt>
                <c:pt idx="84">
                  <c:v>6.3209999999999997</c:v>
                </c:pt>
                <c:pt idx="85">
                  <c:v>2.2223999999999999</c:v>
                </c:pt>
                <c:pt idx="86">
                  <c:v>7.7905999999999995</c:v>
                </c:pt>
                <c:pt idx="87">
                  <c:v>1.8</c:v>
                </c:pt>
                <c:pt idx="88">
                  <c:v>-0.1</c:v>
                </c:pt>
                <c:pt idx="89">
                  <c:v>2.3673000000000002</c:v>
                </c:pt>
                <c:pt idx="90">
                  <c:v>1.84</c:v>
                </c:pt>
                <c:pt idx="91">
                  <c:v>4.2824999999999998</c:v>
                </c:pt>
                <c:pt idx="92">
                  <c:v>7.8978999999999999</c:v>
                </c:pt>
                <c:pt idx="93">
                  <c:v>8.9658999999999995</c:v>
                </c:pt>
              </c:numCache>
            </c:numRef>
          </c:xVal>
          <c:yVal>
            <c:numRef>
              <c:f>RegressionRestuls!$B$34:$B$127</c:f>
              <c:numCache>
                <c:formatCode>General</c:formatCode>
                <c:ptCount val="94"/>
                <c:pt idx="0">
                  <c:v>8.1463854287074284E-4</c:v>
                </c:pt>
                <c:pt idx="1">
                  <c:v>6.6093154957324034E-4</c:v>
                </c:pt>
                <c:pt idx="2">
                  <c:v>6.2353303546467136E-4</c:v>
                </c:pt>
                <c:pt idx="3">
                  <c:v>8.9964833972317859E-4</c:v>
                </c:pt>
                <c:pt idx="4">
                  <c:v>3.509444007742326E-4</c:v>
                </c:pt>
                <c:pt idx="5">
                  <c:v>5.2166617255172622E-4</c:v>
                </c:pt>
                <c:pt idx="6">
                  <c:v>8.3729858757265762E-4</c:v>
                </c:pt>
                <c:pt idx="7">
                  <c:v>6.9476145089478669E-4</c:v>
                </c:pt>
                <c:pt idx="8">
                  <c:v>8.2967806906936972E-4</c:v>
                </c:pt>
                <c:pt idx="9">
                  <c:v>1.096877149046202E-3</c:v>
                </c:pt>
                <c:pt idx="10">
                  <c:v>6.9570753854624953E-4</c:v>
                </c:pt>
                <c:pt idx="11">
                  <c:v>-3.5080130344949701E-4</c:v>
                </c:pt>
                <c:pt idx="12">
                  <c:v>9.5757692614457197E-4</c:v>
                </c:pt>
                <c:pt idx="13">
                  <c:v>1.4136490248415305E-4</c:v>
                </c:pt>
                <c:pt idx="14">
                  <c:v>9.6810106519059009E-4</c:v>
                </c:pt>
                <c:pt idx="15">
                  <c:v>2.4828760869793079E-4</c:v>
                </c:pt>
                <c:pt idx="16">
                  <c:v>4.9590422891573535E-4</c:v>
                </c:pt>
                <c:pt idx="17">
                  <c:v>9.989236111729138E-4</c:v>
                </c:pt>
                <c:pt idx="18">
                  <c:v>9.938197834482407E-4</c:v>
                </c:pt>
                <c:pt idx="19">
                  <c:v>9.1357627019537013E-4</c:v>
                </c:pt>
                <c:pt idx="20">
                  <c:v>1.1163366222865078E-3</c:v>
                </c:pt>
                <c:pt idx="21">
                  <c:v>6.232708645656363E-4</c:v>
                </c:pt>
                <c:pt idx="22">
                  <c:v>7.4404980011276499E-4</c:v>
                </c:pt>
                <c:pt idx="23">
                  <c:v>7.7046708088640147E-4</c:v>
                </c:pt>
                <c:pt idx="24">
                  <c:v>9.5193761068026528E-4</c:v>
                </c:pt>
                <c:pt idx="25">
                  <c:v>9.1842696115882762E-4</c:v>
                </c:pt>
                <c:pt idx="26">
                  <c:v>9.7659645145082804E-4</c:v>
                </c:pt>
                <c:pt idx="27">
                  <c:v>6.5733768423526114E-4</c:v>
                </c:pt>
                <c:pt idx="28">
                  <c:v>7.9565287614131498E-4</c:v>
                </c:pt>
                <c:pt idx="29">
                  <c:v>8.7067929575221359E-4</c:v>
                </c:pt>
                <c:pt idx="30">
                  <c:v>-9.9075759578345923E-7</c:v>
                </c:pt>
                <c:pt idx="31">
                  <c:v>-5.5809377642716286E-4</c:v>
                </c:pt>
                <c:pt idx="32">
                  <c:v>1.0265473280326614E-3</c:v>
                </c:pt>
                <c:pt idx="33">
                  <c:v>4.8402494909975056E-4</c:v>
                </c:pt>
                <c:pt idx="34">
                  <c:v>-6.4473214923507403E-4</c:v>
                </c:pt>
                <c:pt idx="35">
                  <c:v>-2.0556821195205798E-4</c:v>
                </c:pt>
                <c:pt idx="36">
                  <c:v>-6.6858773974610912E-5</c:v>
                </c:pt>
                <c:pt idx="37">
                  <c:v>9.5090992015203692E-4</c:v>
                </c:pt>
                <c:pt idx="38">
                  <c:v>9.9758127284933925E-4</c:v>
                </c:pt>
                <c:pt idx="39">
                  <c:v>0.36302411931736422</c:v>
                </c:pt>
                <c:pt idx="40">
                  <c:v>0.34283754169597724</c:v>
                </c:pt>
                <c:pt idx="41">
                  <c:v>0.28433111983803061</c:v>
                </c:pt>
                <c:pt idx="42">
                  <c:v>0.25203391851859036</c:v>
                </c:pt>
                <c:pt idx="43">
                  <c:v>0.73152024354011447</c:v>
                </c:pt>
                <c:pt idx="44">
                  <c:v>0.31912276795071465</c:v>
                </c:pt>
                <c:pt idx="45">
                  <c:v>0.51563336052862874</c:v>
                </c:pt>
                <c:pt idx="46">
                  <c:v>0.21171132285500605</c:v>
                </c:pt>
                <c:pt idx="47">
                  <c:v>9.3202983153197527E-2</c:v>
                </c:pt>
                <c:pt idx="48">
                  <c:v>0.33860400039020322</c:v>
                </c:pt>
                <c:pt idx="49">
                  <c:v>0.18446781191435224</c:v>
                </c:pt>
                <c:pt idx="50">
                  <c:v>0.54304565771329427</c:v>
                </c:pt>
                <c:pt idx="51">
                  <c:v>0.34544907414175197</c:v>
                </c:pt>
                <c:pt idx="52">
                  <c:v>0.4231591119040759</c:v>
                </c:pt>
                <c:pt idx="53">
                  <c:v>0.3260839336902287</c:v>
                </c:pt>
                <c:pt idx="54">
                  <c:v>0.37317186062087931</c:v>
                </c:pt>
                <c:pt idx="55">
                  <c:v>0.14824196075654797</c:v>
                </c:pt>
                <c:pt idx="56">
                  <c:v>0.22350181294312466</c:v>
                </c:pt>
                <c:pt idx="57">
                  <c:v>8.9977579545469644E-2</c:v>
                </c:pt>
                <c:pt idx="58">
                  <c:v>0.34007413930440189</c:v>
                </c:pt>
                <c:pt idx="59">
                  <c:v>8.9872705038496981E-2</c:v>
                </c:pt>
                <c:pt idx="60">
                  <c:v>0.37020530898419524</c:v>
                </c:pt>
                <c:pt idx="61">
                  <c:v>0.34337209905225535</c:v>
                </c:pt>
                <c:pt idx="62">
                  <c:v>0.25321831016965535</c:v>
                </c:pt>
                <c:pt idx="63">
                  <c:v>0.21100611326512575</c:v>
                </c:pt>
                <c:pt idx="64">
                  <c:v>0.30971192713712681</c:v>
                </c:pt>
                <c:pt idx="65">
                  <c:v>0.17441381174763845</c:v>
                </c:pt>
                <c:pt idx="66">
                  <c:v>0.4836942896050575</c:v>
                </c:pt>
                <c:pt idx="67">
                  <c:v>0.4068859486089389</c:v>
                </c:pt>
                <c:pt idx="68">
                  <c:v>0.10557232128415017</c:v>
                </c:pt>
                <c:pt idx="69">
                  <c:v>0.32085857488059277</c:v>
                </c:pt>
                <c:pt idx="70">
                  <c:v>0.24984999755912179</c:v>
                </c:pt>
                <c:pt idx="71">
                  <c:v>-0.42611521399328189</c:v>
                </c:pt>
                <c:pt idx="72">
                  <c:v>-0.78635089177310613</c:v>
                </c:pt>
                <c:pt idx="73">
                  <c:v>0.11833702737246889</c:v>
                </c:pt>
                <c:pt idx="74">
                  <c:v>0.31138519251587066</c:v>
                </c:pt>
                <c:pt idx="75">
                  <c:v>0.31520821009669314</c:v>
                </c:pt>
                <c:pt idx="76">
                  <c:v>0.44761039161874905</c:v>
                </c:pt>
                <c:pt idx="77">
                  <c:v>0.15981789601095975</c:v>
                </c:pt>
                <c:pt idx="78">
                  <c:v>0.31277548112356746</c:v>
                </c:pt>
                <c:pt idx="79">
                  <c:v>0.40195489836528742</c:v>
                </c:pt>
                <c:pt idx="80">
                  <c:v>0.21917631994885961</c:v>
                </c:pt>
                <c:pt idx="81">
                  <c:v>0.15879966170613502</c:v>
                </c:pt>
                <c:pt idx="82">
                  <c:v>0.20013049680740802</c:v>
                </c:pt>
                <c:pt idx="83">
                  <c:v>0.2441229456694286</c:v>
                </c:pt>
                <c:pt idx="84">
                  <c:v>0.21775200841300349</c:v>
                </c:pt>
                <c:pt idx="85">
                  <c:v>0.32888384814642058</c:v>
                </c:pt>
                <c:pt idx="86">
                  <c:v>0.48278631361311097</c:v>
                </c:pt>
                <c:pt idx="87">
                  <c:v>0.13322528148449808</c:v>
                </c:pt>
                <c:pt idx="88">
                  <c:v>0.19568336787086774</c:v>
                </c:pt>
                <c:pt idx="89">
                  <c:v>0.30326868523213107</c:v>
                </c:pt>
                <c:pt idx="90">
                  <c:v>0.29110769797730324</c:v>
                </c:pt>
                <c:pt idx="91">
                  <c:v>0.23652857651039308</c:v>
                </c:pt>
                <c:pt idx="92">
                  <c:v>0.3672398469872466</c:v>
                </c:pt>
                <c:pt idx="93">
                  <c:v>0.56752440515038827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87-4935-9F12-3BD44AE75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99872"/>
        <c:axId val="632095280"/>
      </c:scatterChart>
      <c:valAx>
        <c:axId val="63209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MV/BV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32095280"/>
        <c:crosses val="autoZero"/>
        <c:crossBetween val="midCat"/>
      </c:valAx>
      <c:valAx>
        <c:axId val="63209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Alpha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320998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IPO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>
              <a:noFill/>
            </a:ln>
          </c:spPr>
          <c:xVal>
            <c:numRef>
              <c:f>CombinedAnalysis!$M$4:$M$97</c:f>
              <c:numCache>
                <c:formatCode>_-* #,##0_-;\-* #,##0_-;_-*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General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1</c:v>
                </c:pt>
                <c:pt idx="53" formatCode="General">
                  <c:v>1</c:v>
                </c:pt>
                <c:pt idx="54" formatCode="General">
                  <c:v>1</c:v>
                </c:pt>
                <c:pt idx="55" formatCode="General">
                  <c:v>1</c:v>
                </c:pt>
                <c:pt idx="56" formatCode="General">
                  <c:v>1</c:v>
                </c:pt>
                <c:pt idx="57" formatCode="General">
                  <c:v>1</c:v>
                </c:pt>
                <c:pt idx="58" formatCode="General">
                  <c:v>1</c:v>
                </c:pt>
                <c:pt idx="59" formatCode="General">
                  <c:v>1</c:v>
                </c:pt>
                <c:pt idx="60" formatCode="General">
                  <c:v>1</c:v>
                </c:pt>
                <c:pt idx="61" formatCode="General">
                  <c:v>1</c:v>
                </c:pt>
                <c:pt idx="62" formatCode="General">
                  <c:v>1</c:v>
                </c:pt>
                <c:pt idx="63" formatCode="General">
                  <c:v>1</c:v>
                </c:pt>
                <c:pt idx="64" formatCode="General">
                  <c:v>1</c:v>
                </c:pt>
                <c:pt idx="65" formatCode="General">
                  <c:v>1</c:v>
                </c:pt>
                <c:pt idx="66" formatCode="General">
                  <c:v>1</c:v>
                </c:pt>
                <c:pt idx="67" formatCode="General">
                  <c:v>1</c:v>
                </c:pt>
                <c:pt idx="68" formatCode="General">
                  <c:v>1</c:v>
                </c:pt>
                <c:pt idx="69" formatCode="General">
                  <c:v>1</c:v>
                </c:pt>
                <c:pt idx="70" formatCode="General">
                  <c:v>1</c:v>
                </c:pt>
                <c:pt idx="71" formatCode="General">
                  <c:v>1</c:v>
                </c:pt>
                <c:pt idx="72" formatCode="General">
                  <c:v>1</c:v>
                </c:pt>
                <c:pt idx="73" formatCode="General">
                  <c:v>1</c:v>
                </c:pt>
                <c:pt idx="74" formatCode="General">
                  <c:v>1</c:v>
                </c:pt>
                <c:pt idx="75" formatCode="General">
                  <c:v>1</c:v>
                </c:pt>
                <c:pt idx="76" formatCode="General">
                  <c:v>1</c:v>
                </c:pt>
                <c:pt idx="77" formatCode="General">
                  <c:v>1</c:v>
                </c:pt>
                <c:pt idx="78" formatCode="General">
                  <c:v>1</c:v>
                </c:pt>
                <c:pt idx="79" formatCode="General">
                  <c:v>1</c:v>
                </c:pt>
                <c:pt idx="80" formatCode="General">
                  <c:v>1</c:v>
                </c:pt>
                <c:pt idx="81" formatCode="General">
                  <c:v>1</c:v>
                </c:pt>
                <c:pt idx="82" formatCode="General">
                  <c:v>1</c:v>
                </c:pt>
                <c:pt idx="83" formatCode="General">
                  <c:v>1</c:v>
                </c:pt>
                <c:pt idx="84" formatCode="General">
                  <c:v>1</c:v>
                </c:pt>
                <c:pt idx="85" formatCode="General">
                  <c:v>1</c:v>
                </c:pt>
                <c:pt idx="86" formatCode="General">
                  <c:v>1</c:v>
                </c:pt>
                <c:pt idx="87" formatCode="General">
                  <c:v>1</c:v>
                </c:pt>
                <c:pt idx="88" formatCode="General">
                  <c:v>1</c:v>
                </c:pt>
                <c:pt idx="89" formatCode="General">
                  <c:v>1</c:v>
                </c:pt>
                <c:pt idx="90" formatCode="General">
                  <c:v>1</c:v>
                </c:pt>
                <c:pt idx="91" formatCode="General">
                  <c:v>1</c:v>
                </c:pt>
                <c:pt idx="92" formatCode="General">
                  <c:v>1</c:v>
                </c:pt>
                <c:pt idx="93" formatCode="General">
                  <c:v>1</c:v>
                </c:pt>
              </c:numCache>
            </c:numRef>
          </c:xVal>
          <c:yVal>
            <c:numRef>
              <c:f>CombinedAnalysis!$G$4:$G$97</c:f>
              <c:numCache>
                <c:formatCode>_(* #,##0.00_);_(* \(#,##0.00\);_(* "-"??_);_(@_)</c:formatCode>
                <c:ptCount val="94"/>
                <c:pt idx="0">
                  <c:v>-3.8015213945352929E-3</c:v>
                </c:pt>
                <c:pt idx="1">
                  <c:v>3.0644349551703614E-4</c:v>
                </c:pt>
                <c:pt idx="2">
                  <c:v>-4.0995380421843925E-4</c:v>
                </c:pt>
                <c:pt idx="3">
                  <c:v>-1.8761475016302997E-3</c:v>
                </c:pt>
                <c:pt idx="4">
                  <c:v>5.3739743477094586E-3</c:v>
                </c:pt>
                <c:pt idx="5">
                  <c:v>3.5438077768236444E-3</c:v>
                </c:pt>
                <c:pt idx="6">
                  <c:v>1.9798563547269894E-3</c:v>
                </c:pt>
                <c:pt idx="7">
                  <c:v>-1.5878583271576223E-3</c:v>
                </c:pt>
                <c:pt idx="8">
                  <c:v>1.1423345005156689E-3</c:v>
                </c:pt>
                <c:pt idx="9">
                  <c:v>3.5451087357742805E-4</c:v>
                </c:pt>
                <c:pt idx="10">
                  <c:v>2.6466024943691991E-4</c:v>
                </c:pt>
                <c:pt idx="11">
                  <c:v>7.8455153083173369E-4</c:v>
                </c:pt>
                <c:pt idx="12">
                  <c:v>9.4662642710874865E-4</c:v>
                </c:pt>
                <c:pt idx="13">
                  <c:v>-7.5388814770443492E-4</c:v>
                </c:pt>
                <c:pt idx="14">
                  <c:v>1.2821837486059189E-3</c:v>
                </c:pt>
                <c:pt idx="15">
                  <c:v>-7.5915554900352674E-4</c:v>
                </c:pt>
                <c:pt idx="16">
                  <c:v>1.5307382553412553E-3</c:v>
                </c:pt>
                <c:pt idx="17">
                  <c:v>2.1488636971288607E-3</c:v>
                </c:pt>
                <c:pt idx="18">
                  <c:v>-1.3156150581618634E-4</c:v>
                </c:pt>
                <c:pt idx="19">
                  <c:v>-1.1643408670193714E-4</c:v>
                </c:pt>
                <c:pt idx="20">
                  <c:v>-3.4719451008265287E-4</c:v>
                </c:pt>
                <c:pt idx="21">
                  <c:v>2.4825680538276469E-3</c:v>
                </c:pt>
                <c:pt idx="22">
                  <c:v>1.0611820070069405E-3</c:v>
                </c:pt>
                <c:pt idx="23">
                  <c:v>6.0834268617472413E-4</c:v>
                </c:pt>
                <c:pt idx="24">
                  <c:v>-3.5260837808093269E-4</c:v>
                </c:pt>
                <c:pt idx="25">
                  <c:v>8.354241022691481E-4</c:v>
                </c:pt>
                <c:pt idx="26">
                  <c:v>9.9473102440503312E-3</c:v>
                </c:pt>
                <c:pt idx="27">
                  <c:v>3.4397657558214777E-5</c:v>
                </c:pt>
                <c:pt idx="28">
                  <c:v>3.2902461958542347E-4</c:v>
                </c:pt>
                <c:pt idx="29">
                  <c:v>3.2646616841457252E-3</c:v>
                </c:pt>
                <c:pt idx="30">
                  <c:v>4.3967777040157128E-4</c:v>
                </c:pt>
                <c:pt idx="31">
                  <c:v>-1.678895883612929E-3</c:v>
                </c:pt>
                <c:pt idx="32">
                  <c:v>-2.8404354749977554E-4</c:v>
                </c:pt>
                <c:pt idx="33">
                  <c:v>-2.264062304927904E-3</c:v>
                </c:pt>
                <c:pt idx="34">
                  <c:v>-1.4092644513972413E-3</c:v>
                </c:pt>
                <c:pt idx="35">
                  <c:v>3.5265130669876908E-4</c:v>
                </c:pt>
                <c:pt idx="36">
                  <c:v>-7.8466218687492037E-4</c:v>
                </c:pt>
                <c:pt idx="37">
                  <c:v>8.3458830866718896E-4</c:v>
                </c:pt>
                <c:pt idx="38">
                  <c:v>5.0888485863886381E-4</c:v>
                </c:pt>
                <c:pt idx="39" formatCode="General">
                  <c:v>-0.72062081965784963</c:v>
                </c:pt>
                <c:pt idx="40" formatCode="General">
                  <c:v>0.2536708426104734</c:v>
                </c:pt>
                <c:pt idx="41" formatCode="General">
                  <c:v>0.56443197763106689</c:v>
                </c:pt>
                <c:pt idx="42" formatCode="General">
                  <c:v>-0.34016398247163598</c:v>
                </c:pt>
                <c:pt idx="43" formatCode="General">
                  <c:v>1.6245621352067052</c:v>
                </c:pt>
                <c:pt idx="44" formatCode="General">
                  <c:v>1.2989470391950392E-2</c:v>
                </c:pt>
                <c:pt idx="45" formatCode="General">
                  <c:v>0.21145794604377718</c:v>
                </c:pt>
                <c:pt idx="46" formatCode="General">
                  <c:v>0.77052221297749623</c:v>
                </c:pt>
                <c:pt idx="47" formatCode="General">
                  <c:v>0</c:v>
                </c:pt>
                <c:pt idx="48" formatCode="General">
                  <c:v>0.44837420906566428</c:v>
                </c:pt>
                <c:pt idx="49" formatCode="General">
                  <c:v>0.25251033403446715</c:v>
                </c:pt>
                <c:pt idx="50" formatCode="General">
                  <c:v>0.673962715449691</c:v>
                </c:pt>
                <c:pt idx="51" formatCode="General">
                  <c:v>1.0266052717733671</c:v>
                </c:pt>
                <c:pt idx="52" formatCode="General">
                  <c:v>1.4333202341152731</c:v>
                </c:pt>
                <c:pt idx="53" formatCode="General">
                  <c:v>1.8824672110005491E-2</c:v>
                </c:pt>
                <c:pt idx="54" formatCode="General">
                  <c:v>-0.12173117406917269</c:v>
                </c:pt>
                <c:pt idx="55" formatCode="General">
                  <c:v>0.42224624963435115</c:v>
                </c:pt>
                <c:pt idx="56" formatCode="General">
                  <c:v>-0.50342454846628193</c:v>
                </c:pt>
                <c:pt idx="57" formatCode="General">
                  <c:v>0.31769943762709352</c:v>
                </c:pt>
                <c:pt idx="58" formatCode="General">
                  <c:v>0.15280294851268733</c:v>
                </c:pt>
                <c:pt idx="59" formatCode="General">
                  <c:v>-0.22642697159036215</c:v>
                </c:pt>
                <c:pt idx="60" formatCode="General">
                  <c:v>0.93446966123181041</c:v>
                </c:pt>
                <c:pt idx="61" formatCode="General">
                  <c:v>-0.28118577914075338</c:v>
                </c:pt>
                <c:pt idx="62" formatCode="General">
                  <c:v>0.30514804770095327</c:v>
                </c:pt>
                <c:pt idx="63" formatCode="General">
                  <c:v>0.20066879101293633</c:v>
                </c:pt>
                <c:pt idx="64" formatCode="General">
                  <c:v>2.1505656093991483</c:v>
                </c:pt>
                <c:pt idx="65" formatCode="General">
                  <c:v>-0.10385105806782184</c:v>
                </c:pt>
                <c:pt idx="66" formatCode="General">
                  <c:v>0.6117209796363664</c:v>
                </c:pt>
                <c:pt idx="67" formatCode="General">
                  <c:v>3.8789280038468141E-2</c:v>
                </c:pt>
                <c:pt idx="68" formatCode="General">
                  <c:v>-0.18673728645052298</c:v>
                </c:pt>
                <c:pt idx="69" formatCode="General">
                  <c:v>0.35422962544697956</c:v>
                </c:pt>
                <c:pt idx="70" formatCode="General">
                  <c:v>1.2783777741624314</c:v>
                </c:pt>
                <c:pt idx="71" formatCode="General">
                  <c:v>-0.52962559256143271</c:v>
                </c:pt>
                <c:pt idx="72" formatCode="General">
                  <c:v>9.6249583267203662E-2</c:v>
                </c:pt>
                <c:pt idx="73" formatCode="General">
                  <c:v>-0.62443601432367002</c:v>
                </c:pt>
                <c:pt idx="74" formatCode="General">
                  <c:v>0.2203426129755704</c:v>
                </c:pt>
                <c:pt idx="75" formatCode="General">
                  <c:v>0.41678313896588282</c:v>
                </c:pt>
                <c:pt idx="76" formatCode="General">
                  <c:v>-0.14865619375047595</c:v>
                </c:pt>
                <c:pt idx="77" formatCode="General">
                  <c:v>0.53015178339599922</c:v>
                </c:pt>
                <c:pt idx="78" formatCode="General">
                  <c:v>-0.53753824155662544</c:v>
                </c:pt>
                <c:pt idx="79" formatCode="General">
                  <c:v>-0.33338891008057642</c:v>
                </c:pt>
                <c:pt idx="80" formatCode="General">
                  <c:v>0.60810111750682405</c:v>
                </c:pt>
                <c:pt idx="81" formatCode="General">
                  <c:v>-0.42399244533481661</c:v>
                </c:pt>
                <c:pt idx="82" formatCode="General">
                  <c:v>-0.22574489638616879</c:v>
                </c:pt>
                <c:pt idx="83" formatCode="General">
                  <c:v>0.19186858241291671</c:v>
                </c:pt>
                <c:pt idx="84" formatCode="General">
                  <c:v>0.25828922382747899</c:v>
                </c:pt>
                <c:pt idx="85" formatCode="General">
                  <c:v>0.31684319739020961</c:v>
                </c:pt>
                <c:pt idx="86" formatCode="General">
                  <c:v>2.8453235099195258</c:v>
                </c:pt>
                <c:pt idx="87" formatCode="General">
                  <c:v>-0.41923973368333811</c:v>
                </c:pt>
                <c:pt idx="88" formatCode="General">
                  <c:v>-0.10351586697084904</c:v>
                </c:pt>
                <c:pt idx="89" formatCode="General">
                  <c:v>0.4569258582730793</c:v>
                </c:pt>
                <c:pt idx="90" formatCode="General">
                  <c:v>0.34903266074742928</c:v>
                </c:pt>
                <c:pt idx="91" formatCode="General">
                  <c:v>-0.44519737017909405</c:v>
                </c:pt>
                <c:pt idx="92" formatCode="General">
                  <c:v>0.63695330854939403</c:v>
                </c:pt>
                <c:pt idx="93" formatCode="General">
                  <c:v>-0.14062994379452221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2C-4CF9-8B6F-E96402E614AF}"/>
            </c:ext>
          </c:extLst>
        </c:ser>
        <c:ser>
          <c:idx val="1"/>
          <c:order val="1"/>
          <c:tx>
            <c:v>Predicted Alpha</c:v>
          </c:tx>
          <c:spPr>
            <a:ln w="19050">
              <a:noFill/>
            </a:ln>
          </c:spPr>
          <c:xVal>
            <c:numRef>
              <c:f>CombinedAnalysis!$M$4:$M$97</c:f>
              <c:numCache>
                <c:formatCode>_-* #,##0_-;\-* #,##0_-;_-*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General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1</c:v>
                </c:pt>
                <c:pt idx="53" formatCode="General">
                  <c:v>1</c:v>
                </c:pt>
                <c:pt idx="54" formatCode="General">
                  <c:v>1</c:v>
                </c:pt>
                <c:pt idx="55" formatCode="General">
                  <c:v>1</c:v>
                </c:pt>
                <c:pt idx="56" formatCode="General">
                  <c:v>1</c:v>
                </c:pt>
                <c:pt idx="57" formatCode="General">
                  <c:v>1</c:v>
                </c:pt>
                <c:pt idx="58" formatCode="General">
                  <c:v>1</c:v>
                </c:pt>
                <c:pt idx="59" formatCode="General">
                  <c:v>1</c:v>
                </c:pt>
                <c:pt idx="60" formatCode="General">
                  <c:v>1</c:v>
                </c:pt>
                <c:pt idx="61" formatCode="General">
                  <c:v>1</c:v>
                </c:pt>
                <c:pt idx="62" formatCode="General">
                  <c:v>1</c:v>
                </c:pt>
                <c:pt idx="63" formatCode="General">
                  <c:v>1</c:v>
                </c:pt>
                <c:pt idx="64" formatCode="General">
                  <c:v>1</c:v>
                </c:pt>
                <c:pt idx="65" formatCode="General">
                  <c:v>1</c:v>
                </c:pt>
                <c:pt idx="66" formatCode="General">
                  <c:v>1</c:v>
                </c:pt>
                <c:pt idx="67" formatCode="General">
                  <c:v>1</c:v>
                </c:pt>
                <c:pt idx="68" formatCode="General">
                  <c:v>1</c:v>
                </c:pt>
                <c:pt idx="69" formatCode="General">
                  <c:v>1</c:v>
                </c:pt>
                <c:pt idx="70" formatCode="General">
                  <c:v>1</c:v>
                </c:pt>
                <c:pt idx="71" formatCode="General">
                  <c:v>1</c:v>
                </c:pt>
                <c:pt idx="72" formatCode="General">
                  <c:v>1</c:v>
                </c:pt>
                <c:pt idx="73" formatCode="General">
                  <c:v>1</c:v>
                </c:pt>
                <c:pt idx="74" formatCode="General">
                  <c:v>1</c:v>
                </c:pt>
                <c:pt idx="75" formatCode="General">
                  <c:v>1</c:v>
                </c:pt>
                <c:pt idx="76" formatCode="General">
                  <c:v>1</c:v>
                </c:pt>
                <c:pt idx="77" formatCode="General">
                  <c:v>1</c:v>
                </c:pt>
                <c:pt idx="78" formatCode="General">
                  <c:v>1</c:v>
                </c:pt>
                <c:pt idx="79" formatCode="General">
                  <c:v>1</c:v>
                </c:pt>
                <c:pt idx="80" formatCode="General">
                  <c:v>1</c:v>
                </c:pt>
                <c:pt idx="81" formatCode="General">
                  <c:v>1</c:v>
                </c:pt>
                <c:pt idx="82" formatCode="General">
                  <c:v>1</c:v>
                </c:pt>
                <c:pt idx="83" formatCode="General">
                  <c:v>1</c:v>
                </c:pt>
                <c:pt idx="84" formatCode="General">
                  <c:v>1</c:v>
                </c:pt>
                <c:pt idx="85" formatCode="General">
                  <c:v>1</c:v>
                </c:pt>
                <c:pt idx="86" formatCode="General">
                  <c:v>1</c:v>
                </c:pt>
                <c:pt idx="87" formatCode="General">
                  <c:v>1</c:v>
                </c:pt>
                <c:pt idx="88" formatCode="General">
                  <c:v>1</c:v>
                </c:pt>
                <c:pt idx="89" formatCode="General">
                  <c:v>1</c:v>
                </c:pt>
                <c:pt idx="90" formatCode="General">
                  <c:v>1</c:v>
                </c:pt>
                <c:pt idx="91" formatCode="General">
                  <c:v>1</c:v>
                </c:pt>
                <c:pt idx="92" formatCode="General">
                  <c:v>1</c:v>
                </c:pt>
                <c:pt idx="93" formatCode="General">
                  <c:v>1</c:v>
                </c:pt>
              </c:numCache>
            </c:numRef>
          </c:xVal>
          <c:yVal>
            <c:numRef>
              <c:f>RegressionRestuls!$B$34:$B$127</c:f>
              <c:numCache>
                <c:formatCode>General</c:formatCode>
                <c:ptCount val="94"/>
                <c:pt idx="0">
                  <c:v>8.1463854287074284E-4</c:v>
                </c:pt>
                <c:pt idx="1">
                  <c:v>6.6093154957324034E-4</c:v>
                </c:pt>
                <c:pt idx="2">
                  <c:v>6.2353303546467136E-4</c:v>
                </c:pt>
                <c:pt idx="3">
                  <c:v>8.9964833972317859E-4</c:v>
                </c:pt>
                <c:pt idx="4">
                  <c:v>3.509444007742326E-4</c:v>
                </c:pt>
                <c:pt idx="5">
                  <c:v>5.2166617255172622E-4</c:v>
                </c:pt>
                <c:pt idx="6">
                  <c:v>8.3729858757265762E-4</c:v>
                </c:pt>
                <c:pt idx="7">
                  <c:v>6.9476145089478669E-4</c:v>
                </c:pt>
                <c:pt idx="8">
                  <c:v>8.2967806906936972E-4</c:v>
                </c:pt>
                <c:pt idx="9">
                  <c:v>1.096877149046202E-3</c:v>
                </c:pt>
                <c:pt idx="10">
                  <c:v>6.9570753854624953E-4</c:v>
                </c:pt>
                <c:pt idx="11">
                  <c:v>-3.5080130344949701E-4</c:v>
                </c:pt>
                <c:pt idx="12">
                  <c:v>9.5757692614457197E-4</c:v>
                </c:pt>
                <c:pt idx="13">
                  <c:v>1.4136490248415305E-4</c:v>
                </c:pt>
                <c:pt idx="14">
                  <c:v>9.6810106519059009E-4</c:v>
                </c:pt>
                <c:pt idx="15">
                  <c:v>2.4828760869793079E-4</c:v>
                </c:pt>
                <c:pt idx="16">
                  <c:v>4.9590422891573535E-4</c:v>
                </c:pt>
                <c:pt idx="17">
                  <c:v>9.989236111729138E-4</c:v>
                </c:pt>
                <c:pt idx="18">
                  <c:v>9.938197834482407E-4</c:v>
                </c:pt>
                <c:pt idx="19">
                  <c:v>9.1357627019537013E-4</c:v>
                </c:pt>
                <c:pt idx="20">
                  <c:v>1.1163366222865078E-3</c:v>
                </c:pt>
                <c:pt idx="21">
                  <c:v>6.232708645656363E-4</c:v>
                </c:pt>
                <c:pt idx="22">
                  <c:v>7.4404980011276499E-4</c:v>
                </c:pt>
                <c:pt idx="23">
                  <c:v>7.7046708088640147E-4</c:v>
                </c:pt>
                <c:pt idx="24">
                  <c:v>9.5193761068026528E-4</c:v>
                </c:pt>
                <c:pt idx="25">
                  <c:v>9.1842696115882762E-4</c:v>
                </c:pt>
                <c:pt idx="26">
                  <c:v>9.7659645145082804E-4</c:v>
                </c:pt>
                <c:pt idx="27">
                  <c:v>6.5733768423526114E-4</c:v>
                </c:pt>
                <c:pt idx="28">
                  <c:v>7.9565287614131498E-4</c:v>
                </c:pt>
                <c:pt idx="29">
                  <c:v>8.7067929575221359E-4</c:v>
                </c:pt>
                <c:pt idx="30">
                  <c:v>-9.9075759578345923E-7</c:v>
                </c:pt>
                <c:pt idx="31">
                  <c:v>-5.5809377642716286E-4</c:v>
                </c:pt>
                <c:pt idx="32">
                  <c:v>1.0265473280326614E-3</c:v>
                </c:pt>
                <c:pt idx="33">
                  <c:v>4.8402494909975056E-4</c:v>
                </c:pt>
                <c:pt idx="34">
                  <c:v>-6.4473214923507403E-4</c:v>
                </c:pt>
                <c:pt idx="35">
                  <c:v>-2.0556821195205798E-4</c:v>
                </c:pt>
                <c:pt idx="36">
                  <c:v>-6.6858773974610912E-5</c:v>
                </c:pt>
                <c:pt idx="37">
                  <c:v>9.5090992015203692E-4</c:v>
                </c:pt>
                <c:pt idx="38">
                  <c:v>9.9758127284933925E-4</c:v>
                </c:pt>
                <c:pt idx="39">
                  <c:v>0.36302411931736422</c:v>
                </c:pt>
                <c:pt idx="40">
                  <c:v>0.34283754169597724</c:v>
                </c:pt>
                <c:pt idx="41">
                  <c:v>0.28433111983803061</c:v>
                </c:pt>
                <c:pt idx="42">
                  <c:v>0.25203391851859036</c:v>
                </c:pt>
                <c:pt idx="43">
                  <c:v>0.73152024354011447</c:v>
                </c:pt>
                <c:pt idx="44">
                  <c:v>0.31912276795071465</c:v>
                </c:pt>
                <c:pt idx="45">
                  <c:v>0.51563336052862874</c:v>
                </c:pt>
                <c:pt idx="46">
                  <c:v>0.21171132285500605</c:v>
                </c:pt>
                <c:pt idx="47">
                  <c:v>9.3202983153197527E-2</c:v>
                </c:pt>
                <c:pt idx="48">
                  <c:v>0.33860400039020322</c:v>
                </c:pt>
                <c:pt idx="49">
                  <c:v>0.18446781191435224</c:v>
                </c:pt>
                <c:pt idx="50">
                  <c:v>0.54304565771329427</c:v>
                </c:pt>
                <c:pt idx="51">
                  <c:v>0.34544907414175197</c:v>
                </c:pt>
                <c:pt idx="52">
                  <c:v>0.4231591119040759</c:v>
                </c:pt>
                <c:pt idx="53">
                  <c:v>0.3260839336902287</c:v>
                </c:pt>
                <c:pt idx="54">
                  <c:v>0.37317186062087931</c:v>
                </c:pt>
                <c:pt idx="55">
                  <c:v>0.14824196075654797</c:v>
                </c:pt>
                <c:pt idx="56">
                  <c:v>0.22350181294312466</c:v>
                </c:pt>
                <c:pt idx="57">
                  <c:v>8.9977579545469644E-2</c:v>
                </c:pt>
                <c:pt idx="58">
                  <c:v>0.34007413930440189</c:v>
                </c:pt>
                <c:pt idx="59">
                  <c:v>8.9872705038496981E-2</c:v>
                </c:pt>
                <c:pt idx="60">
                  <c:v>0.37020530898419524</c:v>
                </c:pt>
                <c:pt idx="61">
                  <c:v>0.34337209905225535</c:v>
                </c:pt>
                <c:pt idx="62">
                  <c:v>0.25321831016965535</c:v>
                </c:pt>
                <c:pt idx="63">
                  <c:v>0.21100611326512575</c:v>
                </c:pt>
                <c:pt idx="64">
                  <c:v>0.30971192713712681</c:v>
                </c:pt>
                <c:pt idx="65">
                  <c:v>0.17441381174763845</c:v>
                </c:pt>
                <c:pt idx="66">
                  <c:v>0.4836942896050575</c:v>
                </c:pt>
                <c:pt idx="67">
                  <c:v>0.4068859486089389</c:v>
                </c:pt>
                <c:pt idx="68">
                  <c:v>0.10557232128415017</c:v>
                </c:pt>
                <c:pt idx="69">
                  <c:v>0.32085857488059277</c:v>
                </c:pt>
                <c:pt idx="70">
                  <c:v>0.24984999755912179</c:v>
                </c:pt>
                <c:pt idx="71">
                  <c:v>-0.42611521399328189</c:v>
                </c:pt>
                <c:pt idx="72">
                  <c:v>-0.78635089177310613</c:v>
                </c:pt>
                <c:pt idx="73">
                  <c:v>0.11833702737246889</c:v>
                </c:pt>
                <c:pt idx="74">
                  <c:v>0.31138519251587066</c:v>
                </c:pt>
                <c:pt idx="75">
                  <c:v>0.31520821009669314</c:v>
                </c:pt>
                <c:pt idx="76">
                  <c:v>0.44761039161874905</c:v>
                </c:pt>
                <c:pt idx="77">
                  <c:v>0.15981789601095975</c:v>
                </c:pt>
                <c:pt idx="78">
                  <c:v>0.31277548112356746</c:v>
                </c:pt>
                <c:pt idx="79">
                  <c:v>0.40195489836528742</c:v>
                </c:pt>
                <c:pt idx="80">
                  <c:v>0.21917631994885961</c:v>
                </c:pt>
                <c:pt idx="81">
                  <c:v>0.15879966170613502</c:v>
                </c:pt>
                <c:pt idx="82">
                  <c:v>0.20013049680740802</c:v>
                </c:pt>
                <c:pt idx="83">
                  <c:v>0.2441229456694286</c:v>
                </c:pt>
                <c:pt idx="84">
                  <c:v>0.21775200841300349</c:v>
                </c:pt>
                <c:pt idx="85">
                  <c:v>0.32888384814642058</c:v>
                </c:pt>
                <c:pt idx="86">
                  <c:v>0.48278631361311097</c:v>
                </c:pt>
                <c:pt idx="87">
                  <c:v>0.13322528148449808</c:v>
                </c:pt>
                <c:pt idx="88">
                  <c:v>0.19568336787086774</c:v>
                </c:pt>
                <c:pt idx="89">
                  <c:v>0.30326868523213107</c:v>
                </c:pt>
                <c:pt idx="90">
                  <c:v>0.29110769797730324</c:v>
                </c:pt>
                <c:pt idx="91">
                  <c:v>0.23652857651039308</c:v>
                </c:pt>
                <c:pt idx="92">
                  <c:v>0.3672398469872466</c:v>
                </c:pt>
                <c:pt idx="93">
                  <c:v>0.56752440515038827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2C-4CF9-8B6F-E96402E61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01512"/>
        <c:axId val="632040176"/>
      </c:scatterChart>
      <c:valAx>
        <c:axId val="63210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IPO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632040176"/>
        <c:crosses val="autoZero"/>
        <c:crossBetween val="midCat"/>
      </c:valAx>
      <c:valAx>
        <c:axId val="632040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Alpha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32101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IPO*Beta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>
              <a:noFill/>
            </a:ln>
          </c:spPr>
          <c:xVal>
            <c:numRef>
              <c:f>CombinedAnalysis!$N$4:$N$97</c:f>
              <c:numCache>
                <c:formatCode>_(* #,##0.00_);_(* \(#,##0.00\);_(* "-"??_);_(@_)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3.8951626171752241E-2</c:v>
                </c:pt>
                <c:pt idx="40">
                  <c:v>0.51428990018180931</c:v>
                </c:pt>
                <c:pt idx="41">
                  <c:v>0.63525669489877434</c:v>
                </c:pt>
                <c:pt idx="42">
                  <c:v>0.34092792511404091</c:v>
                </c:pt>
                <c:pt idx="43">
                  <c:v>1.2945299800298906</c:v>
                </c:pt>
                <c:pt idx="44">
                  <c:v>0.18878588340499583</c:v>
                </c:pt>
                <c:pt idx="45">
                  <c:v>-0.4910058795759687</c:v>
                </c:pt>
                <c:pt idx="46">
                  <c:v>0.92941008491256882</c:v>
                </c:pt>
                <c:pt idx="47">
                  <c:v>1.5971067222960116</c:v>
                </c:pt>
                <c:pt idx="48">
                  <c:v>0.69522289512790403</c:v>
                </c:pt>
                <c:pt idx="49">
                  <c:v>1.1797955201004831</c:v>
                </c:pt>
                <c:pt idx="50">
                  <c:v>1.0536770304254988</c:v>
                </c:pt>
                <c:pt idx="51">
                  <c:v>1.1734670583163511</c:v>
                </c:pt>
                <c:pt idx="52">
                  <c:v>0.17782123598625077</c:v>
                </c:pt>
                <c:pt idx="53">
                  <c:v>0.68772008500384363</c:v>
                </c:pt>
                <c:pt idx="54">
                  <c:v>0.36945870485718907</c:v>
                </c:pt>
                <c:pt idx="55">
                  <c:v>0.71343872074283976</c:v>
                </c:pt>
                <c:pt idx="56">
                  <c:v>0.49075842336536313</c:v>
                </c:pt>
                <c:pt idx="57">
                  <c:v>1.8818765857469317</c:v>
                </c:pt>
                <c:pt idx="58">
                  <c:v>1.0379513057391916</c:v>
                </c:pt>
                <c:pt idx="59">
                  <c:v>1.7641110893047158</c:v>
                </c:pt>
                <c:pt idx="60">
                  <c:v>0.54737762906239928</c:v>
                </c:pt>
                <c:pt idx="61">
                  <c:v>0.81842438435248888</c:v>
                </c:pt>
                <c:pt idx="62">
                  <c:v>0.67351046420578242</c:v>
                </c:pt>
                <c:pt idx="63">
                  <c:v>1.1244492200027436</c:v>
                </c:pt>
                <c:pt idx="64">
                  <c:v>0.75401012177921589</c:v>
                </c:pt>
                <c:pt idx="65">
                  <c:v>1.118641717442149</c:v>
                </c:pt>
                <c:pt idx="66">
                  <c:v>0.37712536314641187</c:v>
                </c:pt>
                <c:pt idx="67">
                  <c:v>0.74675418105425106</c:v>
                </c:pt>
                <c:pt idx="68">
                  <c:v>1.068827161372099</c:v>
                </c:pt>
                <c:pt idx="69">
                  <c:v>0.79972210366527685</c:v>
                </c:pt>
                <c:pt idx="70">
                  <c:v>1.0920646725191328</c:v>
                </c:pt>
                <c:pt idx="71">
                  <c:v>1.1281714830191221</c:v>
                </c:pt>
                <c:pt idx="72">
                  <c:v>0.2002112800787598</c:v>
                </c:pt>
                <c:pt idx="73">
                  <c:v>0.86954913511003395</c:v>
                </c:pt>
                <c:pt idx="74">
                  <c:v>0.98425555529065278</c:v>
                </c:pt>
                <c:pt idx="75">
                  <c:v>0.17069133132006267</c:v>
                </c:pt>
                <c:pt idx="76">
                  <c:v>-0.26848188906315057</c:v>
                </c:pt>
                <c:pt idx="77">
                  <c:v>0.62281079072289836</c:v>
                </c:pt>
                <c:pt idx="78">
                  <c:v>0.73308642092410592</c:v>
                </c:pt>
                <c:pt idx="79">
                  <c:v>1.0581352791236711</c:v>
                </c:pt>
                <c:pt idx="80">
                  <c:v>0.99047528828016251</c:v>
                </c:pt>
                <c:pt idx="81">
                  <c:v>1.1821544780638891</c:v>
                </c:pt>
                <c:pt idx="82">
                  <c:v>0.90783258165217684</c:v>
                </c:pt>
                <c:pt idx="83">
                  <c:v>1.2297319535072653</c:v>
                </c:pt>
                <c:pt idx="84">
                  <c:v>1.2813991885443337</c:v>
                </c:pt>
                <c:pt idx="85">
                  <c:v>0.44576463236604158</c:v>
                </c:pt>
                <c:pt idx="86">
                  <c:v>0.30111263432979041</c:v>
                </c:pt>
                <c:pt idx="87">
                  <c:v>1.5175659852781196</c:v>
                </c:pt>
                <c:pt idx="88">
                  <c:v>0.78051989231137497</c:v>
                </c:pt>
                <c:pt idx="89">
                  <c:v>0.76273757070191628</c:v>
                </c:pt>
                <c:pt idx="90">
                  <c:v>0.54651686748550476</c:v>
                </c:pt>
                <c:pt idx="91">
                  <c:v>1.0806594618902352</c:v>
                </c:pt>
                <c:pt idx="92">
                  <c:v>0.47347835130799365</c:v>
                </c:pt>
                <c:pt idx="93">
                  <c:v>0.29848992844705929</c:v>
                </c:pt>
              </c:numCache>
            </c:numRef>
          </c:xVal>
          <c:yVal>
            <c:numRef>
              <c:f>CombinedAnalysis!$G$4:$G$97</c:f>
              <c:numCache>
                <c:formatCode>_(* #,##0.00_);_(* \(#,##0.00\);_(* "-"??_);_(@_)</c:formatCode>
                <c:ptCount val="94"/>
                <c:pt idx="0">
                  <c:v>-3.8015213945352929E-3</c:v>
                </c:pt>
                <c:pt idx="1">
                  <c:v>3.0644349551703614E-4</c:v>
                </c:pt>
                <c:pt idx="2">
                  <c:v>-4.0995380421843925E-4</c:v>
                </c:pt>
                <c:pt idx="3">
                  <c:v>-1.8761475016302997E-3</c:v>
                </c:pt>
                <c:pt idx="4">
                  <c:v>5.3739743477094586E-3</c:v>
                </c:pt>
                <c:pt idx="5">
                  <c:v>3.5438077768236444E-3</c:v>
                </c:pt>
                <c:pt idx="6">
                  <c:v>1.9798563547269894E-3</c:v>
                </c:pt>
                <c:pt idx="7">
                  <c:v>-1.5878583271576223E-3</c:v>
                </c:pt>
                <c:pt idx="8">
                  <c:v>1.1423345005156689E-3</c:v>
                </c:pt>
                <c:pt idx="9">
                  <c:v>3.5451087357742805E-4</c:v>
                </c:pt>
                <c:pt idx="10">
                  <c:v>2.6466024943691991E-4</c:v>
                </c:pt>
                <c:pt idx="11">
                  <c:v>7.8455153083173369E-4</c:v>
                </c:pt>
                <c:pt idx="12">
                  <c:v>9.4662642710874865E-4</c:v>
                </c:pt>
                <c:pt idx="13">
                  <c:v>-7.5388814770443492E-4</c:v>
                </c:pt>
                <c:pt idx="14">
                  <c:v>1.2821837486059189E-3</c:v>
                </c:pt>
                <c:pt idx="15">
                  <c:v>-7.5915554900352674E-4</c:v>
                </c:pt>
                <c:pt idx="16">
                  <c:v>1.5307382553412553E-3</c:v>
                </c:pt>
                <c:pt idx="17">
                  <c:v>2.1488636971288607E-3</c:v>
                </c:pt>
                <c:pt idx="18">
                  <c:v>-1.3156150581618634E-4</c:v>
                </c:pt>
                <c:pt idx="19">
                  <c:v>-1.1643408670193714E-4</c:v>
                </c:pt>
                <c:pt idx="20">
                  <c:v>-3.4719451008265287E-4</c:v>
                </c:pt>
                <c:pt idx="21">
                  <c:v>2.4825680538276469E-3</c:v>
                </c:pt>
                <c:pt idx="22">
                  <c:v>1.0611820070069405E-3</c:v>
                </c:pt>
                <c:pt idx="23">
                  <c:v>6.0834268617472413E-4</c:v>
                </c:pt>
                <c:pt idx="24">
                  <c:v>-3.5260837808093269E-4</c:v>
                </c:pt>
                <c:pt idx="25">
                  <c:v>8.354241022691481E-4</c:v>
                </c:pt>
                <c:pt idx="26">
                  <c:v>9.9473102440503312E-3</c:v>
                </c:pt>
                <c:pt idx="27">
                  <c:v>3.4397657558214777E-5</c:v>
                </c:pt>
                <c:pt idx="28">
                  <c:v>3.2902461958542347E-4</c:v>
                </c:pt>
                <c:pt idx="29">
                  <c:v>3.2646616841457252E-3</c:v>
                </c:pt>
                <c:pt idx="30">
                  <c:v>4.3967777040157128E-4</c:v>
                </c:pt>
                <c:pt idx="31">
                  <c:v>-1.678895883612929E-3</c:v>
                </c:pt>
                <c:pt idx="32">
                  <c:v>-2.8404354749977554E-4</c:v>
                </c:pt>
                <c:pt idx="33">
                  <c:v>-2.264062304927904E-3</c:v>
                </c:pt>
                <c:pt idx="34">
                  <c:v>-1.4092644513972413E-3</c:v>
                </c:pt>
                <c:pt idx="35">
                  <c:v>3.5265130669876908E-4</c:v>
                </c:pt>
                <c:pt idx="36">
                  <c:v>-7.8466218687492037E-4</c:v>
                </c:pt>
                <c:pt idx="37">
                  <c:v>8.3458830866718896E-4</c:v>
                </c:pt>
                <c:pt idx="38">
                  <c:v>5.0888485863886381E-4</c:v>
                </c:pt>
                <c:pt idx="39" formatCode="General">
                  <c:v>-0.72062081965784963</c:v>
                </c:pt>
                <c:pt idx="40" formatCode="General">
                  <c:v>0.2536708426104734</c:v>
                </c:pt>
                <c:pt idx="41" formatCode="General">
                  <c:v>0.56443197763106689</c:v>
                </c:pt>
                <c:pt idx="42" formatCode="General">
                  <c:v>-0.34016398247163598</c:v>
                </c:pt>
                <c:pt idx="43" formatCode="General">
                  <c:v>1.6245621352067052</c:v>
                </c:pt>
                <c:pt idx="44" formatCode="General">
                  <c:v>1.2989470391950392E-2</c:v>
                </c:pt>
                <c:pt idx="45" formatCode="General">
                  <c:v>0.21145794604377718</c:v>
                </c:pt>
                <c:pt idx="46" formatCode="General">
                  <c:v>0.77052221297749623</c:v>
                </c:pt>
                <c:pt idx="47" formatCode="General">
                  <c:v>0</c:v>
                </c:pt>
                <c:pt idx="48" formatCode="General">
                  <c:v>0.44837420906566428</c:v>
                </c:pt>
                <c:pt idx="49" formatCode="General">
                  <c:v>0.25251033403446715</c:v>
                </c:pt>
                <c:pt idx="50" formatCode="General">
                  <c:v>0.673962715449691</c:v>
                </c:pt>
                <c:pt idx="51" formatCode="General">
                  <c:v>1.0266052717733671</c:v>
                </c:pt>
                <c:pt idx="52" formatCode="General">
                  <c:v>1.4333202341152731</c:v>
                </c:pt>
                <c:pt idx="53" formatCode="General">
                  <c:v>1.8824672110005491E-2</c:v>
                </c:pt>
                <c:pt idx="54" formatCode="General">
                  <c:v>-0.12173117406917269</c:v>
                </c:pt>
                <c:pt idx="55" formatCode="General">
                  <c:v>0.42224624963435115</c:v>
                </c:pt>
                <c:pt idx="56" formatCode="General">
                  <c:v>-0.50342454846628193</c:v>
                </c:pt>
                <c:pt idx="57" formatCode="General">
                  <c:v>0.31769943762709352</c:v>
                </c:pt>
                <c:pt idx="58" formatCode="General">
                  <c:v>0.15280294851268733</c:v>
                </c:pt>
                <c:pt idx="59" formatCode="General">
                  <c:v>-0.22642697159036215</c:v>
                </c:pt>
                <c:pt idx="60" formatCode="General">
                  <c:v>0.93446966123181041</c:v>
                </c:pt>
                <c:pt idx="61" formatCode="General">
                  <c:v>-0.28118577914075338</c:v>
                </c:pt>
                <c:pt idx="62" formatCode="General">
                  <c:v>0.30514804770095327</c:v>
                </c:pt>
                <c:pt idx="63" formatCode="General">
                  <c:v>0.20066879101293633</c:v>
                </c:pt>
                <c:pt idx="64" formatCode="General">
                  <c:v>2.1505656093991483</c:v>
                </c:pt>
                <c:pt idx="65" formatCode="General">
                  <c:v>-0.10385105806782184</c:v>
                </c:pt>
                <c:pt idx="66" formatCode="General">
                  <c:v>0.6117209796363664</c:v>
                </c:pt>
                <c:pt idx="67" formatCode="General">
                  <c:v>3.8789280038468141E-2</c:v>
                </c:pt>
                <c:pt idx="68" formatCode="General">
                  <c:v>-0.18673728645052298</c:v>
                </c:pt>
                <c:pt idx="69" formatCode="General">
                  <c:v>0.35422962544697956</c:v>
                </c:pt>
                <c:pt idx="70" formatCode="General">
                  <c:v>1.2783777741624314</c:v>
                </c:pt>
                <c:pt idx="71" formatCode="General">
                  <c:v>-0.52962559256143271</c:v>
                </c:pt>
                <c:pt idx="72" formatCode="General">
                  <c:v>9.6249583267203662E-2</c:v>
                </c:pt>
                <c:pt idx="73" formatCode="General">
                  <c:v>-0.62443601432367002</c:v>
                </c:pt>
                <c:pt idx="74" formatCode="General">
                  <c:v>0.2203426129755704</c:v>
                </c:pt>
                <c:pt idx="75" formatCode="General">
                  <c:v>0.41678313896588282</c:v>
                </c:pt>
                <c:pt idx="76" formatCode="General">
                  <c:v>-0.14865619375047595</c:v>
                </c:pt>
                <c:pt idx="77" formatCode="General">
                  <c:v>0.53015178339599922</c:v>
                </c:pt>
                <c:pt idx="78" formatCode="General">
                  <c:v>-0.53753824155662544</c:v>
                </c:pt>
                <c:pt idx="79" formatCode="General">
                  <c:v>-0.33338891008057642</c:v>
                </c:pt>
                <c:pt idx="80" formatCode="General">
                  <c:v>0.60810111750682405</c:v>
                </c:pt>
                <c:pt idx="81" formatCode="General">
                  <c:v>-0.42399244533481661</c:v>
                </c:pt>
                <c:pt idx="82" formatCode="General">
                  <c:v>-0.22574489638616879</c:v>
                </c:pt>
                <c:pt idx="83" formatCode="General">
                  <c:v>0.19186858241291671</c:v>
                </c:pt>
                <c:pt idx="84" formatCode="General">
                  <c:v>0.25828922382747899</c:v>
                </c:pt>
                <c:pt idx="85" formatCode="General">
                  <c:v>0.31684319739020961</c:v>
                </c:pt>
                <c:pt idx="86" formatCode="General">
                  <c:v>2.8453235099195258</c:v>
                </c:pt>
                <c:pt idx="87" formatCode="General">
                  <c:v>-0.41923973368333811</c:v>
                </c:pt>
                <c:pt idx="88" formatCode="General">
                  <c:v>-0.10351586697084904</c:v>
                </c:pt>
                <c:pt idx="89" formatCode="General">
                  <c:v>0.4569258582730793</c:v>
                </c:pt>
                <c:pt idx="90" formatCode="General">
                  <c:v>0.34903266074742928</c:v>
                </c:pt>
                <c:pt idx="91" formatCode="General">
                  <c:v>-0.44519737017909405</c:v>
                </c:pt>
                <c:pt idx="92" formatCode="General">
                  <c:v>0.63695330854939403</c:v>
                </c:pt>
                <c:pt idx="93" formatCode="General">
                  <c:v>-0.14062994379452221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83-4141-9EA4-257F0708ED14}"/>
            </c:ext>
          </c:extLst>
        </c:ser>
        <c:ser>
          <c:idx val="1"/>
          <c:order val="1"/>
          <c:tx>
            <c:v>Predicted Alpha</c:v>
          </c:tx>
          <c:spPr>
            <a:ln w="19050">
              <a:noFill/>
            </a:ln>
          </c:spPr>
          <c:xVal>
            <c:numRef>
              <c:f>CombinedAnalysis!$N$4:$N$97</c:f>
              <c:numCache>
                <c:formatCode>_(* #,##0.00_);_(* \(#,##0.00\);_(* "-"??_);_(@_)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3.8951626171752241E-2</c:v>
                </c:pt>
                <c:pt idx="40">
                  <c:v>0.51428990018180931</c:v>
                </c:pt>
                <c:pt idx="41">
                  <c:v>0.63525669489877434</c:v>
                </c:pt>
                <c:pt idx="42">
                  <c:v>0.34092792511404091</c:v>
                </c:pt>
                <c:pt idx="43">
                  <c:v>1.2945299800298906</c:v>
                </c:pt>
                <c:pt idx="44">
                  <c:v>0.18878588340499583</c:v>
                </c:pt>
                <c:pt idx="45">
                  <c:v>-0.4910058795759687</c:v>
                </c:pt>
                <c:pt idx="46">
                  <c:v>0.92941008491256882</c:v>
                </c:pt>
                <c:pt idx="47">
                  <c:v>1.5971067222960116</c:v>
                </c:pt>
                <c:pt idx="48">
                  <c:v>0.69522289512790403</c:v>
                </c:pt>
                <c:pt idx="49">
                  <c:v>1.1797955201004831</c:v>
                </c:pt>
                <c:pt idx="50">
                  <c:v>1.0536770304254988</c:v>
                </c:pt>
                <c:pt idx="51">
                  <c:v>1.1734670583163511</c:v>
                </c:pt>
                <c:pt idx="52">
                  <c:v>0.17782123598625077</c:v>
                </c:pt>
                <c:pt idx="53">
                  <c:v>0.68772008500384363</c:v>
                </c:pt>
                <c:pt idx="54">
                  <c:v>0.36945870485718907</c:v>
                </c:pt>
                <c:pt idx="55">
                  <c:v>0.71343872074283976</c:v>
                </c:pt>
                <c:pt idx="56">
                  <c:v>0.49075842336536313</c:v>
                </c:pt>
                <c:pt idx="57">
                  <c:v>1.8818765857469317</c:v>
                </c:pt>
                <c:pt idx="58">
                  <c:v>1.0379513057391916</c:v>
                </c:pt>
                <c:pt idx="59">
                  <c:v>1.7641110893047158</c:v>
                </c:pt>
                <c:pt idx="60">
                  <c:v>0.54737762906239928</c:v>
                </c:pt>
                <c:pt idx="61">
                  <c:v>0.81842438435248888</c:v>
                </c:pt>
                <c:pt idx="62">
                  <c:v>0.67351046420578242</c:v>
                </c:pt>
                <c:pt idx="63">
                  <c:v>1.1244492200027436</c:v>
                </c:pt>
                <c:pt idx="64">
                  <c:v>0.75401012177921589</c:v>
                </c:pt>
                <c:pt idx="65">
                  <c:v>1.118641717442149</c:v>
                </c:pt>
                <c:pt idx="66">
                  <c:v>0.37712536314641187</c:v>
                </c:pt>
                <c:pt idx="67">
                  <c:v>0.74675418105425106</c:v>
                </c:pt>
                <c:pt idx="68">
                  <c:v>1.068827161372099</c:v>
                </c:pt>
                <c:pt idx="69">
                  <c:v>0.79972210366527685</c:v>
                </c:pt>
                <c:pt idx="70">
                  <c:v>1.0920646725191328</c:v>
                </c:pt>
                <c:pt idx="71">
                  <c:v>1.1281714830191221</c:v>
                </c:pt>
                <c:pt idx="72">
                  <c:v>0.2002112800787598</c:v>
                </c:pt>
                <c:pt idx="73">
                  <c:v>0.86954913511003395</c:v>
                </c:pt>
                <c:pt idx="74">
                  <c:v>0.98425555529065278</c:v>
                </c:pt>
                <c:pt idx="75">
                  <c:v>0.17069133132006267</c:v>
                </c:pt>
                <c:pt idx="76">
                  <c:v>-0.26848188906315057</c:v>
                </c:pt>
                <c:pt idx="77">
                  <c:v>0.62281079072289836</c:v>
                </c:pt>
                <c:pt idx="78">
                  <c:v>0.73308642092410592</c:v>
                </c:pt>
                <c:pt idx="79">
                  <c:v>1.0581352791236711</c:v>
                </c:pt>
                <c:pt idx="80">
                  <c:v>0.99047528828016251</c:v>
                </c:pt>
                <c:pt idx="81">
                  <c:v>1.1821544780638891</c:v>
                </c:pt>
                <c:pt idx="82">
                  <c:v>0.90783258165217684</c:v>
                </c:pt>
                <c:pt idx="83">
                  <c:v>1.2297319535072653</c:v>
                </c:pt>
                <c:pt idx="84">
                  <c:v>1.2813991885443337</c:v>
                </c:pt>
                <c:pt idx="85">
                  <c:v>0.44576463236604158</c:v>
                </c:pt>
                <c:pt idx="86">
                  <c:v>0.30111263432979041</c:v>
                </c:pt>
                <c:pt idx="87">
                  <c:v>1.5175659852781196</c:v>
                </c:pt>
                <c:pt idx="88">
                  <c:v>0.78051989231137497</c:v>
                </c:pt>
                <c:pt idx="89">
                  <c:v>0.76273757070191628</c:v>
                </c:pt>
                <c:pt idx="90">
                  <c:v>0.54651686748550476</c:v>
                </c:pt>
                <c:pt idx="91">
                  <c:v>1.0806594618902352</c:v>
                </c:pt>
                <c:pt idx="92">
                  <c:v>0.47347835130799365</c:v>
                </c:pt>
                <c:pt idx="93">
                  <c:v>0.29848992844705929</c:v>
                </c:pt>
              </c:numCache>
            </c:numRef>
          </c:xVal>
          <c:yVal>
            <c:numRef>
              <c:f>RegressionRestuls!$B$34:$B$127</c:f>
              <c:numCache>
                <c:formatCode>General</c:formatCode>
                <c:ptCount val="94"/>
                <c:pt idx="0">
                  <c:v>8.1463854287074284E-4</c:v>
                </c:pt>
                <c:pt idx="1">
                  <c:v>6.6093154957324034E-4</c:v>
                </c:pt>
                <c:pt idx="2">
                  <c:v>6.2353303546467136E-4</c:v>
                </c:pt>
                <c:pt idx="3">
                  <c:v>8.9964833972317859E-4</c:v>
                </c:pt>
                <c:pt idx="4">
                  <c:v>3.509444007742326E-4</c:v>
                </c:pt>
                <c:pt idx="5">
                  <c:v>5.2166617255172622E-4</c:v>
                </c:pt>
                <c:pt idx="6">
                  <c:v>8.3729858757265762E-4</c:v>
                </c:pt>
                <c:pt idx="7">
                  <c:v>6.9476145089478669E-4</c:v>
                </c:pt>
                <c:pt idx="8">
                  <c:v>8.2967806906936972E-4</c:v>
                </c:pt>
                <c:pt idx="9">
                  <c:v>1.096877149046202E-3</c:v>
                </c:pt>
                <c:pt idx="10">
                  <c:v>6.9570753854624953E-4</c:v>
                </c:pt>
                <c:pt idx="11">
                  <c:v>-3.5080130344949701E-4</c:v>
                </c:pt>
                <c:pt idx="12">
                  <c:v>9.5757692614457197E-4</c:v>
                </c:pt>
                <c:pt idx="13">
                  <c:v>1.4136490248415305E-4</c:v>
                </c:pt>
                <c:pt idx="14">
                  <c:v>9.6810106519059009E-4</c:v>
                </c:pt>
                <c:pt idx="15">
                  <c:v>2.4828760869793079E-4</c:v>
                </c:pt>
                <c:pt idx="16">
                  <c:v>4.9590422891573535E-4</c:v>
                </c:pt>
                <c:pt idx="17">
                  <c:v>9.989236111729138E-4</c:v>
                </c:pt>
                <c:pt idx="18">
                  <c:v>9.938197834482407E-4</c:v>
                </c:pt>
                <c:pt idx="19">
                  <c:v>9.1357627019537013E-4</c:v>
                </c:pt>
                <c:pt idx="20">
                  <c:v>1.1163366222865078E-3</c:v>
                </c:pt>
                <c:pt idx="21">
                  <c:v>6.232708645656363E-4</c:v>
                </c:pt>
                <c:pt idx="22">
                  <c:v>7.4404980011276499E-4</c:v>
                </c:pt>
                <c:pt idx="23">
                  <c:v>7.7046708088640147E-4</c:v>
                </c:pt>
                <c:pt idx="24">
                  <c:v>9.5193761068026528E-4</c:v>
                </c:pt>
                <c:pt idx="25">
                  <c:v>9.1842696115882762E-4</c:v>
                </c:pt>
                <c:pt idx="26">
                  <c:v>9.7659645145082804E-4</c:v>
                </c:pt>
                <c:pt idx="27">
                  <c:v>6.5733768423526114E-4</c:v>
                </c:pt>
                <c:pt idx="28">
                  <c:v>7.9565287614131498E-4</c:v>
                </c:pt>
                <c:pt idx="29">
                  <c:v>8.7067929575221359E-4</c:v>
                </c:pt>
                <c:pt idx="30">
                  <c:v>-9.9075759578345923E-7</c:v>
                </c:pt>
                <c:pt idx="31">
                  <c:v>-5.5809377642716286E-4</c:v>
                </c:pt>
                <c:pt idx="32">
                  <c:v>1.0265473280326614E-3</c:v>
                </c:pt>
                <c:pt idx="33">
                  <c:v>4.8402494909975056E-4</c:v>
                </c:pt>
                <c:pt idx="34">
                  <c:v>-6.4473214923507403E-4</c:v>
                </c:pt>
                <c:pt idx="35">
                  <c:v>-2.0556821195205798E-4</c:v>
                </c:pt>
                <c:pt idx="36">
                  <c:v>-6.6858773974610912E-5</c:v>
                </c:pt>
                <c:pt idx="37">
                  <c:v>9.5090992015203692E-4</c:v>
                </c:pt>
                <c:pt idx="38">
                  <c:v>9.9758127284933925E-4</c:v>
                </c:pt>
                <c:pt idx="39">
                  <c:v>0.36302411931736422</c:v>
                </c:pt>
                <c:pt idx="40">
                  <c:v>0.34283754169597724</c:v>
                </c:pt>
                <c:pt idx="41">
                  <c:v>0.28433111983803061</c:v>
                </c:pt>
                <c:pt idx="42">
                  <c:v>0.25203391851859036</c:v>
                </c:pt>
                <c:pt idx="43">
                  <c:v>0.73152024354011447</c:v>
                </c:pt>
                <c:pt idx="44">
                  <c:v>0.31912276795071465</c:v>
                </c:pt>
                <c:pt idx="45">
                  <c:v>0.51563336052862874</c:v>
                </c:pt>
                <c:pt idx="46">
                  <c:v>0.21171132285500605</c:v>
                </c:pt>
                <c:pt idx="47">
                  <c:v>9.3202983153197527E-2</c:v>
                </c:pt>
                <c:pt idx="48">
                  <c:v>0.33860400039020322</c:v>
                </c:pt>
                <c:pt idx="49">
                  <c:v>0.18446781191435224</c:v>
                </c:pt>
                <c:pt idx="50">
                  <c:v>0.54304565771329427</c:v>
                </c:pt>
                <c:pt idx="51">
                  <c:v>0.34544907414175197</c:v>
                </c:pt>
                <c:pt idx="52">
                  <c:v>0.4231591119040759</c:v>
                </c:pt>
                <c:pt idx="53">
                  <c:v>0.3260839336902287</c:v>
                </c:pt>
                <c:pt idx="54">
                  <c:v>0.37317186062087931</c:v>
                </c:pt>
                <c:pt idx="55">
                  <c:v>0.14824196075654797</c:v>
                </c:pt>
                <c:pt idx="56">
                  <c:v>0.22350181294312466</c:v>
                </c:pt>
                <c:pt idx="57">
                  <c:v>8.9977579545469644E-2</c:v>
                </c:pt>
                <c:pt idx="58">
                  <c:v>0.34007413930440189</c:v>
                </c:pt>
                <c:pt idx="59">
                  <c:v>8.9872705038496981E-2</c:v>
                </c:pt>
                <c:pt idx="60">
                  <c:v>0.37020530898419524</c:v>
                </c:pt>
                <c:pt idx="61">
                  <c:v>0.34337209905225535</c:v>
                </c:pt>
                <c:pt idx="62">
                  <c:v>0.25321831016965535</c:v>
                </c:pt>
                <c:pt idx="63">
                  <c:v>0.21100611326512575</c:v>
                </c:pt>
                <c:pt idx="64">
                  <c:v>0.30971192713712681</c:v>
                </c:pt>
                <c:pt idx="65">
                  <c:v>0.17441381174763845</c:v>
                </c:pt>
                <c:pt idx="66">
                  <c:v>0.4836942896050575</c:v>
                </c:pt>
                <c:pt idx="67">
                  <c:v>0.4068859486089389</c:v>
                </c:pt>
                <c:pt idx="68">
                  <c:v>0.10557232128415017</c:v>
                </c:pt>
                <c:pt idx="69">
                  <c:v>0.32085857488059277</c:v>
                </c:pt>
                <c:pt idx="70">
                  <c:v>0.24984999755912179</c:v>
                </c:pt>
                <c:pt idx="71">
                  <c:v>-0.42611521399328189</c:v>
                </c:pt>
                <c:pt idx="72">
                  <c:v>-0.78635089177310613</c:v>
                </c:pt>
                <c:pt idx="73">
                  <c:v>0.11833702737246889</c:v>
                </c:pt>
                <c:pt idx="74">
                  <c:v>0.31138519251587066</c:v>
                </c:pt>
                <c:pt idx="75">
                  <c:v>0.31520821009669314</c:v>
                </c:pt>
                <c:pt idx="76">
                  <c:v>0.44761039161874905</c:v>
                </c:pt>
                <c:pt idx="77">
                  <c:v>0.15981789601095975</c:v>
                </c:pt>
                <c:pt idx="78">
                  <c:v>0.31277548112356746</c:v>
                </c:pt>
                <c:pt idx="79">
                  <c:v>0.40195489836528742</c:v>
                </c:pt>
                <c:pt idx="80">
                  <c:v>0.21917631994885961</c:v>
                </c:pt>
                <c:pt idx="81">
                  <c:v>0.15879966170613502</c:v>
                </c:pt>
                <c:pt idx="82">
                  <c:v>0.20013049680740802</c:v>
                </c:pt>
                <c:pt idx="83">
                  <c:v>0.2441229456694286</c:v>
                </c:pt>
                <c:pt idx="84">
                  <c:v>0.21775200841300349</c:v>
                </c:pt>
                <c:pt idx="85">
                  <c:v>0.32888384814642058</c:v>
                </c:pt>
                <c:pt idx="86">
                  <c:v>0.48278631361311097</c:v>
                </c:pt>
                <c:pt idx="87">
                  <c:v>0.13322528148449808</c:v>
                </c:pt>
                <c:pt idx="88">
                  <c:v>0.19568336787086774</c:v>
                </c:pt>
                <c:pt idx="89">
                  <c:v>0.30326868523213107</c:v>
                </c:pt>
                <c:pt idx="90">
                  <c:v>0.29110769797730324</c:v>
                </c:pt>
                <c:pt idx="91">
                  <c:v>0.23652857651039308</c:v>
                </c:pt>
                <c:pt idx="92">
                  <c:v>0.3672398469872466</c:v>
                </c:pt>
                <c:pt idx="93">
                  <c:v>0.56752440515038827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83-4141-9EA4-257F0708E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39520"/>
        <c:axId val="632046736"/>
      </c:scatterChart>
      <c:valAx>
        <c:axId val="63203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IPO*Beta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32046736"/>
        <c:crosses val="autoZero"/>
        <c:crossBetween val="midCat"/>
      </c:valAx>
      <c:valAx>
        <c:axId val="63204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Alpha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320395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IPO_LIQ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>
              <a:noFill/>
            </a:ln>
          </c:spPr>
          <c:xVal>
            <c:numRef>
              <c:f>CombinedAnalysis!$O$4:$O$97</c:f>
              <c:numCache>
                <c:formatCode>_-* #,##0.00000_-;\-* #,##0.00000_-;_-*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1.6414848686926423E-3</c:v>
                </c:pt>
                <c:pt idx="40">
                  <c:v>9.9788585359025794E-4</c:v>
                </c:pt>
                <c:pt idx="41">
                  <c:v>1.6366401595454964E-3</c:v>
                </c:pt>
                <c:pt idx="42">
                  <c:v>1.1251136862153457E-3</c:v>
                </c:pt>
                <c:pt idx="43">
                  <c:v>1.1924713334478087E-3</c:v>
                </c:pt>
                <c:pt idx="44">
                  <c:v>8.4179651730067367E-4</c:v>
                </c:pt>
                <c:pt idx="45">
                  <c:v>3.1690234608144712E-3</c:v>
                </c:pt>
                <c:pt idx="46">
                  <c:v>2.5312665406427223E-3</c:v>
                </c:pt>
                <c:pt idx="47">
                  <c:v>0</c:v>
                </c:pt>
                <c:pt idx="48">
                  <c:v>1.1229305010223099E-3</c:v>
                </c:pt>
                <c:pt idx="49">
                  <c:v>4.7690357023690358E-4</c:v>
                </c:pt>
                <c:pt idx="50">
                  <c:v>4.3104586887036754E-4</c:v>
                </c:pt>
                <c:pt idx="51">
                  <c:v>9.8198944135422417E-4</c:v>
                </c:pt>
                <c:pt idx="52">
                  <c:v>1.9088610811154164E-3</c:v>
                </c:pt>
                <c:pt idx="53">
                  <c:v>2.3637015598186616E-3</c:v>
                </c:pt>
                <c:pt idx="54">
                  <c:v>3.1934130626999195E-3</c:v>
                </c:pt>
                <c:pt idx="55">
                  <c:v>0.55476348547717846</c:v>
                </c:pt>
                <c:pt idx="56">
                  <c:v>5.6159671972986014E-3</c:v>
                </c:pt>
                <c:pt idx="57">
                  <c:v>1.4101383928106549E-3</c:v>
                </c:pt>
                <c:pt idx="58">
                  <c:v>1.8780526482714876E-3</c:v>
                </c:pt>
                <c:pt idx="59">
                  <c:v>1.5255750821545936E-3</c:v>
                </c:pt>
                <c:pt idx="60">
                  <c:v>1.2866728097406489E-3</c:v>
                </c:pt>
                <c:pt idx="61">
                  <c:v>7.2696599318200711E-4</c:v>
                </c:pt>
                <c:pt idx="62">
                  <c:v>9.177557251908397E-4</c:v>
                </c:pt>
                <c:pt idx="63">
                  <c:v>1.0756925587413952E-3</c:v>
                </c:pt>
                <c:pt idx="64">
                  <c:v>1.192741296298487E-3</c:v>
                </c:pt>
                <c:pt idx="65">
                  <c:v>1.0420238095238095E-3</c:v>
                </c:pt>
                <c:pt idx="66">
                  <c:v>1.292883799762873E-3</c:v>
                </c:pt>
                <c:pt idx="67">
                  <c:v>2.1476564957533814E-3</c:v>
                </c:pt>
                <c:pt idx="68">
                  <c:v>1.3727594078930727E-3</c:v>
                </c:pt>
                <c:pt idx="69">
                  <c:v>1.273807605161119E-3</c:v>
                </c:pt>
                <c:pt idx="70">
                  <c:v>1.6824645905861033E-3</c:v>
                </c:pt>
                <c:pt idx="71">
                  <c:v>8.9867394270122785E-3</c:v>
                </c:pt>
                <c:pt idx="72">
                  <c:v>8.2616472487855128E-4</c:v>
                </c:pt>
                <c:pt idx="73">
                  <c:v>0.32824361493123771</c:v>
                </c:pt>
                <c:pt idx="74">
                  <c:v>1.6432839794016945E-3</c:v>
                </c:pt>
                <c:pt idx="75">
                  <c:v>1.6848383633544077E-3</c:v>
                </c:pt>
                <c:pt idx="76">
                  <c:v>2.771990341497068E-2</c:v>
                </c:pt>
                <c:pt idx="77">
                  <c:v>9.1624212850826463E-4</c:v>
                </c:pt>
                <c:pt idx="78">
                  <c:v>2.7674311645305696E-3</c:v>
                </c:pt>
                <c:pt idx="79">
                  <c:v>5.7843987235716679E-4</c:v>
                </c:pt>
                <c:pt idx="80">
                  <c:v>2.8856269705182808E-3</c:v>
                </c:pt>
                <c:pt idx="81">
                  <c:v>8.9886531820424268E-4</c:v>
                </c:pt>
                <c:pt idx="82">
                  <c:v>2.1013758278751508E-3</c:v>
                </c:pt>
                <c:pt idx="83">
                  <c:v>5.9248710683893814E-4</c:v>
                </c:pt>
                <c:pt idx="84">
                  <c:v>1.0994240678993635E-3</c:v>
                </c:pt>
                <c:pt idx="85">
                  <c:v>9.2133174143309987E-4</c:v>
                </c:pt>
                <c:pt idx="86">
                  <c:v>4.1632809475884497E-3</c:v>
                </c:pt>
                <c:pt idx="87">
                  <c:v>1.2794209757116014E-3</c:v>
                </c:pt>
                <c:pt idx="88">
                  <c:v>2.5830230014684688E-3</c:v>
                </c:pt>
                <c:pt idx="89">
                  <c:v>4.5633959630891332E-4</c:v>
                </c:pt>
                <c:pt idx="90">
                  <c:v>9.7401433691756269E-4</c:v>
                </c:pt>
                <c:pt idx="91">
                  <c:v>7.6617825168016343E-4</c:v>
                </c:pt>
                <c:pt idx="92">
                  <c:v>0.39612428531258786</c:v>
                </c:pt>
                <c:pt idx="93">
                  <c:v>2.2686334428700002E-3</c:v>
                </c:pt>
              </c:numCache>
            </c:numRef>
          </c:xVal>
          <c:yVal>
            <c:numRef>
              <c:f>CombinedAnalysis!$G$4:$G$97</c:f>
              <c:numCache>
                <c:formatCode>_(* #,##0.00_);_(* \(#,##0.00\);_(* "-"??_);_(@_)</c:formatCode>
                <c:ptCount val="94"/>
                <c:pt idx="0">
                  <c:v>-3.8015213945352929E-3</c:v>
                </c:pt>
                <c:pt idx="1">
                  <c:v>3.0644349551703614E-4</c:v>
                </c:pt>
                <c:pt idx="2">
                  <c:v>-4.0995380421843925E-4</c:v>
                </c:pt>
                <c:pt idx="3">
                  <c:v>-1.8761475016302997E-3</c:v>
                </c:pt>
                <c:pt idx="4">
                  <c:v>5.3739743477094586E-3</c:v>
                </c:pt>
                <c:pt idx="5">
                  <c:v>3.5438077768236444E-3</c:v>
                </c:pt>
                <c:pt idx="6">
                  <c:v>1.9798563547269894E-3</c:v>
                </c:pt>
                <c:pt idx="7">
                  <c:v>-1.5878583271576223E-3</c:v>
                </c:pt>
                <c:pt idx="8">
                  <c:v>1.1423345005156689E-3</c:v>
                </c:pt>
                <c:pt idx="9">
                  <c:v>3.5451087357742805E-4</c:v>
                </c:pt>
                <c:pt idx="10">
                  <c:v>2.6466024943691991E-4</c:v>
                </c:pt>
                <c:pt idx="11">
                  <c:v>7.8455153083173369E-4</c:v>
                </c:pt>
                <c:pt idx="12">
                  <c:v>9.4662642710874865E-4</c:v>
                </c:pt>
                <c:pt idx="13">
                  <c:v>-7.5388814770443492E-4</c:v>
                </c:pt>
                <c:pt idx="14">
                  <c:v>1.2821837486059189E-3</c:v>
                </c:pt>
                <c:pt idx="15">
                  <c:v>-7.5915554900352674E-4</c:v>
                </c:pt>
                <c:pt idx="16">
                  <c:v>1.5307382553412553E-3</c:v>
                </c:pt>
                <c:pt idx="17">
                  <c:v>2.1488636971288607E-3</c:v>
                </c:pt>
                <c:pt idx="18">
                  <c:v>-1.3156150581618634E-4</c:v>
                </c:pt>
                <c:pt idx="19">
                  <c:v>-1.1643408670193714E-4</c:v>
                </c:pt>
                <c:pt idx="20">
                  <c:v>-3.4719451008265287E-4</c:v>
                </c:pt>
                <c:pt idx="21">
                  <c:v>2.4825680538276469E-3</c:v>
                </c:pt>
                <c:pt idx="22">
                  <c:v>1.0611820070069405E-3</c:v>
                </c:pt>
                <c:pt idx="23">
                  <c:v>6.0834268617472413E-4</c:v>
                </c:pt>
                <c:pt idx="24">
                  <c:v>-3.5260837808093269E-4</c:v>
                </c:pt>
                <c:pt idx="25">
                  <c:v>8.354241022691481E-4</c:v>
                </c:pt>
                <c:pt idx="26">
                  <c:v>9.9473102440503312E-3</c:v>
                </c:pt>
                <c:pt idx="27">
                  <c:v>3.4397657558214777E-5</c:v>
                </c:pt>
                <c:pt idx="28">
                  <c:v>3.2902461958542347E-4</c:v>
                </c:pt>
                <c:pt idx="29">
                  <c:v>3.2646616841457252E-3</c:v>
                </c:pt>
                <c:pt idx="30">
                  <c:v>4.3967777040157128E-4</c:v>
                </c:pt>
                <c:pt idx="31">
                  <c:v>-1.678895883612929E-3</c:v>
                </c:pt>
                <c:pt idx="32">
                  <c:v>-2.8404354749977554E-4</c:v>
                </c:pt>
                <c:pt idx="33">
                  <c:v>-2.264062304927904E-3</c:v>
                </c:pt>
                <c:pt idx="34">
                  <c:v>-1.4092644513972413E-3</c:v>
                </c:pt>
                <c:pt idx="35">
                  <c:v>3.5265130669876908E-4</c:v>
                </c:pt>
                <c:pt idx="36">
                  <c:v>-7.8466218687492037E-4</c:v>
                </c:pt>
                <c:pt idx="37">
                  <c:v>8.3458830866718896E-4</c:v>
                </c:pt>
                <c:pt idx="38">
                  <c:v>5.0888485863886381E-4</c:v>
                </c:pt>
                <c:pt idx="39" formatCode="General">
                  <c:v>-0.72062081965784963</c:v>
                </c:pt>
                <c:pt idx="40" formatCode="General">
                  <c:v>0.2536708426104734</c:v>
                </c:pt>
                <c:pt idx="41" formatCode="General">
                  <c:v>0.56443197763106689</c:v>
                </c:pt>
                <c:pt idx="42" formatCode="General">
                  <c:v>-0.34016398247163598</c:v>
                </c:pt>
                <c:pt idx="43" formatCode="General">
                  <c:v>1.6245621352067052</c:v>
                </c:pt>
                <c:pt idx="44" formatCode="General">
                  <c:v>1.2989470391950392E-2</c:v>
                </c:pt>
                <c:pt idx="45" formatCode="General">
                  <c:v>0.21145794604377718</c:v>
                </c:pt>
                <c:pt idx="46" formatCode="General">
                  <c:v>0.77052221297749623</c:v>
                </c:pt>
                <c:pt idx="47" formatCode="General">
                  <c:v>0</c:v>
                </c:pt>
                <c:pt idx="48" formatCode="General">
                  <c:v>0.44837420906566428</c:v>
                </c:pt>
                <c:pt idx="49" formatCode="General">
                  <c:v>0.25251033403446715</c:v>
                </c:pt>
                <c:pt idx="50" formatCode="General">
                  <c:v>0.673962715449691</c:v>
                </c:pt>
                <c:pt idx="51" formatCode="General">
                  <c:v>1.0266052717733671</c:v>
                </c:pt>
                <c:pt idx="52" formatCode="General">
                  <c:v>1.4333202341152731</c:v>
                </c:pt>
                <c:pt idx="53" formatCode="General">
                  <c:v>1.8824672110005491E-2</c:v>
                </c:pt>
                <c:pt idx="54" formatCode="General">
                  <c:v>-0.12173117406917269</c:v>
                </c:pt>
                <c:pt idx="55" formatCode="General">
                  <c:v>0.42224624963435115</c:v>
                </c:pt>
                <c:pt idx="56" formatCode="General">
                  <c:v>-0.50342454846628193</c:v>
                </c:pt>
                <c:pt idx="57" formatCode="General">
                  <c:v>0.31769943762709352</c:v>
                </c:pt>
                <c:pt idx="58" formatCode="General">
                  <c:v>0.15280294851268733</c:v>
                </c:pt>
                <c:pt idx="59" formatCode="General">
                  <c:v>-0.22642697159036215</c:v>
                </c:pt>
                <c:pt idx="60" formatCode="General">
                  <c:v>0.93446966123181041</c:v>
                </c:pt>
                <c:pt idx="61" formatCode="General">
                  <c:v>-0.28118577914075338</c:v>
                </c:pt>
                <c:pt idx="62" formatCode="General">
                  <c:v>0.30514804770095327</c:v>
                </c:pt>
                <c:pt idx="63" formatCode="General">
                  <c:v>0.20066879101293633</c:v>
                </c:pt>
                <c:pt idx="64" formatCode="General">
                  <c:v>2.1505656093991483</c:v>
                </c:pt>
                <c:pt idx="65" formatCode="General">
                  <c:v>-0.10385105806782184</c:v>
                </c:pt>
                <c:pt idx="66" formatCode="General">
                  <c:v>0.6117209796363664</c:v>
                </c:pt>
                <c:pt idx="67" formatCode="General">
                  <c:v>3.8789280038468141E-2</c:v>
                </c:pt>
                <c:pt idx="68" formatCode="General">
                  <c:v>-0.18673728645052298</c:v>
                </c:pt>
                <c:pt idx="69" formatCode="General">
                  <c:v>0.35422962544697956</c:v>
                </c:pt>
                <c:pt idx="70" formatCode="General">
                  <c:v>1.2783777741624314</c:v>
                </c:pt>
                <c:pt idx="71" formatCode="General">
                  <c:v>-0.52962559256143271</c:v>
                </c:pt>
                <c:pt idx="72" formatCode="General">
                  <c:v>9.6249583267203662E-2</c:v>
                </c:pt>
                <c:pt idx="73" formatCode="General">
                  <c:v>-0.62443601432367002</c:v>
                </c:pt>
                <c:pt idx="74" formatCode="General">
                  <c:v>0.2203426129755704</c:v>
                </c:pt>
                <c:pt idx="75" formatCode="General">
                  <c:v>0.41678313896588282</c:v>
                </c:pt>
                <c:pt idx="76" formatCode="General">
                  <c:v>-0.14865619375047595</c:v>
                </c:pt>
                <c:pt idx="77" formatCode="General">
                  <c:v>0.53015178339599922</c:v>
                </c:pt>
                <c:pt idx="78" formatCode="General">
                  <c:v>-0.53753824155662544</c:v>
                </c:pt>
                <c:pt idx="79" formatCode="General">
                  <c:v>-0.33338891008057642</c:v>
                </c:pt>
                <c:pt idx="80" formatCode="General">
                  <c:v>0.60810111750682405</c:v>
                </c:pt>
                <c:pt idx="81" formatCode="General">
                  <c:v>-0.42399244533481661</c:v>
                </c:pt>
                <c:pt idx="82" formatCode="General">
                  <c:v>-0.22574489638616879</c:v>
                </c:pt>
                <c:pt idx="83" formatCode="General">
                  <c:v>0.19186858241291671</c:v>
                </c:pt>
                <c:pt idx="84" formatCode="General">
                  <c:v>0.25828922382747899</c:v>
                </c:pt>
                <c:pt idx="85" formatCode="General">
                  <c:v>0.31684319739020961</c:v>
                </c:pt>
                <c:pt idx="86" formatCode="General">
                  <c:v>2.8453235099195258</c:v>
                </c:pt>
                <c:pt idx="87" formatCode="General">
                  <c:v>-0.41923973368333811</c:v>
                </c:pt>
                <c:pt idx="88" formatCode="General">
                  <c:v>-0.10351586697084904</c:v>
                </c:pt>
                <c:pt idx="89" formatCode="General">
                  <c:v>0.4569258582730793</c:v>
                </c:pt>
                <c:pt idx="90" formatCode="General">
                  <c:v>0.34903266074742928</c:v>
                </c:pt>
                <c:pt idx="91" formatCode="General">
                  <c:v>-0.44519737017909405</c:v>
                </c:pt>
                <c:pt idx="92" formatCode="General">
                  <c:v>0.63695330854939403</c:v>
                </c:pt>
                <c:pt idx="93" formatCode="General">
                  <c:v>-0.14062994379452221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F1-4294-A3AC-554A45EF19EB}"/>
            </c:ext>
          </c:extLst>
        </c:ser>
        <c:ser>
          <c:idx val="1"/>
          <c:order val="1"/>
          <c:tx>
            <c:v>Predicted Alpha</c:v>
          </c:tx>
          <c:spPr>
            <a:ln w="19050">
              <a:noFill/>
            </a:ln>
          </c:spPr>
          <c:xVal>
            <c:numRef>
              <c:f>CombinedAnalysis!$O$4:$O$97</c:f>
              <c:numCache>
                <c:formatCode>_-* #,##0.00000_-;\-* #,##0.00000_-;_-*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1.6414848686926423E-3</c:v>
                </c:pt>
                <c:pt idx="40">
                  <c:v>9.9788585359025794E-4</c:v>
                </c:pt>
                <c:pt idx="41">
                  <c:v>1.6366401595454964E-3</c:v>
                </c:pt>
                <c:pt idx="42">
                  <c:v>1.1251136862153457E-3</c:v>
                </c:pt>
                <c:pt idx="43">
                  <c:v>1.1924713334478087E-3</c:v>
                </c:pt>
                <c:pt idx="44">
                  <c:v>8.4179651730067367E-4</c:v>
                </c:pt>
                <c:pt idx="45">
                  <c:v>3.1690234608144712E-3</c:v>
                </c:pt>
                <c:pt idx="46">
                  <c:v>2.5312665406427223E-3</c:v>
                </c:pt>
                <c:pt idx="47">
                  <c:v>0</c:v>
                </c:pt>
                <c:pt idx="48">
                  <c:v>1.1229305010223099E-3</c:v>
                </c:pt>
                <c:pt idx="49">
                  <c:v>4.7690357023690358E-4</c:v>
                </c:pt>
                <c:pt idx="50">
                  <c:v>4.3104586887036754E-4</c:v>
                </c:pt>
                <c:pt idx="51">
                  <c:v>9.8198944135422417E-4</c:v>
                </c:pt>
                <c:pt idx="52">
                  <c:v>1.9088610811154164E-3</c:v>
                </c:pt>
                <c:pt idx="53">
                  <c:v>2.3637015598186616E-3</c:v>
                </c:pt>
                <c:pt idx="54">
                  <c:v>3.1934130626999195E-3</c:v>
                </c:pt>
                <c:pt idx="55">
                  <c:v>0.55476348547717846</c:v>
                </c:pt>
                <c:pt idx="56">
                  <c:v>5.6159671972986014E-3</c:v>
                </c:pt>
                <c:pt idx="57">
                  <c:v>1.4101383928106549E-3</c:v>
                </c:pt>
                <c:pt idx="58">
                  <c:v>1.8780526482714876E-3</c:v>
                </c:pt>
                <c:pt idx="59">
                  <c:v>1.5255750821545936E-3</c:v>
                </c:pt>
                <c:pt idx="60">
                  <c:v>1.2866728097406489E-3</c:v>
                </c:pt>
                <c:pt idx="61">
                  <c:v>7.2696599318200711E-4</c:v>
                </c:pt>
                <c:pt idx="62">
                  <c:v>9.177557251908397E-4</c:v>
                </c:pt>
                <c:pt idx="63">
                  <c:v>1.0756925587413952E-3</c:v>
                </c:pt>
                <c:pt idx="64">
                  <c:v>1.192741296298487E-3</c:v>
                </c:pt>
                <c:pt idx="65">
                  <c:v>1.0420238095238095E-3</c:v>
                </c:pt>
                <c:pt idx="66">
                  <c:v>1.292883799762873E-3</c:v>
                </c:pt>
                <c:pt idx="67">
                  <c:v>2.1476564957533814E-3</c:v>
                </c:pt>
                <c:pt idx="68">
                  <c:v>1.3727594078930727E-3</c:v>
                </c:pt>
                <c:pt idx="69">
                  <c:v>1.273807605161119E-3</c:v>
                </c:pt>
                <c:pt idx="70">
                  <c:v>1.6824645905861033E-3</c:v>
                </c:pt>
                <c:pt idx="71">
                  <c:v>8.9867394270122785E-3</c:v>
                </c:pt>
                <c:pt idx="72">
                  <c:v>8.2616472487855128E-4</c:v>
                </c:pt>
                <c:pt idx="73">
                  <c:v>0.32824361493123771</c:v>
                </c:pt>
                <c:pt idx="74">
                  <c:v>1.6432839794016945E-3</c:v>
                </c:pt>
                <c:pt idx="75">
                  <c:v>1.6848383633544077E-3</c:v>
                </c:pt>
                <c:pt idx="76">
                  <c:v>2.771990341497068E-2</c:v>
                </c:pt>
                <c:pt idx="77">
                  <c:v>9.1624212850826463E-4</c:v>
                </c:pt>
                <c:pt idx="78">
                  <c:v>2.7674311645305696E-3</c:v>
                </c:pt>
                <c:pt idx="79">
                  <c:v>5.7843987235716679E-4</c:v>
                </c:pt>
                <c:pt idx="80">
                  <c:v>2.8856269705182808E-3</c:v>
                </c:pt>
                <c:pt idx="81">
                  <c:v>8.9886531820424268E-4</c:v>
                </c:pt>
                <c:pt idx="82">
                  <c:v>2.1013758278751508E-3</c:v>
                </c:pt>
                <c:pt idx="83">
                  <c:v>5.9248710683893814E-4</c:v>
                </c:pt>
                <c:pt idx="84">
                  <c:v>1.0994240678993635E-3</c:v>
                </c:pt>
                <c:pt idx="85">
                  <c:v>9.2133174143309987E-4</c:v>
                </c:pt>
                <c:pt idx="86">
                  <c:v>4.1632809475884497E-3</c:v>
                </c:pt>
                <c:pt idx="87">
                  <c:v>1.2794209757116014E-3</c:v>
                </c:pt>
                <c:pt idx="88">
                  <c:v>2.5830230014684688E-3</c:v>
                </c:pt>
                <c:pt idx="89">
                  <c:v>4.5633959630891332E-4</c:v>
                </c:pt>
                <c:pt idx="90">
                  <c:v>9.7401433691756269E-4</c:v>
                </c:pt>
                <c:pt idx="91">
                  <c:v>7.6617825168016343E-4</c:v>
                </c:pt>
                <c:pt idx="92">
                  <c:v>0.39612428531258786</c:v>
                </c:pt>
                <c:pt idx="93">
                  <c:v>2.2686334428700002E-3</c:v>
                </c:pt>
              </c:numCache>
            </c:numRef>
          </c:xVal>
          <c:yVal>
            <c:numRef>
              <c:f>RegressionRestuls!$B$34:$B$127</c:f>
              <c:numCache>
                <c:formatCode>General</c:formatCode>
                <c:ptCount val="94"/>
                <c:pt idx="0">
                  <c:v>8.1463854287074284E-4</c:v>
                </c:pt>
                <c:pt idx="1">
                  <c:v>6.6093154957324034E-4</c:v>
                </c:pt>
                <c:pt idx="2">
                  <c:v>6.2353303546467136E-4</c:v>
                </c:pt>
                <c:pt idx="3">
                  <c:v>8.9964833972317859E-4</c:v>
                </c:pt>
                <c:pt idx="4">
                  <c:v>3.509444007742326E-4</c:v>
                </c:pt>
                <c:pt idx="5">
                  <c:v>5.2166617255172622E-4</c:v>
                </c:pt>
                <c:pt idx="6">
                  <c:v>8.3729858757265762E-4</c:v>
                </c:pt>
                <c:pt idx="7">
                  <c:v>6.9476145089478669E-4</c:v>
                </c:pt>
                <c:pt idx="8">
                  <c:v>8.2967806906936972E-4</c:v>
                </c:pt>
                <c:pt idx="9">
                  <c:v>1.096877149046202E-3</c:v>
                </c:pt>
                <c:pt idx="10">
                  <c:v>6.9570753854624953E-4</c:v>
                </c:pt>
                <c:pt idx="11">
                  <c:v>-3.5080130344949701E-4</c:v>
                </c:pt>
                <c:pt idx="12">
                  <c:v>9.5757692614457197E-4</c:v>
                </c:pt>
                <c:pt idx="13">
                  <c:v>1.4136490248415305E-4</c:v>
                </c:pt>
                <c:pt idx="14">
                  <c:v>9.6810106519059009E-4</c:v>
                </c:pt>
                <c:pt idx="15">
                  <c:v>2.4828760869793079E-4</c:v>
                </c:pt>
                <c:pt idx="16">
                  <c:v>4.9590422891573535E-4</c:v>
                </c:pt>
                <c:pt idx="17">
                  <c:v>9.989236111729138E-4</c:v>
                </c:pt>
                <c:pt idx="18">
                  <c:v>9.938197834482407E-4</c:v>
                </c:pt>
                <c:pt idx="19">
                  <c:v>9.1357627019537013E-4</c:v>
                </c:pt>
                <c:pt idx="20">
                  <c:v>1.1163366222865078E-3</c:v>
                </c:pt>
                <c:pt idx="21">
                  <c:v>6.232708645656363E-4</c:v>
                </c:pt>
                <c:pt idx="22">
                  <c:v>7.4404980011276499E-4</c:v>
                </c:pt>
                <c:pt idx="23">
                  <c:v>7.7046708088640147E-4</c:v>
                </c:pt>
                <c:pt idx="24">
                  <c:v>9.5193761068026528E-4</c:v>
                </c:pt>
                <c:pt idx="25">
                  <c:v>9.1842696115882762E-4</c:v>
                </c:pt>
                <c:pt idx="26">
                  <c:v>9.7659645145082804E-4</c:v>
                </c:pt>
                <c:pt idx="27">
                  <c:v>6.5733768423526114E-4</c:v>
                </c:pt>
                <c:pt idx="28">
                  <c:v>7.9565287614131498E-4</c:v>
                </c:pt>
                <c:pt idx="29">
                  <c:v>8.7067929575221359E-4</c:v>
                </c:pt>
                <c:pt idx="30">
                  <c:v>-9.9075759578345923E-7</c:v>
                </c:pt>
                <c:pt idx="31">
                  <c:v>-5.5809377642716286E-4</c:v>
                </c:pt>
                <c:pt idx="32">
                  <c:v>1.0265473280326614E-3</c:v>
                </c:pt>
                <c:pt idx="33">
                  <c:v>4.8402494909975056E-4</c:v>
                </c:pt>
                <c:pt idx="34">
                  <c:v>-6.4473214923507403E-4</c:v>
                </c:pt>
                <c:pt idx="35">
                  <c:v>-2.0556821195205798E-4</c:v>
                </c:pt>
                <c:pt idx="36">
                  <c:v>-6.6858773974610912E-5</c:v>
                </c:pt>
                <c:pt idx="37">
                  <c:v>9.5090992015203692E-4</c:v>
                </c:pt>
                <c:pt idx="38">
                  <c:v>9.9758127284933925E-4</c:v>
                </c:pt>
                <c:pt idx="39">
                  <c:v>0.36302411931736422</c:v>
                </c:pt>
                <c:pt idx="40">
                  <c:v>0.34283754169597724</c:v>
                </c:pt>
                <c:pt idx="41">
                  <c:v>0.28433111983803061</c:v>
                </c:pt>
                <c:pt idx="42">
                  <c:v>0.25203391851859036</c:v>
                </c:pt>
                <c:pt idx="43">
                  <c:v>0.73152024354011447</c:v>
                </c:pt>
                <c:pt idx="44">
                  <c:v>0.31912276795071465</c:v>
                </c:pt>
                <c:pt idx="45">
                  <c:v>0.51563336052862874</c:v>
                </c:pt>
                <c:pt idx="46">
                  <c:v>0.21171132285500605</c:v>
                </c:pt>
                <c:pt idx="47">
                  <c:v>9.3202983153197527E-2</c:v>
                </c:pt>
                <c:pt idx="48">
                  <c:v>0.33860400039020322</c:v>
                </c:pt>
                <c:pt idx="49">
                  <c:v>0.18446781191435224</c:v>
                </c:pt>
                <c:pt idx="50">
                  <c:v>0.54304565771329427</c:v>
                </c:pt>
                <c:pt idx="51">
                  <c:v>0.34544907414175197</c:v>
                </c:pt>
                <c:pt idx="52">
                  <c:v>0.4231591119040759</c:v>
                </c:pt>
                <c:pt idx="53">
                  <c:v>0.3260839336902287</c:v>
                </c:pt>
                <c:pt idx="54">
                  <c:v>0.37317186062087931</c:v>
                </c:pt>
                <c:pt idx="55">
                  <c:v>0.14824196075654797</c:v>
                </c:pt>
                <c:pt idx="56">
                  <c:v>0.22350181294312466</c:v>
                </c:pt>
                <c:pt idx="57">
                  <c:v>8.9977579545469644E-2</c:v>
                </c:pt>
                <c:pt idx="58">
                  <c:v>0.34007413930440189</c:v>
                </c:pt>
                <c:pt idx="59">
                  <c:v>8.9872705038496981E-2</c:v>
                </c:pt>
                <c:pt idx="60">
                  <c:v>0.37020530898419524</c:v>
                </c:pt>
                <c:pt idx="61">
                  <c:v>0.34337209905225535</c:v>
                </c:pt>
                <c:pt idx="62">
                  <c:v>0.25321831016965535</c:v>
                </c:pt>
                <c:pt idx="63">
                  <c:v>0.21100611326512575</c:v>
                </c:pt>
                <c:pt idx="64">
                  <c:v>0.30971192713712681</c:v>
                </c:pt>
                <c:pt idx="65">
                  <c:v>0.17441381174763845</c:v>
                </c:pt>
                <c:pt idx="66">
                  <c:v>0.4836942896050575</c:v>
                </c:pt>
                <c:pt idx="67">
                  <c:v>0.4068859486089389</c:v>
                </c:pt>
                <c:pt idx="68">
                  <c:v>0.10557232128415017</c:v>
                </c:pt>
                <c:pt idx="69">
                  <c:v>0.32085857488059277</c:v>
                </c:pt>
                <c:pt idx="70">
                  <c:v>0.24984999755912179</c:v>
                </c:pt>
                <c:pt idx="71">
                  <c:v>-0.42611521399328189</c:v>
                </c:pt>
                <c:pt idx="72">
                  <c:v>-0.78635089177310613</c:v>
                </c:pt>
                <c:pt idx="73">
                  <c:v>0.11833702737246889</c:v>
                </c:pt>
                <c:pt idx="74">
                  <c:v>0.31138519251587066</c:v>
                </c:pt>
                <c:pt idx="75">
                  <c:v>0.31520821009669314</c:v>
                </c:pt>
                <c:pt idx="76">
                  <c:v>0.44761039161874905</c:v>
                </c:pt>
                <c:pt idx="77">
                  <c:v>0.15981789601095975</c:v>
                </c:pt>
                <c:pt idx="78">
                  <c:v>0.31277548112356746</c:v>
                </c:pt>
                <c:pt idx="79">
                  <c:v>0.40195489836528742</c:v>
                </c:pt>
                <c:pt idx="80">
                  <c:v>0.21917631994885961</c:v>
                </c:pt>
                <c:pt idx="81">
                  <c:v>0.15879966170613502</c:v>
                </c:pt>
                <c:pt idx="82">
                  <c:v>0.20013049680740802</c:v>
                </c:pt>
                <c:pt idx="83">
                  <c:v>0.2441229456694286</c:v>
                </c:pt>
                <c:pt idx="84">
                  <c:v>0.21775200841300349</c:v>
                </c:pt>
                <c:pt idx="85">
                  <c:v>0.32888384814642058</c:v>
                </c:pt>
                <c:pt idx="86">
                  <c:v>0.48278631361311097</c:v>
                </c:pt>
                <c:pt idx="87">
                  <c:v>0.13322528148449808</c:v>
                </c:pt>
                <c:pt idx="88">
                  <c:v>0.19568336787086774</c:v>
                </c:pt>
                <c:pt idx="89">
                  <c:v>0.30326868523213107</c:v>
                </c:pt>
                <c:pt idx="90">
                  <c:v>0.29110769797730324</c:v>
                </c:pt>
                <c:pt idx="91">
                  <c:v>0.23652857651039308</c:v>
                </c:pt>
                <c:pt idx="92">
                  <c:v>0.3672398469872466</c:v>
                </c:pt>
                <c:pt idx="93">
                  <c:v>0.56752440515038827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F1-4294-A3AC-554A45EF1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43456"/>
        <c:axId val="632041160"/>
      </c:scatterChart>
      <c:valAx>
        <c:axId val="63204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IPO_LIQ</a:t>
                </a:r>
              </a:p>
            </c:rich>
          </c:tx>
          <c:overlay val="0"/>
        </c:title>
        <c:numFmt formatCode="_-* #,##0.00000_-;\-* #,##0.00000_-;_-* &quot;-&quot;??_-;_-@_-" sourceLinked="1"/>
        <c:majorTickMark val="out"/>
        <c:minorTickMark val="none"/>
        <c:tickLblPos val="nextTo"/>
        <c:crossAx val="632041160"/>
        <c:crosses val="autoZero"/>
        <c:crossBetween val="midCat"/>
      </c:valAx>
      <c:valAx>
        <c:axId val="632041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Alpha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320434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IPO_D/E (t-1)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>
              <a:noFill/>
            </a:ln>
          </c:spPr>
          <c:xVal>
            <c:numRef>
              <c:f>CombinedAnalysis!$P$4:$P$97</c:f>
              <c:numCache>
                <c:formatCode>_-* #,##0.00000_-;\-* #,##0.00000_-;_-*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1.83</c:v>
                </c:pt>
                <c:pt idx="40">
                  <c:v>4.6500000000000004</c:v>
                </c:pt>
                <c:pt idx="41">
                  <c:v>0.2</c:v>
                </c:pt>
                <c:pt idx="42">
                  <c:v>0</c:v>
                </c:pt>
                <c:pt idx="43">
                  <c:v>0.12</c:v>
                </c:pt>
                <c:pt idx="44">
                  <c:v>1.0900000000000001</c:v>
                </c:pt>
                <c:pt idx="45">
                  <c:v>-4.6260000000000003</c:v>
                </c:pt>
                <c:pt idx="46">
                  <c:v>0.97489999999999999</c:v>
                </c:pt>
                <c:pt idx="47">
                  <c:v>0</c:v>
                </c:pt>
                <c:pt idx="48">
                  <c:v>1.66</c:v>
                </c:pt>
                <c:pt idx="49">
                  <c:v>0.1</c:v>
                </c:pt>
                <c:pt idx="50">
                  <c:v>27.63</c:v>
                </c:pt>
                <c:pt idx="51">
                  <c:v>0</c:v>
                </c:pt>
                <c:pt idx="52">
                  <c:v>2.12</c:v>
                </c:pt>
                <c:pt idx="53">
                  <c:v>3.89</c:v>
                </c:pt>
                <c:pt idx="54">
                  <c:v>2.39</c:v>
                </c:pt>
                <c:pt idx="55">
                  <c:v>0</c:v>
                </c:pt>
                <c:pt idx="56">
                  <c:v>0</c:v>
                </c:pt>
                <c:pt idx="57">
                  <c:v>-0.67490000000000006</c:v>
                </c:pt>
                <c:pt idx="58">
                  <c:v>0</c:v>
                </c:pt>
                <c:pt idx="59">
                  <c:v>1.3119000000000001</c:v>
                </c:pt>
                <c:pt idx="60">
                  <c:v>0.16</c:v>
                </c:pt>
                <c:pt idx="61">
                  <c:v>4.7896000000000001</c:v>
                </c:pt>
                <c:pt idx="62">
                  <c:v>1.3</c:v>
                </c:pt>
                <c:pt idx="63">
                  <c:v>1.02</c:v>
                </c:pt>
                <c:pt idx="64">
                  <c:v>0</c:v>
                </c:pt>
                <c:pt idx="65">
                  <c:v>0</c:v>
                </c:pt>
                <c:pt idx="66">
                  <c:v>3.18</c:v>
                </c:pt>
                <c:pt idx="67">
                  <c:v>0.23</c:v>
                </c:pt>
                <c:pt idx="68">
                  <c:v>-2.56</c:v>
                </c:pt>
                <c:pt idx="69">
                  <c:v>1.65</c:v>
                </c:pt>
                <c:pt idx="70">
                  <c:v>0.26</c:v>
                </c:pt>
                <c:pt idx="71">
                  <c:v>-2.9550000000000001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1.71</c:v>
                </c:pt>
                <c:pt idx="77">
                  <c:v>-1.3193999999999999</c:v>
                </c:pt>
                <c:pt idx="78">
                  <c:v>0.76160000000000005</c:v>
                </c:pt>
                <c:pt idx="79">
                  <c:v>0.26</c:v>
                </c:pt>
                <c:pt idx="80">
                  <c:v>2.54</c:v>
                </c:pt>
                <c:pt idx="81">
                  <c:v>0</c:v>
                </c:pt>
                <c:pt idx="82">
                  <c:v>0</c:v>
                </c:pt>
                <c:pt idx="83">
                  <c:v>3.36</c:v>
                </c:pt>
                <c:pt idx="84">
                  <c:v>0.08</c:v>
                </c:pt>
                <c:pt idx="85">
                  <c:v>2.0699999999999998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4.08</c:v>
                </c:pt>
                <c:pt idx="90">
                  <c:v>0.27</c:v>
                </c:pt>
                <c:pt idx="91">
                  <c:v>0</c:v>
                </c:pt>
                <c:pt idx="92">
                  <c:v>0.25</c:v>
                </c:pt>
                <c:pt idx="93">
                  <c:v>0.55549999999999999</c:v>
                </c:pt>
              </c:numCache>
            </c:numRef>
          </c:xVal>
          <c:yVal>
            <c:numRef>
              <c:f>CombinedAnalysis!$G$4:$G$97</c:f>
              <c:numCache>
                <c:formatCode>_(* #,##0.00_);_(* \(#,##0.00\);_(* "-"??_);_(@_)</c:formatCode>
                <c:ptCount val="94"/>
                <c:pt idx="0">
                  <c:v>-3.8015213945352929E-3</c:v>
                </c:pt>
                <c:pt idx="1">
                  <c:v>3.0644349551703614E-4</c:v>
                </c:pt>
                <c:pt idx="2">
                  <c:v>-4.0995380421843925E-4</c:v>
                </c:pt>
                <c:pt idx="3">
                  <c:v>-1.8761475016302997E-3</c:v>
                </c:pt>
                <c:pt idx="4">
                  <c:v>5.3739743477094586E-3</c:v>
                </c:pt>
                <c:pt idx="5">
                  <c:v>3.5438077768236444E-3</c:v>
                </c:pt>
                <c:pt idx="6">
                  <c:v>1.9798563547269894E-3</c:v>
                </c:pt>
                <c:pt idx="7">
                  <c:v>-1.5878583271576223E-3</c:v>
                </c:pt>
                <c:pt idx="8">
                  <c:v>1.1423345005156689E-3</c:v>
                </c:pt>
                <c:pt idx="9">
                  <c:v>3.5451087357742805E-4</c:v>
                </c:pt>
                <c:pt idx="10">
                  <c:v>2.6466024943691991E-4</c:v>
                </c:pt>
                <c:pt idx="11">
                  <c:v>7.8455153083173369E-4</c:v>
                </c:pt>
                <c:pt idx="12">
                  <c:v>9.4662642710874865E-4</c:v>
                </c:pt>
                <c:pt idx="13">
                  <c:v>-7.5388814770443492E-4</c:v>
                </c:pt>
                <c:pt idx="14">
                  <c:v>1.2821837486059189E-3</c:v>
                </c:pt>
                <c:pt idx="15">
                  <c:v>-7.5915554900352674E-4</c:v>
                </c:pt>
                <c:pt idx="16">
                  <c:v>1.5307382553412553E-3</c:v>
                </c:pt>
                <c:pt idx="17">
                  <c:v>2.1488636971288607E-3</c:v>
                </c:pt>
                <c:pt idx="18">
                  <c:v>-1.3156150581618634E-4</c:v>
                </c:pt>
                <c:pt idx="19">
                  <c:v>-1.1643408670193714E-4</c:v>
                </c:pt>
                <c:pt idx="20">
                  <c:v>-3.4719451008265287E-4</c:v>
                </c:pt>
                <c:pt idx="21">
                  <c:v>2.4825680538276469E-3</c:v>
                </c:pt>
                <c:pt idx="22">
                  <c:v>1.0611820070069405E-3</c:v>
                </c:pt>
                <c:pt idx="23">
                  <c:v>6.0834268617472413E-4</c:v>
                </c:pt>
                <c:pt idx="24">
                  <c:v>-3.5260837808093269E-4</c:v>
                </c:pt>
                <c:pt idx="25">
                  <c:v>8.354241022691481E-4</c:v>
                </c:pt>
                <c:pt idx="26">
                  <c:v>9.9473102440503312E-3</c:v>
                </c:pt>
                <c:pt idx="27">
                  <c:v>3.4397657558214777E-5</c:v>
                </c:pt>
                <c:pt idx="28">
                  <c:v>3.2902461958542347E-4</c:v>
                </c:pt>
                <c:pt idx="29">
                  <c:v>3.2646616841457252E-3</c:v>
                </c:pt>
                <c:pt idx="30">
                  <c:v>4.3967777040157128E-4</c:v>
                </c:pt>
                <c:pt idx="31">
                  <c:v>-1.678895883612929E-3</c:v>
                </c:pt>
                <c:pt idx="32">
                  <c:v>-2.8404354749977554E-4</c:v>
                </c:pt>
                <c:pt idx="33">
                  <c:v>-2.264062304927904E-3</c:v>
                </c:pt>
                <c:pt idx="34">
                  <c:v>-1.4092644513972413E-3</c:v>
                </c:pt>
                <c:pt idx="35">
                  <c:v>3.5265130669876908E-4</c:v>
                </c:pt>
                <c:pt idx="36">
                  <c:v>-7.8466218687492037E-4</c:v>
                </c:pt>
                <c:pt idx="37">
                  <c:v>8.3458830866718896E-4</c:v>
                </c:pt>
                <c:pt idx="38">
                  <c:v>5.0888485863886381E-4</c:v>
                </c:pt>
                <c:pt idx="39" formatCode="General">
                  <c:v>-0.72062081965784963</c:v>
                </c:pt>
                <c:pt idx="40" formatCode="General">
                  <c:v>0.2536708426104734</c:v>
                </c:pt>
                <c:pt idx="41" formatCode="General">
                  <c:v>0.56443197763106689</c:v>
                </c:pt>
                <c:pt idx="42" formatCode="General">
                  <c:v>-0.34016398247163598</c:v>
                </c:pt>
                <c:pt idx="43" formatCode="General">
                  <c:v>1.6245621352067052</c:v>
                </c:pt>
                <c:pt idx="44" formatCode="General">
                  <c:v>1.2989470391950392E-2</c:v>
                </c:pt>
                <c:pt idx="45" formatCode="General">
                  <c:v>0.21145794604377718</c:v>
                </c:pt>
                <c:pt idx="46" formatCode="General">
                  <c:v>0.77052221297749623</c:v>
                </c:pt>
                <c:pt idx="47" formatCode="General">
                  <c:v>0</c:v>
                </c:pt>
                <c:pt idx="48" formatCode="General">
                  <c:v>0.44837420906566428</c:v>
                </c:pt>
                <c:pt idx="49" formatCode="General">
                  <c:v>0.25251033403446715</c:v>
                </c:pt>
                <c:pt idx="50" formatCode="General">
                  <c:v>0.673962715449691</c:v>
                </c:pt>
                <c:pt idx="51" formatCode="General">
                  <c:v>1.0266052717733671</c:v>
                </c:pt>
                <c:pt idx="52" formatCode="General">
                  <c:v>1.4333202341152731</c:v>
                </c:pt>
                <c:pt idx="53" formatCode="General">
                  <c:v>1.8824672110005491E-2</c:v>
                </c:pt>
                <c:pt idx="54" formatCode="General">
                  <c:v>-0.12173117406917269</c:v>
                </c:pt>
                <c:pt idx="55" formatCode="General">
                  <c:v>0.42224624963435115</c:v>
                </c:pt>
                <c:pt idx="56" formatCode="General">
                  <c:v>-0.50342454846628193</c:v>
                </c:pt>
                <c:pt idx="57" formatCode="General">
                  <c:v>0.31769943762709352</c:v>
                </c:pt>
                <c:pt idx="58" formatCode="General">
                  <c:v>0.15280294851268733</c:v>
                </c:pt>
                <c:pt idx="59" formatCode="General">
                  <c:v>-0.22642697159036215</c:v>
                </c:pt>
                <c:pt idx="60" formatCode="General">
                  <c:v>0.93446966123181041</c:v>
                </c:pt>
                <c:pt idx="61" formatCode="General">
                  <c:v>-0.28118577914075338</c:v>
                </c:pt>
                <c:pt idx="62" formatCode="General">
                  <c:v>0.30514804770095327</c:v>
                </c:pt>
                <c:pt idx="63" formatCode="General">
                  <c:v>0.20066879101293633</c:v>
                </c:pt>
                <c:pt idx="64" formatCode="General">
                  <c:v>2.1505656093991483</c:v>
                </c:pt>
                <c:pt idx="65" formatCode="General">
                  <c:v>-0.10385105806782184</c:v>
                </c:pt>
                <c:pt idx="66" formatCode="General">
                  <c:v>0.6117209796363664</c:v>
                </c:pt>
                <c:pt idx="67" formatCode="General">
                  <c:v>3.8789280038468141E-2</c:v>
                </c:pt>
                <c:pt idx="68" formatCode="General">
                  <c:v>-0.18673728645052298</c:v>
                </c:pt>
                <c:pt idx="69" formatCode="General">
                  <c:v>0.35422962544697956</c:v>
                </c:pt>
                <c:pt idx="70" formatCode="General">
                  <c:v>1.2783777741624314</c:v>
                </c:pt>
                <c:pt idx="71" formatCode="General">
                  <c:v>-0.52962559256143271</c:v>
                </c:pt>
                <c:pt idx="72" formatCode="General">
                  <c:v>9.6249583267203662E-2</c:v>
                </c:pt>
                <c:pt idx="73" formatCode="General">
                  <c:v>-0.62443601432367002</c:v>
                </c:pt>
                <c:pt idx="74" formatCode="General">
                  <c:v>0.2203426129755704</c:v>
                </c:pt>
                <c:pt idx="75" formatCode="General">
                  <c:v>0.41678313896588282</c:v>
                </c:pt>
                <c:pt idx="76" formatCode="General">
                  <c:v>-0.14865619375047595</c:v>
                </c:pt>
                <c:pt idx="77" formatCode="General">
                  <c:v>0.53015178339599922</c:v>
                </c:pt>
                <c:pt idx="78" formatCode="General">
                  <c:v>-0.53753824155662544</c:v>
                </c:pt>
                <c:pt idx="79" formatCode="General">
                  <c:v>-0.33338891008057642</c:v>
                </c:pt>
                <c:pt idx="80" formatCode="General">
                  <c:v>0.60810111750682405</c:v>
                </c:pt>
                <c:pt idx="81" formatCode="General">
                  <c:v>-0.42399244533481661</c:v>
                </c:pt>
                <c:pt idx="82" formatCode="General">
                  <c:v>-0.22574489638616879</c:v>
                </c:pt>
                <c:pt idx="83" formatCode="General">
                  <c:v>0.19186858241291671</c:v>
                </c:pt>
                <c:pt idx="84" formatCode="General">
                  <c:v>0.25828922382747899</c:v>
                </c:pt>
                <c:pt idx="85" formatCode="General">
                  <c:v>0.31684319739020961</c:v>
                </c:pt>
                <c:pt idx="86" formatCode="General">
                  <c:v>2.8453235099195258</c:v>
                </c:pt>
                <c:pt idx="87" formatCode="General">
                  <c:v>-0.41923973368333811</c:v>
                </c:pt>
                <c:pt idx="88" formatCode="General">
                  <c:v>-0.10351586697084904</c:v>
                </c:pt>
                <c:pt idx="89" formatCode="General">
                  <c:v>0.4569258582730793</c:v>
                </c:pt>
                <c:pt idx="90" formatCode="General">
                  <c:v>0.34903266074742928</c:v>
                </c:pt>
                <c:pt idx="91" formatCode="General">
                  <c:v>-0.44519737017909405</c:v>
                </c:pt>
                <c:pt idx="92" formatCode="General">
                  <c:v>0.63695330854939403</c:v>
                </c:pt>
                <c:pt idx="93" formatCode="General">
                  <c:v>-0.14062994379452221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5B-4B22-B7E5-96847A6E3389}"/>
            </c:ext>
          </c:extLst>
        </c:ser>
        <c:ser>
          <c:idx val="1"/>
          <c:order val="1"/>
          <c:tx>
            <c:v>Predicted Alpha</c:v>
          </c:tx>
          <c:spPr>
            <a:ln w="19050">
              <a:noFill/>
            </a:ln>
          </c:spPr>
          <c:xVal>
            <c:numRef>
              <c:f>CombinedAnalysis!$P$4:$P$97</c:f>
              <c:numCache>
                <c:formatCode>_-* #,##0.00000_-;\-* #,##0.00000_-;_-*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1.83</c:v>
                </c:pt>
                <c:pt idx="40">
                  <c:v>4.6500000000000004</c:v>
                </c:pt>
                <c:pt idx="41">
                  <c:v>0.2</c:v>
                </c:pt>
                <c:pt idx="42">
                  <c:v>0</c:v>
                </c:pt>
                <c:pt idx="43">
                  <c:v>0.12</c:v>
                </c:pt>
                <c:pt idx="44">
                  <c:v>1.0900000000000001</c:v>
                </c:pt>
                <c:pt idx="45">
                  <c:v>-4.6260000000000003</c:v>
                </c:pt>
                <c:pt idx="46">
                  <c:v>0.97489999999999999</c:v>
                </c:pt>
                <c:pt idx="47">
                  <c:v>0</c:v>
                </c:pt>
                <c:pt idx="48">
                  <c:v>1.66</c:v>
                </c:pt>
                <c:pt idx="49">
                  <c:v>0.1</c:v>
                </c:pt>
                <c:pt idx="50">
                  <c:v>27.63</c:v>
                </c:pt>
                <c:pt idx="51">
                  <c:v>0</c:v>
                </c:pt>
                <c:pt idx="52">
                  <c:v>2.12</c:v>
                </c:pt>
                <c:pt idx="53">
                  <c:v>3.89</c:v>
                </c:pt>
                <c:pt idx="54">
                  <c:v>2.39</c:v>
                </c:pt>
                <c:pt idx="55">
                  <c:v>0</c:v>
                </c:pt>
                <c:pt idx="56">
                  <c:v>0</c:v>
                </c:pt>
                <c:pt idx="57">
                  <c:v>-0.67490000000000006</c:v>
                </c:pt>
                <c:pt idx="58">
                  <c:v>0</c:v>
                </c:pt>
                <c:pt idx="59">
                  <c:v>1.3119000000000001</c:v>
                </c:pt>
                <c:pt idx="60">
                  <c:v>0.16</c:v>
                </c:pt>
                <c:pt idx="61">
                  <c:v>4.7896000000000001</c:v>
                </c:pt>
                <c:pt idx="62">
                  <c:v>1.3</c:v>
                </c:pt>
                <c:pt idx="63">
                  <c:v>1.02</c:v>
                </c:pt>
                <c:pt idx="64">
                  <c:v>0</c:v>
                </c:pt>
                <c:pt idx="65">
                  <c:v>0</c:v>
                </c:pt>
                <c:pt idx="66">
                  <c:v>3.18</c:v>
                </c:pt>
                <c:pt idx="67">
                  <c:v>0.23</c:v>
                </c:pt>
                <c:pt idx="68">
                  <c:v>-2.56</c:v>
                </c:pt>
                <c:pt idx="69">
                  <c:v>1.65</c:v>
                </c:pt>
                <c:pt idx="70">
                  <c:v>0.26</c:v>
                </c:pt>
                <c:pt idx="71">
                  <c:v>-2.9550000000000001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1.71</c:v>
                </c:pt>
                <c:pt idx="77">
                  <c:v>-1.3193999999999999</c:v>
                </c:pt>
                <c:pt idx="78">
                  <c:v>0.76160000000000005</c:v>
                </c:pt>
                <c:pt idx="79">
                  <c:v>0.26</c:v>
                </c:pt>
                <c:pt idx="80">
                  <c:v>2.54</c:v>
                </c:pt>
                <c:pt idx="81">
                  <c:v>0</c:v>
                </c:pt>
                <c:pt idx="82">
                  <c:v>0</c:v>
                </c:pt>
                <c:pt idx="83">
                  <c:v>3.36</c:v>
                </c:pt>
                <c:pt idx="84">
                  <c:v>0.08</c:v>
                </c:pt>
                <c:pt idx="85">
                  <c:v>2.0699999999999998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4.08</c:v>
                </c:pt>
                <c:pt idx="90">
                  <c:v>0.27</c:v>
                </c:pt>
                <c:pt idx="91">
                  <c:v>0</c:v>
                </c:pt>
                <c:pt idx="92">
                  <c:v>0.25</c:v>
                </c:pt>
                <c:pt idx="93">
                  <c:v>0.55549999999999999</c:v>
                </c:pt>
              </c:numCache>
            </c:numRef>
          </c:xVal>
          <c:yVal>
            <c:numRef>
              <c:f>RegressionRestuls!$B$34:$B$127</c:f>
              <c:numCache>
                <c:formatCode>General</c:formatCode>
                <c:ptCount val="94"/>
                <c:pt idx="0">
                  <c:v>8.1463854287074284E-4</c:v>
                </c:pt>
                <c:pt idx="1">
                  <c:v>6.6093154957324034E-4</c:v>
                </c:pt>
                <c:pt idx="2">
                  <c:v>6.2353303546467136E-4</c:v>
                </c:pt>
                <c:pt idx="3">
                  <c:v>8.9964833972317859E-4</c:v>
                </c:pt>
                <c:pt idx="4">
                  <c:v>3.509444007742326E-4</c:v>
                </c:pt>
                <c:pt idx="5">
                  <c:v>5.2166617255172622E-4</c:v>
                </c:pt>
                <c:pt idx="6">
                  <c:v>8.3729858757265762E-4</c:v>
                </c:pt>
                <c:pt idx="7">
                  <c:v>6.9476145089478669E-4</c:v>
                </c:pt>
                <c:pt idx="8">
                  <c:v>8.2967806906936972E-4</c:v>
                </c:pt>
                <c:pt idx="9">
                  <c:v>1.096877149046202E-3</c:v>
                </c:pt>
                <c:pt idx="10">
                  <c:v>6.9570753854624953E-4</c:v>
                </c:pt>
                <c:pt idx="11">
                  <c:v>-3.5080130344949701E-4</c:v>
                </c:pt>
                <c:pt idx="12">
                  <c:v>9.5757692614457197E-4</c:v>
                </c:pt>
                <c:pt idx="13">
                  <c:v>1.4136490248415305E-4</c:v>
                </c:pt>
                <c:pt idx="14">
                  <c:v>9.6810106519059009E-4</c:v>
                </c:pt>
                <c:pt idx="15">
                  <c:v>2.4828760869793079E-4</c:v>
                </c:pt>
                <c:pt idx="16">
                  <c:v>4.9590422891573535E-4</c:v>
                </c:pt>
                <c:pt idx="17">
                  <c:v>9.989236111729138E-4</c:v>
                </c:pt>
                <c:pt idx="18">
                  <c:v>9.938197834482407E-4</c:v>
                </c:pt>
                <c:pt idx="19">
                  <c:v>9.1357627019537013E-4</c:v>
                </c:pt>
                <c:pt idx="20">
                  <c:v>1.1163366222865078E-3</c:v>
                </c:pt>
                <c:pt idx="21">
                  <c:v>6.232708645656363E-4</c:v>
                </c:pt>
                <c:pt idx="22">
                  <c:v>7.4404980011276499E-4</c:v>
                </c:pt>
                <c:pt idx="23">
                  <c:v>7.7046708088640147E-4</c:v>
                </c:pt>
                <c:pt idx="24">
                  <c:v>9.5193761068026528E-4</c:v>
                </c:pt>
                <c:pt idx="25">
                  <c:v>9.1842696115882762E-4</c:v>
                </c:pt>
                <c:pt idx="26">
                  <c:v>9.7659645145082804E-4</c:v>
                </c:pt>
                <c:pt idx="27">
                  <c:v>6.5733768423526114E-4</c:v>
                </c:pt>
                <c:pt idx="28">
                  <c:v>7.9565287614131498E-4</c:v>
                </c:pt>
                <c:pt idx="29">
                  <c:v>8.7067929575221359E-4</c:v>
                </c:pt>
                <c:pt idx="30">
                  <c:v>-9.9075759578345923E-7</c:v>
                </c:pt>
                <c:pt idx="31">
                  <c:v>-5.5809377642716286E-4</c:v>
                </c:pt>
                <c:pt idx="32">
                  <c:v>1.0265473280326614E-3</c:v>
                </c:pt>
                <c:pt idx="33">
                  <c:v>4.8402494909975056E-4</c:v>
                </c:pt>
                <c:pt idx="34">
                  <c:v>-6.4473214923507403E-4</c:v>
                </c:pt>
                <c:pt idx="35">
                  <c:v>-2.0556821195205798E-4</c:v>
                </c:pt>
                <c:pt idx="36">
                  <c:v>-6.6858773974610912E-5</c:v>
                </c:pt>
                <c:pt idx="37">
                  <c:v>9.5090992015203692E-4</c:v>
                </c:pt>
                <c:pt idx="38">
                  <c:v>9.9758127284933925E-4</c:v>
                </c:pt>
                <c:pt idx="39">
                  <c:v>0.36302411931736422</c:v>
                </c:pt>
                <c:pt idx="40">
                  <c:v>0.34283754169597724</c:v>
                </c:pt>
                <c:pt idx="41">
                  <c:v>0.28433111983803061</c:v>
                </c:pt>
                <c:pt idx="42">
                  <c:v>0.25203391851859036</c:v>
                </c:pt>
                <c:pt idx="43">
                  <c:v>0.73152024354011447</c:v>
                </c:pt>
                <c:pt idx="44">
                  <c:v>0.31912276795071465</c:v>
                </c:pt>
                <c:pt idx="45">
                  <c:v>0.51563336052862874</c:v>
                </c:pt>
                <c:pt idx="46">
                  <c:v>0.21171132285500605</c:v>
                </c:pt>
                <c:pt idx="47">
                  <c:v>9.3202983153197527E-2</c:v>
                </c:pt>
                <c:pt idx="48">
                  <c:v>0.33860400039020322</c:v>
                </c:pt>
                <c:pt idx="49">
                  <c:v>0.18446781191435224</c:v>
                </c:pt>
                <c:pt idx="50">
                  <c:v>0.54304565771329427</c:v>
                </c:pt>
                <c:pt idx="51">
                  <c:v>0.34544907414175197</c:v>
                </c:pt>
                <c:pt idx="52">
                  <c:v>0.4231591119040759</c:v>
                </c:pt>
                <c:pt idx="53">
                  <c:v>0.3260839336902287</c:v>
                </c:pt>
                <c:pt idx="54">
                  <c:v>0.37317186062087931</c:v>
                </c:pt>
                <c:pt idx="55">
                  <c:v>0.14824196075654797</c:v>
                </c:pt>
                <c:pt idx="56">
                  <c:v>0.22350181294312466</c:v>
                </c:pt>
                <c:pt idx="57">
                  <c:v>8.9977579545469644E-2</c:v>
                </c:pt>
                <c:pt idx="58">
                  <c:v>0.34007413930440189</c:v>
                </c:pt>
                <c:pt idx="59">
                  <c:v>8.9872705038496981E-2</c:v>
                </c:pt>
                <c:pt idx="60">
                  <c:v>0.37020530898419524</c:v>
                </c:pt>
                <c:pt idx="61">
                  <c:v>0.34337209905225535</c:v>
                </c:pt>
                <c:pt idx="62">
                  <c:v>0.25321831016965535</c:v>
                </c:pt>
                <c:pt idx="63">
                  <c:v>0.21100611326512575</c:v>
                </c:pt>
                <c:pt idx="64">
                  <c:v>0.30971192713712681</c:v>
                </c:pt>
                <c:pt idx="65">
                  <c:v>0.17441381174763845</c:v>
                </c:pt>
                <c:pt idx="66">
                  <c:v>0.4836942896050575</c:v>
                </c:pt>
                <c:pt idx="67">
                  <c:v>0.4068859486089389</c:v>
                </c:pt>
                <c:pt idx="68">
                  <c:v>0.10557232128415017</c:v>
                </c:pt>
                <c:pt idx="69">
                  <c:v>0.32085857488059277</c:v>
                </c:pt>
                <c:pt idx="70">
                  <c:v>0.24984999755912179</c:v>
                </c:pt>
                <c:pt idx="71">
                  <c:v>-0.42611521399328189</c:v>
                </c:pt>
                <c:pt idx="72">
                  <c:v>-0.78635089177310613</c:v>
                </c:pt>
                <c:pt idx="73">
                  <c:v>0.11833702737246889</c:v>
                </c:pt>
                <c:pt idx="74">
                  <c:v>0.31138519251587066</c:v>
                </c:pt>
                <c:pt idx="75">
                  <c:v>0.31520821009669314</c:v>
                </c:pt>
                <c:pt idx="76">
                  <c:v>0.44761039161874905</c:v>
                </c:pt>
                <c:pt idx="77">
                  <c:v>0.15981789601095975</c:v>
                </c:pt>
                <c:pt idx="78">
                  <c:v>0.31277548112356746</c:v>
                </c:pt>
                <c:pt idx="79">
                  <c:v>0.40195489836528742</c:v>
                </c:pt>
                <c:pt idx="80">
                  <c:v>0.21917631994885961</c:v>
                </c:pt>
                <c:pt idx="81">
                  <c:v>0.15879966170613502</c:v>
                </c:pt>
                <c:pt idx="82">
                  <c:v>0.20013049680740802</c:v>
                </c:pt>
                <c:pt idx="83">
                  <c:v>0.2441229456694286</c:v>
                </c:pt>
                <c:pt idx="84">
                  <c:v>0.21775200841300349</c:v>
                </c:pt>
                <c:pt idx="85">
                  <c:v>0.32888384814642058</c:v>
                </c:pt>
                <c:pt idx="86">
                  <c:v>0.48278631361311097</c:v>
                </c:pt>
                <c:pt idx="87">
                  <c:v>0.13322528148449808</c:v>
                </c:pt>
                <c:pt idx="88">
                  <c:v>0.19568336787086774</c:v>
                </c:pt>
                <c:pt idx="89">
                  <c:v>0.30326868523213107</c:v>
                </c:pt>
                <c:pt idx="90">
                  <c:v>0.29110769797730324</c:v>
                </c:pt>
                <c:pt idx="91">
                  <c:v>0.23652857651039308</c:v>
                </c:pt>
                <c:pt idx="92">
                  <c:v>0.3672398469872466</c:v>
                </c:pt>
                <c:pt idx="93">
                  <c:v>0.56752440515038827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5B-4B22-B7E5-96847A6E3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46408"/>
        <c:axId val="632043456"/>
      </c:scatterChart>
      <c:valAx>
        <c:axId val="6320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IPO_D/E (t-1)</a:t>
                </a:r>
              </a:p>
            </c:rich>
          </c:tx>
          <c:overlay val="0"/>
        </c:title>
        <c:numFmt formatCode="_-* #,##0.00000_-;\-* #,##0.00000_-;_-* &quot;-&quot;??_-;_-@_-" sourceLinked="1"/>
        <c:majorTickMark val="out"/>
        <c:minorTickMark val="none"/>
        <c:tickLblPos val="nextTo"/>
        <c:crossAx val="632043456"/>
        <c:crosses val="autoZero"/>
        <c:crossBetween val="midCat"/>
      </c:valAx>
      <c:valAx>
        <c:axId val="63204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Alpha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320464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IPO_ROA(t-1)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>
              <a:noFill/>
            </a:ln>
          </c:spPr>
          <c:xVal>
            <c:numRef>
              <c:f>CombinedAnalysis!$Q$4:$Q$97</c:f>
              <c:numCache>
                <c:formatCode>_-* #,##0.00000_-;\-* #,##0.00000_-;_-*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3.15</c:v>
                </c:pt>
                <c:pt idx="40">
                  <c:v>-0.97</c:v>
                </c:pt>
                <c:pt idx="41">
                  <c:v>3.3</c:v>
                </c:pt>
                <c:pt idx="42">
                  <c:v>-54.32</c:v>
                </c:pt>
                <c:pt idx="43">
                  <c:v>6.59</c:v>
                </c:pt>
                <c:pt idx="44">
                  <c:v>-2.66</c:v>
                </c:pt>
                <c:pt idx="45">
                  <c:v>-32.450000000000003</c:v>
                </c:pt>
                <c:pt idx="46">
                  <c:v>0.69</c:v>
                </c:pt>
                <c:pt idx="47">
                  <c:v>0</c:v>
                </c:pt>
                <c:pt idx="48">
                  <c:v>3.1</c:v>
                </c:pt>
                <c:pt idx="49">
                  <c:v>0.93</c:v>
                </c:pt>
                <c:pt idx="50">
                  <c:v>2.0299999999999998</c:v>
                </c:pt>
                <c:pt idx="51">
                  <c:v>5.75</c:v>
                </c:pt>
                <c:pt idx="52">
                  <c:v>3.57</c:v>
                </c:pt>
                <c:pt idx="53">
                  <c:v>7.66</c:v>
                </c:pt>
                <c:pt idx="54">
                  <c:v>-4.99</c:v>
                </c:pt>
                <c:pt idx="55">
                  <c:v>-64.95</c:v>
                </c:pt>
                <c:pt idx="56">
                  <c:v>-64.739999999999995</c:v>
                </c:pt>
                <c:pt idx="57">
                  <c:v>15.68</c:v>
                </c:pt>
                <c:pt idx="58">
                  <c:v>-43.92</c:v>
                </c:pt>
                <c:pt idx="59">
                  <c:v>8.3699999999999992</c:v>
                </c:pt>
                <c:pt idx="60">
                  <c:v>12.5</c:v>
                </c:pt>
                <c:pt idx="61">
                  <c:v>0.47</c:v>
                </c:pt>
                <c:pt idx="62">
                  <c:v>0.34</c:v>
                </c:pt>
                <c:pt idx="63">
                  <c:v>7.7</c:v>
                </c:pt>
                <c:pt idx="64">
                  <c:v>-83.78</c:v>
                </c:pt>
                <c:pt idx="65">
                  <c:v>0</c:v>
                </c:pt>
                <c:pt idx="66">
                  <c:v>-42.62</c:v>
                </c:pt>
                <c:pt idx="67">
                  <c:v>4.72</c:v>
                </c:pt>
                <c:pt idx="68">
                  <c:v>5.03</c:v>
                </c:pt>
                <c:pt idx="69">
                  <c:v>-97.25</c:v>
                </c:pt>
                <c:pt idx="70">
                  <c:v>4.53</c:v>
                </c:pt>
                <c:pt idx="71">
                  <c:v>7.58</c:v>
                </c:pt>
                <c:pt idx="72">
                  <c:v>6.31</c:v>
                </c:pt>
                <c:pt idx="73">
                  <c:v>-33.75</c:v>
                </c:pt>
                <c:pt idx="74">
                  <c:v>-83.07</c:v>
                </c:pt>
                <c:pt idx="75">
                  <c:v>0.38</c:v>
                </c:pt>
                <c:pt idx="76">
                  <c:v>0.51</c:v>
                </c:pt>
                <c:pt idx="77">
                  <c:v>11.79</c:v>
                </c:pt>
                <c:pt idx="78">
                  <c:v>10.38</c:v>
                </c:pt>
                <c:pt idx="79">
                  <c:v>8.01</c:v>
                </c:pt>
                <c:pt idx="80">
                  <c:v>0.44</c:v>
                </c:pt>
                <c:pt idx="81">
                  <c:v>-97.3</c:v>
                </c:pt>
                <c:pt idx="82">
                  <c:v>0</c:v>
                </c:pt>
                <c:pt idx="83">
                  <c:v>0</c:v>
                </c:pt>
                <c:pt idx="84">
                  <c:v>-103.94</c:v>
                </c:pt>
                <c:pt idx="85">
                  <c:v>0.52</c:v>
                </c:pt>
                <c:pt idx="86">
                  <c:v>-3.91</c:v>
                </c:pt>
                <c:pt idx="87">
                  <c:v>-2.4270999999999998</c:v>
                </c:pt>
                <c:pt idx="88">
                  <c:v>0</c:v>
                </c:pt>
                <c:pt idx="89">
                  <c:v>3.52</c:v>
                </c:pt>
                <c:pt idx="90">
                  <c:v>4.7</c:v>
                </c:pt>
                <c:pt idx="91">
                  <c:v>-44.95</c:v>
                </c:pt>
                <c:pt idx="92">
                  <c:v>-1.57</c:v>
                </c:pt>
                <c:pt idx="93">
                  <c:v>58.26</c:v>
                </c:pt>
              </c:numCache>
            </c:numRef>
          </c:xVal>
          <c:yVal>
            <c:numRef>
              <c:f>CombinedAnalysis!$G$4:$G$97</c:f>
              <c:numCache>
                <c:formatCode>_(* #,##0.00_);_(* \(#,##0.00\);_(* "-"??_);_(@_)</c:formatCode>
                <c:ptCount val="94"/>
                <c:pt idx="0">
                  <c:v>-3.8015213945352929E-3</c:v>
                </c:pt>
                <c:pt idx="1">
                  <c:v>3.0644349551703614E-4</c:v>
                </c:pt>
                <c:pt idx="2">
                  <c:v>-4.0995380421843925E-4</c:v>
                </c:pt>
                <c:pt idx="3">
                  <c:v>-1.8761475016302997E-3</c:v>
                </c:pt>
                <c:pt idx="4">
                  <c:v>5.3739743477094586E-3</c:v>
                </c:pt>
                <c:pt idx="5">
                  <c:v>3.5438077768236444E-3</c:v>
                </c:pt>
                <c:pt idx="6">
                  <c:v>1.9798563547269894E-3</c:v>
                </c:pt>
                <c:pt idx="7">
                  <c:v>-1.5878583271576223E-3</c:v>
                </c:pt>
                <c:pt idx="8">
                  <c:v>1.1423345005156689E-3</c:v>
                </c:pt>
                <c:pt idx="9">
                  <c:v>3.5451087357742805E-4</c:v>
                </c:pt>
                <c:pt idx="10">
                  <c:v>2.6466024943691991E-4</c:v>
                </c:pt>
                <c:pt idx="11">
                  <c:v>7.8455153083173369E-4</c:v>
                </c:pt>
                <c:pt idx="12">
                  <c:v>9.4662642710874865E-4</c:v>
                </c:pt>
                <c:pt idx="13">
                  <c:v>-7.5388814770443492E-4</c:v>
                </c:pt>
                <c:pt idx="14">
                  <c:v>1.2821837486059189E-3</c:v>
                </c:pt>
                <c:pt idx="15">
                  <c:v>-7.5915554900352674E-4</c:v>
                </c:pt>
                <c:pt idx="16">
                  <c:v>1.5307382553412553E-3</c:v>
                </c:pt>
                <c:pt idx="17">
                  <c:v>2.1488636971288607E-3</c:v>
                </c:pt>
                <c:pt idx="18">
                  <c:v>-1.3156150581618634E-4</c:v>
                </c:pt>
                <c:pt idx="19">
                  <c:v>-1.1643408670193714E-4</c:v>
                </c:pt>
                <c:pt idx="20">
                  <c:v>-3.4719451008265287E-4</c:v>
                </c:pt>
                <c:pt idx="21">
                  <c:v>2.4825680538276469E-3</c:v>
                </c:pt>
                <c:pt idx="22">
                  <c:v>1.0611820070069405E-3</c:v>
                </c:pt>
                <c:pt idx="23">
                  <c:v>6.0834268617472413E-4</c:v>
                </c:pt>
                <c:pt idx="24">
                  <c:v>-3.5260837808093269E-4</c:v>
                </c:pt>
                <c:pt idx="25">
                  <c:v>8.354241022691481E-4</c:v>
                </c:pt>
                <c:pt idx="26">
                  <c:v>9.9473102440503312E-3</c:v>
                </c:pt>
                <c:pt idx="27">
                  <c:v>3.4397657558214777E-5</c:v>
                </c:pt>
                <c:pt idx="28">
                  <c:v>3.2902461958542347E-4</c:v>
                </c:pt>
                <c:pt idx="29">
                  <c:v>3.2646616841457252E-3</c:v>
                </c:pt>
                <c:pt idx="30">
                  <c:v>4.3967777040157128E-4</c:v>
                </c:pt>
                <c:pt idx="31">
                  <c:v>-1.678895883612929E-3</c:v>
                </c:pt>
                <c:pt idx="32">
                  <c:v>-2.8404354749977554E-4</c:v>
                </c:pt>
                <c:pt idx="33">
                  <c:v>-2.264062304927904E-3</c:v>
                </c:pt>
                <c:pt idx="34">
                  <c:v>-1.4092644513972413E-3</c:v>
                </c:pt>
                <c:pt idx="35">
                  <c:v>3.5265130669876908E-4</c:v>
                </c:pt>
                <c:pt idx="36">
                  <c:v>-7.8466218687492037E-4</c:v>
                </c:pt>
                <c:pt idx="37">
                  <c:v>8.3458830866718896E-4</c:v>
                </c:pt>
                <c:pt idx="38">
                  <c:v>5.0888485863886381E-4</c:v>
                </c:pt>
                <c:pt idx="39" formatCode="General">
                  <c:v>-0.72062081965784963</c:v>
                </c:pt>
                <c:pt idx="40" formatCode="General">
                  <c:v>0.2536708426104734</c:v>
                </c:pt>
                <c:pt idx="41" formatCode="General">
                  <c:v>0.56443197763106689</c:v>
                </c:pt>
                <c:pt idx="42" formatCode="General">
                  <c:v>-0.34016398247163598</c:v>
                </c:pt>
                <c:pt idx="43" formatCode="General">
                  <c:v>1.6245621352067052</c:v>
                </c:pt>
                <c:pt idx="44" formatCode="General">
                  <c:v>1.2989470391950392E-2</c:v>
                </c:pt>
                <c:pt idx="45" formatCode="General">
                  <c:v>0.21145794604377718</c:v>
                </c:pt>
                <c:pt idx="46" formatCode="General">
                  <c:v>0.77052221297749623</c:v>
                </c:pt>
                <c:pt idx="47" formatCode="General">
                  <c:v>0</c:v>
                </c:pt>
                <c:pt idx="48" formatCode="General">
                  <c:v>0.44837420906566428</c:v>
                </c:pt>
                <c:pt idx="49" formatCode="General">
                  <c:v>0.25251033403446715</c:v>
                </c:pt>
                <c:pt idx="50" formatCode="General">
                  <c:v>0.673962715449691</c:v>
                </c:pt>
                <c:pt idx="51" formatCode="General">
                  <c:v>1.0266052717733671</c:v>
                </c:pt>
                <c:pt idx="52" formatCode="General">
                  <c:v>1.4333202341152731</c:v>
                </c:pt>
                <c:pt idx="53" formatCode="General">
                  <c:v>1.8824672110005491E-2</c:v>
                </c:pt>
                <c:pt idx="54" formatCode="General">
                  <c:v>-0.12173117406917269</c:v>
                </c:pt>
                <c:pt idx="55" formatCode="General">
                  <c:v>0.42224624963435115</c:v>
                </c:pt>
                <c:pt idx="56" formatCode="General">
                  <c:v>-0.50342454846628193</c:v>
                </c:pt>
                <c:pt idx="57" formatCode="General">
                  <c:v>0.31769943762709352</c:v>
                </c:pt>
                <c:pt idx="58" formatCode="General">
                  <c:v>0.15280294851268733</c:v>
                </c:pt>
                <c:pt idx="59" formatCode="General">
                  <c:v>-0.22642697159036215</c:v>
                </c:pt>
                <c:pt idx="60" formatCode="General">
                  <c:v>0.93446966123181041</c:v>
                </c:pt>
                <c:pt idx="61" formatCode="General">
                  <c:v>-0.28118577914075338</c:v>
                </c:pt>
                <c:pt idx="62" formatCode="General">
                  <c:v>0.30514804770095327</c:v>
                </c:pt>
                <c:pt idx="63" formatCode="General">
                  <c:v>0.20066879101293633</c:v>
                </c:pt>
                <c:pt idx="64" formatCode="General">
                  <c:v>2.1505656093991483</c:v>
                </c:pt>
                <c:pt idx="65" formatCode="General">
                  <c:v>-0.10385105806782184</c:v>
                </c:pt>
                <c:pt idx="66" formatCode="General">
                  <c:v>0.6117209796363664</c:v>
                </c:pt>
                <c:pt idx="67" formatCode="General">
                  <c:v>3.8789280038468141E-2</c:v>
                </c:pt>
                <c:pt idx="68" formatCode="General">
                  <c:v>-0.18673728645052298</c:v>
                </c:pt>
                <c:pt idx="69" formatCode="General">
                  <c:v>0.35422962544697956</c:v>
                </c:pt>
                <c:pt idx="70" formatCode="General">
                  <c:v>1.2783777741624314</c:v>
                </c:pt>
                <c:pt idx="71" formatCode="General">
                  <c:v>-0.52962559256143271</c:v>
                </c:pt>
                <c:pt idx="72" formatCode="General">
                  <c:v>9.6249583267203662E-2</c:v>
                </c:pt>
                <c:pt idx="73" formatCode="General">
                  <c:v>-0.62443601432367002</c:v>
                </c:pt>
                <c:pt idx="74" formatCode="General">
                  <c:v>0.2203426129755704</c:v>
                </c:pt>
                <c:pt idx="75" formatCode="General">
                  <c:v>0.41678313896588282</c:v>
                </c:pt>
                <c:pt idx="76" formatCode="General">
                  <c:v>-0.14865619375047595</c:v>
                </c:pt>
                <c:pt idx="77" formatCode="General">
                  <c:v>0.53015178339599922</c:v>
                </c:pt>
                <c:pt idx="78" formatCode="General">
                  <c:v>-0.53753824155662544</c:v>
                </c:pt>
                <c:pt idx="79" formatCode="General">
                  <c:v>-0.33338891008057642</c:v>
                </c:pt>
                <c:pt idx="80" formatCode="General">
                  <c:v>0.60810111750682405</c:v>
                </c:pt>
                <c:pt idx="81" formatCode="General">
                  <c:v>-0.42399244533481661</c:v>
                </c:pt>
                <c:pt idx="82" formatCode="General">
                  <c:v>-0.22574489638616879</c:v>
                </c:pt>
                <c:pt idx="83" formatCode="General">
                  <c:v>0.19186858241291671</c:v>
                </c:pt>
                <c:pt idx="84" formatCode="General">
                  <c:v>0.25828922382747899</c:v>
                </c:pt>
                <c:pt idx="85" formatCode="General">
                  <c:v>0.31684319739020961</c:v>
                </c:pt>
                <c:pt idx="86" formatCode="General">
                  <c:v>2.8453235099195258</c:v>
                </c:pt>
                <c:pt idx="87" formatCode="General">
                  <c:v>-0.41923973368333811</c:v>
                </c:pt>
                <c:pt idx="88" formatCode="General">
                  <c:v>-0.10351586697084904</c:v>
                </c:pt>
                <c:pt idx="89" formatCode="General">
                  <c:v>0.4569258582730793</c:v>
                </c:pt>
                <c:pt idx="90" formatCode="General">
                  <c:v>0.34903266074742928</c:v>
                </c:pt>
                <c:pt idx="91" formatCode="General">
                  <c:v>-0.44519737017909405</c:v>
                </c:pt>
                <c:pt idx="92" formatCode="General">
                  <c:v>0.63695330854939403</c:v>
                </c:pt>
                <c:pt idx="93" formatCode="General">
                  <c:v>-0.14062994379452221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40-4E5D-8452-85625722DA61}"/>
            </c:ext>
          </c:extLst>
        </c:ser>
        <c:ser>
          <c:idx val="1"/>
          <c:order val="1"/>
          <c:tx>
            <c:v>Predicted Alpha</c:v>
          </c:tx>
          <c:spPr>
            <a:ln w="19050">
              <a:noFill/>
            </a:ln>
          </c:spPr>
          <c:xVal>
            <c:numRef>
              <c:f>CombinedAnalysis!$Q$4:$Q$97</c:f>
              <c:numCache>
                <c:formatCode>_-* #,##0.00000_-;\-* #,##0.00000_-;_-*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3.15</c:v>
                </c:pt>
                <c:pt idx="40">
                  <c:v>-0.97</c:v>
                </c:pt>
                <c:pt idx="41">
                  <c:v>3.3</c:v>
                </c:pt>
                <c:pt idx="42">
                  <c:v>-54.32</c:v>
                </c:pt>
                <c:pt idx="43">
                  <c:v>6.59</c:v>
                </c:pt>
                <c:pt idx="44">
                  <c:v>-2.66</c:v>
                </c:pt>
                <c:pt idx="45">
                  <c:v>-32.450000000000003</c:v>
                </c:pt>
                <c:pt idx="46">
                  <c:v>0.69</c:v>
                </c:pt>
                <c:pt idx="47">
                  <c:v>0</c:v>
                </c:pt>
                <c:pt idx="48">
                  <c:v>3.1</c:v>
                </c:pt>
                <c:pt idx="49">
                  <c:v>0.93</c:v>
                </c:pt>
                <c:pt idx="50">
                  <c:v>2.0299999999999998</c:v>
                </c:pt>
                <c:pt idx="51">
                  <c:v>5.75</c:v>
                </c:pt>
                <c:pt idx="52">
                  <c:v>3.57</c:v>
                </c:pt>
                <c:pt idx="53">
                  <c:v>7.66</c:v>
                </c:pt>
                <c:pt idx="54">
                  <c:v>-4.99</c:v>
                </c:pt>
                <c:pt idx="55">
                  <c:v>-64.95</c:v>
                </c:pt>
                <c:pt idx="56">
                  <c:v>-64.739999999999995</c:v>
                </c:pt>
                <c:pt idx="57">
                  <c:v>15.68</c:v>
                </c:pt>
                <c:pt idx="58">
                  <c:v>-43.92</c:v>
                </c:pt>
                <c:pt idx="59">
                  <c:v>8.3699999999999992</c:v>
                </c:pt>
                <c:pt idx="60">
                  <c:v>12.5</c:v>
                </c:pt>
                <c:pt idx="61">
                  <c:v>0.47</c:v>
                </c:pt>
                <c:pt idx="62">
                  <c:v>0.34</c:v>
                </c:pt>
                <c:pt idx="63">
                  <c:v>7.7</c:v>
                </c:pt>
                <c:pt idx="64">
                  <c:v>-83.78</c:v>
                </c:pt>
                <c:pt idx="65">
                  <c:v>0</c:v>
                </c:pt>
                <c:pt idx="66">
                  <c:v>-42.62</c:v>
                </c:pt>
                <c:pt idx="67">
                  <c:v>4.72</c:v>
                </c:pt>
                <c:pt idx="68">
                  <c:v>5.03</c:v>
                </c:pt>
                <c:pt idx="69">
                  <c:v>-97.25</c:v>
                </c:pt>
                <c:pt idx="70">
                  <c:v>4.53</c:v>
                </c:pt>
                <c:pt idx="71">
                  <c:v>7.58</c:v>
                </c:pt>
                <c:pt idx="72">
                  <c:v>6.31</c:v>
                </c:pt>
                <c:pt idx="73">
                  <c:v>-33.75</c:v>
                </c:pt>
                <c:pt idx="74">
                  <c:v>-83.07</c:v>
                </c:pt>
                <c:pt idx="75">
                  <c:v>0.38</c:v>
                </c:pt>
                <c:pt idx="76">
                  <c:v>0.51</c:v>
                </c:pt>
                <c:pt idx="77">
                  <c:v>11.79</c:v>
                </c:pt>
                <c:pt idx="78">
                  <c:v>10.38</c:v>
                </c:pt>
                <c:pt idx="79">
                  <c:v>8.01</c:v>
                </c:pt>
                <c:pt idx="80">
                  <c:v>0.44</c:v>
                </c:pt>
                <c:pt idx="81">
                  <c:v>-97.3</c:v>
                </c:pt>
                <c:pt idx="82">
                  <c:v>0</c:v>
                </c:pt>
                <c:pt idx="83">
                  <c:v>0</c:v>
                </c:pt>
                <c:pt idx="84">
                  <c:v>-103.94</c:v>
                </c:pt>
                <c:pt idx="85">
                  <c:v>0.52</c:v>
                </c:pt>
                <c:pt idx="86">
                  <c:v>-3.91</c:v>
                </c:pt>
                <c:pt idx="87">
                  <c:v>-2.4270999999999998</c:v>
                </c:pt>
                <c:pt idx="88">
                  <c:v>0</c:v>
                </c:pt>
                <c:pt idx="89">
                  <c:v>3.52</c:v>
                </c:pt>
                <c:pt idx="90">
                  <c:v>4.7</c:v>
                </c:pt>
                <c:pt idx="91">
                  <c:v>-44.95</c:v>
                </c:pt>
                <c:pt idx="92">
                  <c:v>-1.57</c:v>
                </c:pt>
                <c:pt idx="93">
                  <c:v>58.26</c:v>
                </c:pt>
              </c:numCache>
            </c:numRef>
          </c:xVal>
          <c:yVal>
            <c:numRef>
              <c:f>RegressionRestuls!$B$34:$B$127</c:f>
              <c:numCache>
                <c:formatCode>General</c:formatCode>
                <c:ptCount val="94"/>
                <c:pt idx="0">
                  <c:v>8.1463854287074284E-4</c:v>
                </c:pt>
                <c:pt idx="1">
                  <c:v>6.6093154957324034E-4</c:v>
                </c:pt>
                <c:pt idx="2">
                  <c:v>6.2353303546467136E-4</c:v>
                </c:pt>
                <c:pt idx="3">
                  <c:v>8.9964833972317859E-4</c:v>
                </c:pt>
                <c:pt idx="4">
                  <c:v>3.509444007742326E-4</c:v>
                </c:pt>
                <c:pt idx="5">
                  <c:v>5.2166617255172622E-4</c:v>
                </c:pt>
                <c:pt idx="6">
                  <c:v>8.3729858757265762E-4</c:v>
                </c:pt>
                <c:pt idx="7">
                  <c:v>6.9476145089478669E-4</c:v>
                </c:pt>
                <c:pt idx="8">
                  <c:v>8.2967806906936972E-4</c:v>
                </c:pt>
                <c:pt idx="9">
                  <c:v>1.096877149046202E-3</c:v>
                </c:pt>
                <c:pt idx="10">
                  <c:v>6.9570753854624953E-4</c:v>
                </c:pt>
                <c:pt idx="11">
                  <c:v>-3.5080130344949701E-4</c:v>
                </c:pt>
                <c:pt idx="12">
                  <c:v>9.5757692614457197E-4</c:v>
                </c:pt>
                <c:pt idx="13">
                  <c:v>1.4136490248415305E-4</c:v>
                </c:pt>
                <c:pt idx="14">
                  <c:v>9.6810106519059009E-4</c:v>
                </c:pt>
                <c:pt idx="15">
                  <c:v>2.4828760869793079E-4</c:v>
                </c:pt>
                <c:pt idx="16">
                  <c:v>4.9590422891573535E-4</c:v>
                </c:pt>
                <c:pt idx="17">
                  <c:v>9.989236111729138E-4</c:v>
                </c:pt>
                <c:pt idx="18">
                  <c:v>9.938197834482407E-4</c:v>
                </c:pt>
                <c:pt idx="19">
                  <c:v>9.1357627019537013E-4</c:v>
                </c:pt>
                <c:pt idx="20">
                  <c:v>1.1163366222865078E-3</c:v>
                </c:pt>
                <c:pt idx="21">
                  <c:v>6.232708645656363E-4</c:v>
                </c:pt>
                <c:pt idx="22">
                  <c:v>7.4404980011276499E-4</c:v>
                </c:pt>
                <c:pt idx="23">
                  <c:v>7.7046708088640147E-4</c:v>
                </c:pt>
                <c:pt idx="24">
                  <c:v>9.5193761068026528E-4</c:v>
                </c:pt>
                <c:pt idx="25">
                  <c:v>9.1842696115882762E-4</c:v>
                </c:pt>
                <c:pt idx="26">
                  <c:v>9.7659645145082804E-4</c:v>
                </c:pt>
                <c:pt idx="27">
                  <c:v>6.5733768423526114E-4</c:v>
                </c:pt>
                <c:pt idx="28">
                  <c:v>7.9565287614131498E-4</c:v>
                </c:pt>
                <c:pt idx="29">
                  <c:v>8.7067929575221359E-4</c:v>
                </c:pt>
                <c:pt idx="30">
                  <c:v>-9.9075759578345923E-7</c:v>
                </c:pt>
                <c:pt idx="31">
                  <c:v>-5.5809377642716286E-4</c:v>
                </c:pt>
                <c:pt idx="32">
                  <c:v>1.0265473280326614E-3</c:v>
                </c:pt>
                <c:pt idx="33">
                  <c:v>4.8402494909975056E-4</c:v>
                </c:pt>
                <c:pt idx="34">
                  <c:v>-6.4473214923507403E-4</c:v>
                </c:pt>
                <c:pt idx="35">
                  <c:v>-2.0556821195205798E-4</c:v>
                </c:pt>
                <c:pt idx="36">
                  <c:v>-6.6858773974610912E-5</c:v>
                </c:pt>
                <c:pt idx="37">
                  <c:v>9.5090992015203692E-4</c:v>
                </c:pt>
                <c:pt idx="38">
                  <c:v>9.9758127284933925E-4</c:v>
                </c:pt>
                <c:pt idx="39">
                  <c:v>0.36302411931736422</c:v>
                </c:pt>
                <c:pt idx="40">
                  <c:v>0.34283754169597724</c:v>
                </c:pt>
                <c:pt idx="41">
                  <c:v>0.28433111983803061</c:v>
                </c:pt>
                <c:pt idx="42">
                  <c:v>0.25203391851859036</c:v>
                </c:pt>
                <c:pt idx="43">
                  <c:v>0.73152024354011447</c:v>
                </c:pt>
                <c:pt idx="44">
                  <c:v>0.31912276795071465</c:v>
                </c:pt>
                <c:pt idx="45">
                  <c:v>0.51563336052862874</c:v>
                </c:pt>
                <c:pt idx="46">
                  <c:v>0.21171132285500605</c:v>
                </c:pt>
                <c:pt idx="47">
                  <c:v>9.3202983153197527E-2</c:v>
                </c:pt>
                <c:pt idx="48">
                  <c:v>0.33860400039020322</c:v>
                </c:pt>
                <c:pt idx="49">
                  <c:v>0.18446781191435224</c:v>
                </c:pt>
                <c:pt idx="50">
                  <c:v>0.54304565771329427</c:v>
                </c:pt>
                <c:pt idx="51">
                  <c:v>0.34544907414175197</c:v>
                </c:pt>
                <c:pt idx="52">
                  <c:v>0.4231591119040759</c:v>
                </c:pt>
                <c:pt idx="53">
                  <c:v>0.3260839336902287</c:v>
                </c:pt>
                <c:pt idx="54">
                  <c:v>0.37317186062087931</c:v>
                </c:pt>
                <c:pt idx="55">
                  <c:v>0.14824196075654797</c:v>
                </c:pt>
                <c:pt idx="56">
                  <c:v>0.22350181294312466</c:v>
                </c:pt>
                <c:pt idx="57">
                  <c:v>8.9977579545469644E-2</c:v>
                </c:pt>
                <c:pt idx="58">
                  <c:v>0.34007413930440189</c:v>
                </c:pt>
                <c:pt idx="59">
                  <c:v>8.9872705038496981E-2</c:v>
                </c:pt>
                <c:pt idx="60">
                  <c:v>0.37020530898419524</c:v>
                </c:pt>
                <c:pt idx="61">
                  <c:v>0.34337209905225535</c:v>
                </c:pt>
                <c:pt idx="62">
                  <c:v>0.25321831016965535</c:v>
                </c:pt>
                <c:pt idx="63">
                  <c:v>0.21100611326512575</c:v>
                </c:pt>
                <c:pt idx="64">
                  <c:v>0.30971192713712681</c:v>
                </c:pt>
                <c:pt idx="65">
                  <c:v>0.17441381174763845</c:v>
                </c:pt>
                <c:pt idx="66">
                  <c:v>0.4836942896050575</c:v>
                </c:pt>
                <c:pt idx="67">
                  <c:v>0.4068859486089389</c:v>
                </c:pt>
                <c:pt idx="68">
                  <c:v>0.10557232128415017</c:v>
                </c:pt>
                <c:pt idx="69">
                  <c:v>0.32085857488059277</c:v>
                </c:pt>
                <c:pt idx="70">
                  <c:v>0.24984999755912179</c:v>
                </c:pt>
                <c:pt idx="71">
                  <c:v>-0.42611521399328189</c:v>
                </c:pt>
                <c:pt idx="72">
                  <c:v>-0.78635089177310613</c:v>
                </c:pt>
                <c:pt idx="73">
                  <c:v>0.11833702737246889</c:v>
                </c:pt>
                <c:pt idx="74">
                  <c:v>0.31138519251587066</c:v>
                </c:pt>
                <c:pt idx="75">
                  <c:v>0.31520821009669314</c:v>
                </c:pt>
                <c:pt idx="76">
                  <c:v>0.44761039161874905</c:v>
                </c:pt>
                <c:pt idx="77">
                  <c:v>0.15981789601095975</c:v>
                </c:pt>
                <c:pt idx="78">
                  <c:v>0.31277548112356746</c:v>
                </c:pt>
                <c:pt idx="79">
                  <c:v>0.40195489836528742</c:v>
                </c:pt>
                <c:pt idx="80">
                  <c:v>0.21917631994885961</c:v>
                </c:pt>
                <c:pt idx="81">
                  <c:v>0.15879966170613502</c:v>
                </c:pt>
                <c:pt idx="82">
                  <c:v>0.20013049680740802</c:v>
                </c:pt>
                <c:pt idx="83">
                  <c:v>0.2441229456694286</c:v>
                </c:pt>
                <c:pt idx="84">
                  <c:v>0.21775200841300349</c:v>
                </c:pt>
                <c:pt idx="85">
                  <c:v>0.32888384814642058</c:v>
                </c:pt>
                <c:pt idx="86">
                  <c:v>0.48278631361311097</c:v>
                </c:pt>
                <c:pt idx="87">
                  <c:v>0.13322528148449808</c:v>
                </c:pt>
                <c:pt idx="88">
                  <c:v>0.19568336787086774</c:v>
                </c:pt>
                <c:pt idx="89">
                  <c:v>0.30326868523213107</c:v>
                </c:pt>
                <c:pt idx="90">
                  <c:v>0.29110769797730324</c:v>
                </c:pt>
                <c:pt idx="91">
                  <c:v>0.23652857651039308</c:v>
                </c:pt>
                <c:pt idx="92">
                  <c:v>0.3672398469872466</c:v>
                </c:pt>
                <c:pt idx="93">
                  <c:v>0.56752440515038827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40-4E5D-8452-85625722D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49032"/>
        <c:axId val="632058216"/>
      </c:scatterChart>
      <c:valAx>
        <c:axId val="63204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IPO_ROA(t-1)</a:t>
                </a:r>
              </a:p>
            </c:rich>
          </c:tx>
          <c:overlay val="0"/>
        </c:title>
        <c:numFmt formatCode="_-* #,##0.00000_-;\-* #,##0.00000_-;_-* &quot;-&quot;??_-;_-@_-" sourceLinked="1"/>
        <c:majorTickMark val="out"/>
        <c:minorTickMark val="none"/>
        <c:tickLblPos val="nextTo"/>
        <c:crossAx val="632058216"/>
        <c:crosses val="autoZero"/>
        <c:crossBetween val="midCat"/>
      </c:valAx>
      <c:valAx>
        <c:axId val="632058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Alpha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32049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D/E (t-1)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CombinedAnalysis!$J$4:$J$97</c:f>
              <c:numCache>
                <c:formatCode>_(* #,##0.00_);_(* \(#,##0.00\);_(* "-"??_);_(@_)</c:formatCode>
                <c:ptCount val="94"/>
                <c:pt idx="0">
                  <c:v>0.33639999999999998</c:v>
                </c:pt>
                <c:pt idx="1">
                  <c:v>0</c:v>
                </c:pt>
                <c:pt idx="2">
                  <c:v>0</c:v>
                </c:pt>
                <c:pt idx="3">
                  <c:v>0.84213925580232507</c:v>
                </c:pt>
                <c:pt idx="4">
                  <c:v>0</c:v>
                </c:pt>
                <c:pt idx="5">
                  <c:v>6.8846999999999996</c:v>
                </c:pt>
                <c:pt idx="6">
                  <c:v>1.25175483012011</c:v>
                </c:pt>
                <c:pt idx="7">
                  <c:v>0</c:v>
                </c:pt>
                <c:pt idx="8">
                  <c:v>1.1957</c:v>
                </c:pt>
                <c:pt idx="9">
                  <c:v>0.91300000000000003</c:v>
                </c:pt>
                <c:pt idx="10">
                  <c:v>0</c:v>
                </c:pt>
                <c:pt idx="11">
                  <c:v>11.018099999999999</c:v>
                </c:pt>
                <c:pt idx="12">
                  <c:v>8.7614230876975133E-2</c:v>
                </c:pt>
                <c:pt idx="13">
                  <c:v>0.4604823642642813</c:v>
                </c:pt>
                <c:pt idx="14">
                  <c:v>0.85312144311813698</c:v>
                </c:pt>
                <c:pt idx="15">
                  <c:v>0.67191985828599354</c:v>
                </c:pt>
                <c:pt idx="16">
                  <c:v>-3.2574970313006033</c:v>
                </c:pt>
                <c:pt idx="17">
                  <c:v>0.1431</c:v>
                </c:pt>
                <c:pt idx="18">
                  <c:v>0.57775471371734999</c:v>
                </c:pt>
                <c:pt idx="19">
                  <c:v>0</c:v>
                </c:pt>
                <c:pt idx="20">
                  <c:v>0.66610000000000003</c:v>
                </c:pt>
                <c:pt idx="21">
                  <c:v>0</c:v>
                </c:pt>
                <c:pt idx="22">
                  <c:v>0.28760000000000002</c:v>
                </c:pt>
                <c:pt idx="23">
                  <c:v>0</c:v>
                </c:pt>
                <c:pt idx="24">
                  <c:v>0</c:v>
                </c:pt>
                <c:pt idx="25">
                  <c:v>0.9963148562446752</c:v>
                </c:pt>
                <c:pt idx="26">
                  <c:v>0.41612351225228972</c:v>
                </c:pt>
                <c:pt idx="27">
                  <c:v>4.9911581427160119</c:v>
                </c:pt>
                <c:pt idx="28">
                  <c:v>0.53110000000000002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1.6206</c:v>
                </c:pt>
                <c:pt idx="34">
                  <c:v>0.3846</c:v>
                </c:pt>
                <c:pt idx="35">
                  <c:v>0</c:v>
                </c:pt>
                <c:pt idx="36">
                  <c:v>28.428600000000003</c:v>
                </c:pt>
                <c:pt idx="37">
                  <c:v>0.49535668776423702</c:v>
                </c:pt>
                <c:pt idx="38">
                  <c:v>0.14563106796116504</c:v>
                </c:pt>
                <c:pt idx="39" formatCode="General">
                  <c:v>1.83</c:v>
                </c:pt>
                <c:pt idx="40" formatCode="General">
                  <c:v>4.6500000000000004</c:v>
                </c:pt>
                <c:pt idx="41" formatCode="General">
                  <c:v>0.2</c:v>
                </c:pt>
                <c:pt idx="42" formatCode="General">
                  <c:v>0</c:v>
                </c:pt>
                <c:pt idx="43" formatCode="General">
                  <c:v>0.12</c:v>
                </c:pt>
                <c:pt idx="44" formatCode="General">
                  <c:v>1.0900000000000001</c:v>
                </c:pt>
                <c:pt idx="45" formatCode="General">
                  <c:v>-4.6260000000000003</c:v>
                </c:pt>
                <c:pt idx="46" formatCode="General">
                  <c:v>0.97489999999999999</c:v>
                </c:pt>
                <c:pt idx="47" formatCode="General">
                  <c:v>0</c:v>
                </c:pt>
                <c:pt idx="48" formatCode="General">
                  <c:v>1.66</c:v>
                </c:pt>
                <c:pt idx="49" formatCode="General">
                  <c:v>0.1</c:v>
                </c:pt>
                <c:pt idx="50" formatCode="General">
                  <c:v>27.63</c:v>
                </c:pt>
                <c:pt idx="51" formatCode="General">
                  <c:v>0</c:v>
                </c:pt>
                <c:pt idx="52" formatCode="General">
                  <c:v>2.12</c:v>
                </c:pt>
                <c:pt idx="53" formatCode="General">
                  <c:v>3.89</c:v>
                </c:pt>
                <c:pt idx="54" formatCode="General">
                  <c:v>2.39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-0.67490000000000006</c:v>
                </c:pt>
                <c:pt idx="58" formatCode="General">
                  <c:v>0</c:v>
                </c:pt>
                <c:pt idx="59" formatCode="General">
                  <c:v>1.3119000000000001</c:v>
                </c:pt>
                <c:pt idx="60" formatCode="General">
                  <c:v>0.16</c:v>
                </c:pt>
                <c:pt idx="61" formatCode="General">
                  <c:v>4.7896000000000001</c:v>
                </c:pt>
                <c:pt idx="62" formatCode="General">
                  <c:v>1.3</c:v>
                </c:pt>
                <c:pt idx="63" formatCode="General">
                  <c:v>1.02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3.18</c:v>
                </c:pt>
                <c:pt idx="67" formatCode="General">
                  <c:v>0.23</c:v>
                </c:pt>
                <c:pt idx="68" formatCode="General">
                  <c:v>-2.56</c:v>
                </c:pt>
                <c:pt idx="69" formatCode="General">
                  <c:v>1.65</c:v>
                </c:pt>
                <c:pt idx="70" formatCode="General">
                  <c:v>0.26</c:v>
                </c:pt>
                <c:pt idx="71" formatCode="General">
                  <c:v>-2.9550000000000001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1.71</c:v>
                </c:pt>
                <c:pt idx="77" formatCode="General">
                  <c:v>-1.3193999999999999</c:v>
                </c:pt>
                <c:pt idx="78" formatCode="General">
                  <c:v>0.76160000000000005</c:v>
                </c:pt>
                <c:pt idx="79" formatCode="General">
                  <c:v>0.26</c:v>
                </c:pt>
                <c:pt idx="80" formatCode="General">
                  <c:v>2.54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3.36</c:v>
                </c:pt>
                <c:pt idx="84" formatCode="General">
                  <c:v>0.08</c:v>
                </c:pt>
                <c:pt idx="85" formatCode="General">
                  <c:v>2.0699999999999998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4.08</c:v>
                </c:pt>
                <c:pt idx="90" formatCode="General">
                  <c:v>0.27</c:v>
                </c:pt>
                <c:pt idx="91" formatCode="General">
                  <c:v>0</c:v>
                </c:pt>
                <c:pt idx="92" formatCode="General">
                  <c:v>0.25</c:v>
                </c:pt>
                <c:pt idx="93" formatCode="General">
                  <c:v>0.55549999999999999</c:v>
                </c:pt>
              </c:numCache>
            </c:numRef>
          </c:xVal>
          <c:yVal>
            <c:numRef>
              <c:f>RegressionRestuls!$C$34:$C$127</c:f>
              <c:numCache>
                <c:formatCode>General</c:formatCode>
                <c:ptCount val="94"/>
                <c:pt idx="0">
                  <c:v>-4.6161599374060355E-3</c:v>
                </c:pt>
                <c:pt idx="1">
                  <c:v>-3.544880540562042E-4</c:v>
                </c:pt>
                <c:pt idx="2">
                  <c:v>-1.0334868396831105E-3</c:v>
                </c:pt>
                <c:pt idx="3">
                  <c:v>-2.7757958413534784E-3</c:v>
                </c:pt>
                <c:pt idx="4">
                  <c:v>5.0230299469352256E-3</c:v>
                </c:pt>
                <c:pt idx="5">
                  <c:v>3.022141604271918E-3</c:v>
                </c:pt>
                <c:pt idx="6">
                  <c:v>1.1425577671543318E-3</c:v>
                </c:pt>
                <c:pt idx="7">
                  <c:v>-2.282619778052409E-3</c:v>
                </c:pt>
                <c:pt idx="8">
                  <c:v>3.1265643144629917E-4</c:v>
                </c:pt>
                <c:pt idx="9">
                  <c:v>-7.4236627546877404E-4</c:v>
                </c:pt>
                <c:pt idx="10">
                  <c:v>-4.3104728910932962E-4</c:v>
                </c:pt>
                <c:pt idx="11">
                  <c:v>1.1353528342812308E-3</c:v>
                </c:pt>
                <c:pt idx="12">
                  <c:v>-1.0950499035823321E-5</c:v>
                </c:pt>
                <c:pt idx="13">
                  <c:v>-8.9525305018858803E-4</c:v>
                </c:pt>
                <c:pt idx="14">
                  <c:v>3.1408268341532881E-4</c:v>
                </c:pt>
                <c:pt idx="15">
                  <c:v>-1.0074431577014576E-3</c:v>
                </c:pt>
                <c:pt idx="16">
                  <c:v>1.0348340264255199E-3</c:v>
                </c:pt>
                <c:pt idx="17">
                  <c:v>1.1499400859559469E-3</c:v>
                </c:pt>
                <c:pt idx="18">
                  <c:v>-1.125381289264427E-3</c:v>
                </c:pt>
                <c:pt idx="19">
                  <c:v>-1.0300103568973073E-3</c:v>
                </c:pt>
                <c:pt idx="20">
                  <c:v>-1.4635311323691607E-3</c:v>
                </c:pt>
                <c:pt idx="21">
                  <c:v>1.8592971892620106E-3</c:v>
                </c:pt>
                <c:pt idx="22">
                  <c:v>3.1713220689417554E-4</c:v>
                </c:pt>
                <c:pt idx="23">
                  <c:v>-1.6212439471167733E-4</c:v>
                </c:pt>
                <c:pt idx="24">
                  <c:v>-1.304545988761198E-3</c:v>
                </c:pt>
                <c:pt idx="25">
                  <c:v>-8.3002858889679528E-5</c:v>
                </c:pt>
                <c:pt idx="26">
                  <c:v>8.9707137925995033E-3</c:v>
                </c:pt>
                <c:pt idx="27">
                  <c:v>-6.2294002667704642E-4</c:v>
                </c:pt>
                <c:pt idx="28">
                  <c:v>-4.6662825655589151E-4</c:v>
                </c:pt>
                <c:pt idx="29">
                  <c:v>2.3939823883935116E-3</c:v>
                </c:pt>
                <c:pt idx="30">
                  <c:v>4.4066852799735473E-4</c:v>
                </c:pt>
                <c:pt idx="31">
                  <c:v>-1.1208021071857661E-3</c:v>
                </c:pt>
                <c:pt idx="32">
                  <c:v>-1.3105908755324368E-3</c:v>
                </c:pt>
                <c:pt idx="33">
                  <c:v>-2.7480872540276546E-3</c:v>
                </c:pt>
                <c:pt idx="34">
                  <c:v>-7.6453230216216731E-4</c:v>
                </c:pt>
                <c:pt idx="35">
                  <c:v>5.5821951865082703E-4</c:v>
                </c:pt>
                <c:pt idx="36">
                  <c:v>-7.1780341290030947E-4</c:v>
                </c:pt>
                <c:pt idx="37">
                  <c:v>-1.1632161148484796E-4</c:v>
                </c:pt>
                <c:pt idx="38">
                  <c:v>-4.8869641421047543E-4</c:v>
                </c:pt>
                <c:pt idx="39">
                  <c:v>-1.0836449389752139</c:v>
                </c:pt>
                <c:pt idx="40">
                  <c:v>-8.9166699085503842E-2</c:v>
                </c:pt>
                <c:pt idx="41">
                  <c:v>0.28010085779303628</c:v>
                </c:pt>
                <c:pt idx="42">
                  <c:v>-0.59219790099022629</c:v>
                </c:pt>
                <c:pt idx="43">
                  <c:v>0.89304189166659076</c:v>
                </c:pt>
                <c:pt idx="44">
                  <c:v>-0.30613329755876428</c:v>
                </c:pt>
                <c:pt idx="45">
                  <c:v>-0.30417541448485153</c:v>
                </c:pt>
                <c:pt idx="46">
                  <c:v>0.55881089012249019</c:v>
                </c:pt>
                <c:pt idx="47">
                  <c:v>-9.3202983153197527E-2</c:v>
                </c:pt>
                <c:pt idx="48">
                  <c:v>0.10977020867546106</c:v>
                </c:pt>
                <c:pt idx="49">
                  <c:v>6.8042522120114912E-2</c:v>
                </c:pt>
                <c:pt idx="50">
                  <c:v>0.13091705773639672</c:v>
                </c:pt>
                <c:pt idx="51">
                  <c:v>0.68115619763161517</c:v>
                </c:pt>
                <c:pt idx="52">
                  <c:v>1.0101611222111972</c:v>
                </c:pt>
                <c:pt idx="53">
                  <c:v>-0.30725926158022321</c:v>
                </c:pt>
                <c:pt idx="54">
                  <c:v>-0.49490303469005203</c:v>
                </c:pt>
                <c:pt idx="55">
                  <c:v>0.27400428887780315</c:v>
                </c:pt>
                <c:pt idx="56">
                  <c:v>-0.72692636140940659</c:v>
                </c:pt>
                <c:pt idx="57">
                  <c:v>0.22772185808162387</c:v>
                </c:pt>
                <c:pt idx="58">
                  <c:v>-0.18727119079171456</c:v>
                </c:pt>
                <c:pt idx="59">
                  <c:v>-0.31629967662885916</c:v>
                </c:pt>
                <c:pt idx="60">
                  <c:v>0.56426435224761518</c:v>
                </c:pt>
                <c:pt idx="61">
                  <c:v>-0.62455787819300879</c:v>
                </c:pt>
                <c:pt idx="62">
                  <c:v>5.1929737531297926E-2</c:v>
                </c:pt>
                <c:pt idx="63">
                  <c:v>-1.0337322252189418E-2</c:v>
                </c:pt>
                <c:pt idx="64">
                  <c:v>1.8408536822620216</c:v>
                </c:pt>
                <c:pt idx="65">
                  <c:v>-0.27826486981546028</c:v>
                </c:pt>
                <c:pt idx="66">
                  <c:v>0.1280266900313089</c:v>
                </c:pt>
                <c:pt idx="67">
                  <c:v>-0.36809666857047074</c:v>
                </c:pt>
                <c:pt idx="68">
                  <c:v>-0.29230960773467318</c:v>
                </c:pt>
                <c:pt idx="69">
                  <c:v>3.3371050566386784E-2</c:v>
                </c:pt>
                <c:pt idx="70">
                  <c:v>1.0285277766033096</c:v>
                </c:pt>
                <c:pt idx="71">
                  <c:v>-0.10351037856815082</c:v>
                </c:pt>
                <c:pt idx="72">
                  <c:v>0.88260047504030981</c:v>
                </c:pt>
                <c:pt idx="73">
                  <c:v>-0.74277304169613889</c:v>
                </c:pt>
                <c:pt idx="74">
                  <c:v>-9.1042579540300261E-2</c:v>
                </c:pt>
                <c:pt idx="75">
                  <c:v>0.10157492886918967</c:v>
                </c:pt>
                <c:pt idx="76">
                  <c:v>-0.59626658536922506</c:v>
                </c:pt>
                <c:pt idx="77">
                  <c:v>0.37033388738503947</c:v>
                </c:pt>
                <c:pt idx="78">
                  <c:v>-0.8503137226801929</c:v>
                </c:pt>
                <c:pt idx="79">
                  <c:v>-0.73534380844586389</c:v>
                </c:pt>
                <c:pt idx="80">
                  <c:v>0.38892479755796444</c:v>
                </c:pt>
                <c:pt idx="81">
                  <c:v>-0.58279210704095163</c:v>
                </c:pt>
                <c:pt idx="82">
                  <c:v>-0.42587539319357681</c:v>
                </c:pt>
                <c:pt idx="83">
                  <c:v>-5.2254363256511893E-2</c:v>
                </c:pt>
                <c:pt idx="84">
                  <c:v>4.0537215414475497E-2</c:v>
                </c:pt>
                <c:pt idx="85">
                  <c:v>-1.2040650756210969E-2</c:v>
                </c:pt>
                <c:pt idx="86">
                  <c:v>2.3625371963064148</c:v>
                </c:pt>
                <c:pt idx="87">
                  <c:v>-0.55246501516783619</c:v>
                </c:pt>
                <c:pt idx="88">
                  <c:v>-0.29919923484171679</c:v>
                </c:pt>
                <c:pt idx="89">
                  <c:v>0.15365717304094823</c:v>
                </c:pt>
                <c:pt idx="90">
                  <c:v>5.7924962770126043E-2</c:v>
                </c:pt>
                <c:pt idx="91">
                  <c:v>-0.68172594668948716</c:v>
                </c:pt>
                <c:pt idx="92">
                  <c:v>0.26971346156214743</c:v>
                </c:pt>
                <c:pt idx="93">
                  <c:v>-0.70815434894491047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52-4AF8-9DBC-1708C2BA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20888"/>
        <c:axId val="624926136"/>
      </c:scatterChart>
      <c:valAx>
        <c:axId val="62492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D/E (t-1)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24926136"/>
        <c:crosses val="autoZero"/>
        <c:crossBetween val="midCat"/>
      </c:valAx>
      <c:valAx>
        <c:axId val="624926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920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IPO_MV/BV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>
              <a:noFill/>
            </a:ln>
          </c:spPr>
          <c:xVal>
            <c:numRef>
              <c:f>CombinedAnalysis!$R$4:$R$97</c:f>
              <c:numCache>
                <c:formatCode>_-* #,##0.00000_-;\-* #,##0.00000_-;_-*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1.1985999999999999</c:v>
                </c:pt>
                <c:pt idx="40">
                  <c:v>2.3752</c:v>
                </c:pt>
                <c:pt idx="41">
                  <c:v>2.1547000000000001</c:v>
                </c:pt>
                <c:pt idx="42">
                  <c:v>0.9748</c:v>
                </c:pt>
                <c:pt idx="43">
                  <c:v>22.040400000000002</c:v>
                </c:pt>
                <c:pt idx="44">
                  <c:v>0.81430000000000002</c:v>
                </c:pt>
                <c:pt idx="45">
                  <c:v>6.7336999999999998</c:v>
                </c:pt>
                <c:pt idx="46">
                  <c:v>1.0011000000000001</c:v>
                </c:pt>
                <c:pt idx="47">
                  <c:v>0.70989999999999998</c:v>
                </c:pt>
                <c:pt idx="48">
                  <c:v>4.0244999999999997</c:v>
                </c:pt>
                <c:pt idx="49">
                  <c:v>1.6480000000000001</c:v>
                </c:pt>
                <c:pt idx="50">
                  <c:v>5.6440999999999999</c:v>
                </c:pt>
                <c:pt idx="51">
                  <c:v>7.3727999999999998</c:v>
                </c:pt>
                <c:pt idx="52">
                  <c:v>4.0659000000000001</c:v>
                </c:pt>
                <c:pt idx="53">
                  <c:v>2.7389999999999999</c:v>
                </c:pt>
                <c:pt idx="54">
                  <c:v>3.4826999999999999</c:v>
                </c:pt>
                <c:pt idx="55">
                  <c:v>4.4991000000000003</c:v>
                </c:pt>
                <c:pt idx="56">
                  <c:v>1.1000000000000001</c:v>
                </c:pt>
                <c:pt idx="57">
                  <c:v>1.9689000000000001</c:v>
                </c:pt>
                <c:pt idx="58">
                  <c:v>7.7934000000000001</c:v>
                </c:pt>
                <c:pt idx="59">
                  <c:v>0.90890000000000004</c:v>
                </c:pt>
                <c:pt idx="60">
                  <c:v>4.5446999999999997</c:v>
                </c:pt>
                <c:pt idx="61">
                  <c:v>4.0095999999999998</c:v>
                </c:pt>
                <c:pt idx="62">
                  <c:v>0.97889999999999999</c:v>
                </c:pt>
                <c:pt idx="63">
                  <c:v>1.8458000000000001</c:v>
                </c:pt>
                <c:pt idx="64">
                  <c:v>6.1917999999999997</c:v>
                </c:pt>
                <c:pt idx="65">
                  <c:v>1.0013000000000001</c:v>
                </c:pt>
                <c:pt idx="66">
                  <c:v>8.3261000000000003</c:v>
                </c:pt>
                <c:pt idx="67">
                  <c:v>7.1936999999999998</c:v>
                </c:pt>
                <c:pt idx="68">
                  <c:v>-1.1439999999999999</c:v>
                </c:pt>
                <c:pt idx="69">
                  <c:v>6.7252999999999998</c:v>
                </c:pt>
                <c:pt idx="70">
                  <c:v>3.4005000000000001</c:v>
                </c:pt>
                <c:pt idx="71">
                  <c:v>-20.042999999999999</c:v>
                </c:pt>
                <c:pt idx="72">
                  <c:v>-39.266300000000001</c:v>
                </c:pt>
                <c:pt idx="73">
                  <c:v>1.4092</c:v>
                </c:pt>
                <c:pt idx="74">
                  <c:v>7.5235000000000003</c:v>
                </c:pt>
                <c:pt idx="75">
                  <c:v>0.82399999999999995</c:v>
                </c:pt>
                <c:pt idx="76">
                  <c:v>2.9</c:v>
                </c:pt>
                <c:pt idx="77">
                  <c:v>-2.2265000000000001</c:v>
                </c:pt>
                <c:pt idx="78">
                  <c:v>3.3820999999999999</c:v>
                </c:pt>
                <c:pt idx="79">
                  <c:v>8.6403999999999996</c:v>
                </c:pt>
                <c:pt idx="80">
                  <c:v>1.1511</c:v>
                </c:pt>
                <c:pt idx="81">
                  <c:v>3.4611999999999998</c:v>
                </c:pt>
                <c:pt idx="82">
                  <c:v>0.76880000000000004</c:v>
                </c:pt>
                <c:pt idx="83">
                  <c:v>3.1395</c:v>
                </c:pt>
                <c:pt idx="84">
                  <c:v>6.3209999999999997</c:v>
                </c:pt>
                <c:pt idx="85">
                  <c:v>2.2223999999999999</c:v>
                </c:pt>
                <c:pt idx="86">
                  <c:v>7.7905999999999995</c:v>
                </c:pt>
                <c:pt idx="87">
                  <c:v>1.8</c:v>
                </c:pt>
                <c:pt idx="88">
                  <c:v>-0.1</c:v>
                </c:pt>
                <c:pt idx="89">
                  <c:v>2.3673000000000002</c:v>
                </c:pt>
                <c:pt idx="90">
                  <c:v>1.84</c:v>
                </c:pt>
                <c:pt idx="91">
                  <c:v>4.2824999999999998</c:v>
                </c:pt>
                <c:pt idx="92">
                  <c:v>7.8978999999999999</c:v>
                </c:pt>
                <c:pt idx="93">
                  <c:v>8.9658999999999995</c:v>
                </c:pt>
              </c:numCache>
            </c:numRef>
          </c:xVal>
          <c:yVal>
            <c:numRef>
              <c:f>CombinedAnalysis!$G$4:$G$97</c:f>
              <c:numCache>
                <c:formatCode>_(* #,##0.00_);_(* \(#,##0.00\);_(* "-"??_);_(@_)</c:formatCode>
                <c:ptCount val="94"/>
                <c:pt idx="0">
                  <c:v>-3.8015213945352929E-3</c:v>
                </c:pt>
                <c:pt idx="1">
                  <c:v>3.0644349551703614E-4</c:v>
                </c:pt>
                <c:pt idx="2">
                  <c:v>-4.0995380421843925E-4</c:v>
                </c:pt>
                <c:pt idx="3">
                  <c:v>-1.8761475016302997E-3</c:v>
                </c:pt>
                <c:pt idx="4">
                  <c:v>5.3739743477094586E-3</c:v>
                </c:pt>
                <c:pt idx="5">
                  <c:v>3.5438077768236444E-3</c:v>
                </c:pt>
                <c:pt idx="6">
                  <c:v>1.9798563547269894E-3</c:v>
                </c:pt>
                <c:pt idx="7">
                  <c:v>-1.5878583271576223E-3</c:v>
                </c:pt>
                <c:pt idx="8">
                  <c:v>1.1423345005156689E-3</c:v>
                </c:pt>
                <c:pt idx="9">
                  <c:v>3.5451087357742805E-4</c:v>
                </c:pt>
                <c:pt idx="10">
                  <c:v>2.6466024943691991E-4</c:v>
                </c:pt>
                <c:pt idx="11">
                  <c:v>7.8455153083173369E-4</c:v>
                </c:pt>
                <c:pt idx="12">
                  <c:v>9.4662642710874865E-4</c:v>
                </c:pt>
                <c:pt idx="13">
                  <c:v>-7.5388814770443492E-4</c:v>
                </c:pt>
                <c:pt idx="14">
                  <c:v>1.2821837486059189E-3</c:v>
                </c:pt>
                <c:pt idx="15">
                  <c:v>-7.5915554900352674E-4</c:v>
                </c:pt>
                <c:pt idx="16">
                  <c:v>1.5307382553412553E-3</c:v>
                </c:pt>
                <c:pt idx="17">
                  <c:v>2.1488636971288607E-3</c:v>
                </c:pt>
                <c:pt idx="18">
                  <c:v>-1.3156150581618634E-4</c:v>
                </c:pt>
                <c:pt idx="19">
                  <c:v>-1.1643408670193714E-4</c:v>
                </c:pt>
                <c:pt idx="20">
                  <c:v>-3.4719451008265287E-4</c:v>
                </c:pt>
                <c:pt idx="21">
                  <c:v>2.4825680538276469E-3</c:v>
                </c:pt>
                <c:pt idx="22">
                  <c:v>1.0611820070069405E-3</c:v>
                </c:pt>
                <c:pt idx="23">
                  <c:v>6.0834268617472413E-4</c:v>
                </c:pt>
                <c:pt idx="24">
                  <c:v>-3.5260837808093269E-4</c:v>
                </c:pt>
                <c:pt idx="25">
                  <c:v>8.354241022691481E-4</c:v>
                </c:pt>
                <c:pt idx="26">
                  <c:v>9.9473102440503312E-3</c:v>
                </c:pt>
                <c:pt idx="27">
                  <c:v>3.4397657558214777E-5</c:v>
                </c:pt>
                <c:pt idx="28">
                  <c:v>3.2902461958542347E-4</c:v>
                </c:pt>
                <c:pt idx="29">
                  <c:v>3.2646616841457252E-3</c:v>
                </c:pt>
                <c:pt idx="30">
                  <c:v>4.3967777040157128E-4</c:v>
                </c:pt>
                <c:pt idx="31">
                  <c:v>-1.678895883612929E-3</c:v>
                </c:pt>
                <c:pt idx="32">
                  <c:v>-2.8404354749977554E-4</c:v>
                </c:pt>
                <c:pt idx="33">
                  <c:v>-2.264062304927904E-3</c:v>
                </c:pt>
                <c:pt idx="34">
                  <c:v>-1.4092644513972413E-3</c:v>
                </c:pt>
                <c:pt idx="35">
                  <c:v>3.5265130669876908E-4</c:v>
                </c:pt>
                <c:pt idx="36">
                  <c:v>-7.8466218687492037E-4</c:v>
                </c:pt>
                <c:pt idx="37">
                  <c:v>8.3458830866718896E-4</c:v>
                </c:pt>
                <c:pt idx="38">
                  <c:v>5.0888485863886381E-4</c:v>
                </c:pt>
                <c:pt idx="39" formatCode="General">
                  <c:v>-0.72062081965784963</c:v>
                </c:pt>
                <c:pt idx="40" formatCode="General">
                  <c:v>0.2536708426104734</c:v>
                </c:pt>
                <c:pt idx="41" formatCode="General">
                  <c:v>0.56443197763106689</c:v>
                </c:pt>
                <c:pt idx="42" formatCode="General">
                  <c:v>-0.34016398247163598</c:v>
                </c:pt>
                <c:pt idx="43" formatCode="General">
                  <c:v>1.6245621352067052</c:v>
                </c:pt>
                <c:pt idx="44" formatCode="General">
                  <c:v>1.2989470391950392E-2</c:v>
                </c:pt>
                <c:pt idx="45" formatCode="General">
                  <c:v>0.21145794604377718</c:v>
                </c:pt>
                <c:pt idx="46" formatCode="General">
                  <c:v>0.77052221297749623</c:v>
                </c:pt>
                <c:pt idx="47" formatCode="General">
                  <c:v>0</c:v>
                </c:pt>
                <c:pt idx="48" formatCode="General">
                  <c:v>0.44837420906566428</c:v>
                </c:pt>
                <c:pt idx="49" formatCode="General">
                  <c:v>0.25251033403446715</c:v>
                </c:pt>
                <c:pt idx="50" formatCode="General">
                  <c:v>0.673962715449691</c:v>
                </c:pt>
                <c:pt idx="51" formatCode="General">
                  <c:v>1.0266052717733671</c:v>
                </c:pt>
                <c:pt idx="52" formatCode="General">
                  <c:v>1.4333202341152731</c:v>
                </c:pt>
                <c:pt idx="53" formatCode="General">
                  <c:v>1.8824672110005491E-2</c:v>
                </c:pt>
                <c:pt idx="54" formatCode="General">
                  <c:v>-0.12173117406917269</c:v>
                </c:pt>
                <c:pt idx="55" formatCode="General">
                  <c:v>0.42224624963435115</c:v>
                </c:pt>
                <c:pt idx="56" formatCode="General">
                  <c:v>-0.50342454846628193</c:v>
                </c:pt>
                <c:pt idx="57" formatCode="General">
                  <c:v>0.31769943762709352</c:v>
                </c:pt>
                <c:pt idx="58" formatCode="General">
                  <c:v>0.15280294851268733</c:v>
                </c:pt>
                <c:pt idx="59" formatCode="General">
                  <c:v>-0.22642697159036215</c:v>
                </c:pt>
                <c:pt idx="60" formatCode="General">
                  <c:v>0.93446966123181041</c:v>
                </c:pt>
                <c:pt idx="61" formatCode="General">
                  <c:v>-0.28118577914075338</c:v>
                </c:pt>
                <c:pt idx="62" formatCode="General">
                  <c:v>0.30514804770095327</c:v>
                </c:pt>
                <c:pt idx="63" formatCode="General">
                  <c:v>0.20066879101293633</c:v>
                </c:pt>
                <c:pt idx="64" formatCode="General">
                  <c:v>2.1505656093991483</c:v>
                </c:pt>
                <c:pt idx="65" formatCode="General">
                  <c:v>-0.10385105806782184</c:v>
                </c:pt>
                <c:pt idx="66" formatCode="General">
                  <c:v>0.6117209796363664</c:v>
                </c:pt>
                <c:pt idx="67" formatCode="General">
                  <c:v>3.8789280038468141E-2</c:v>
                </c:pt>
                <c:pt idx="68" formatCode="General">
                  <c:v>-0.18673728645052298</c:v>
                </c:pt>
                <c:pt idx="69" formatCode="General">
                  <c:v>0.35422962544697956</c:v>
                </c:pt>
                <c:pt idx="70" formatCode="General">
                  <c:v>1.2783777741624314</c:v>
                </c:pt>
                <c:pt idx="71" formatCode="General">
                  <c:v>-0.52962559256143271</c:v>
                </c:pt>
                <c:pt idx="72" formatCode="General">
                  <c:v>9.6249583267203662E-2</c:v>
                </c:pt>
                <c:pt idx="73" formatCode="General">
                  <c:v>-0.62443601432367002</c:v>
                </c:pt>
                <c:pt idx="74" formatCode="General">
                  <c:v>0.2203426129755704</c:v>
                </c:pt>
                <c:pt idx="75" formatCode="General">
                  <c:v>0.41678313896588282</c:v>
                </c:pt>
                <c:pt idx="76" formatCode="General">
                  <c:v>-0.14865619375047595</c:v>
                </c:pt>
                <c:pt idx="77" formatCode="General">
                  <c:v>0.53015178339599922</c:v>
                </c:pt>
                <c:pt idx="78" formatCode="General">
                  <c:v>-0.53753824155662544</c:v>
                </c:pt>
                <c:pt idx="79" formatCode="General">
                  <c:v>-0.33338891008057642</c:v>
                </c:pt>
                <c:pt idx="80" formatCode="General">
                  <c:v>0.60810111750682405</c:v>
                </c:pt>
                <c:pt idx="81" formatCode="General">
                  <c:v>-0.42399244533481661</c:v>
                </c:pt>
                <c:pt idx="82" formatCode="General">
                  <c:v>-0.22574489638616879</c:v>
                </c:pt>
                <c:pt idx="83" formatCode="General">
                  <c:v>0.19186858241291671</c:v>
                </c:pt>
                <c:pt idx="84" formatCode="General">
                  <c:v>0.25828922382747899</c:v>
                </c:pt>
                <c:pt idx="85" formatCode="General">
                  <c:v>0.31684319739020961</c:v>
                </c:pt>
                <c:pt idx="86" formatCode="General">
                  <c:v>2.8453235099195258</c:v>
                </c:pt>
                <c:pt idx="87" formatCode="General">
                  <c:v>-0.41923973368333811</c:v>
                </c:pt>
                <c:pt idx="88" formatCode="General">
                  <c:v>-0.10351586697084904</c:v>
                </c:pt>
                <c:pt idx="89" formatCode="General">
                  <c:v>0.4569258582730793</c:v>
                </c:pt>
                <c:pt idx="90" formatCode="General">
                  <c:v>0.34903266074742928</c:v>
                </c:pt>
                <c:pt idx="91" formatCode="General">
                  <c:v>-0.44519737017909405</c:v>
                </c:pt>
                <c:pt idx="92" formatCode="General">
                  <c:v>0.63695330854939403</c:v>
                </c:pt>
                <c:pt idx="93" formatCode="General">
                  <c:v>-0.14062994379452221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82-4A9A-B3BF-3640AA5D3DAF}"/>
            </c:ext>
          </c:extLst>
        </c:ser>
        <c:ser>
          <c:idx val="1"/>
          <c:order val="1"/>
          <c:tx>
            <c:v>Predicted Alpha</c:v>
          </c:tx>
          <c:spPr>
            <a:ln w="19050">
              <a:noFill/>
            </a:ln>
          </c:spPr>
          <c:xVal>
            <c:numRef>
              <c:f>CombinedAnalysis!$R$4:$R$97</c:f>
              <c:numCache>
                <c:formatCode>_-* #,##0.00000_-;\-* #,##0.00000_-;_-*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1.1985999999999999</c:v>
                </c:pt>
                <c:pt idx="40">
                  <c:v>2.3752</c:v>
                </c:pt>
                <c:pt idx="41">
                  <c:v>2.1547000000000001</c:v>
                </c:pt>
                <c:pt idx="42">
                  <c:v>0.9748</c:v>
                </c:pt>
                <c:pt idx="43">
                  <c:v>22.040400000000002</c:v>
                </c:pt>
                <c:pt idx="44">
                  <c:v>0.81430000000000002</c:v>
                </c:pt>
                <c:pt idx="45">
                  <c:v>6.7336999999999998</c:v>
                </c:pt>
                <c:pt idx="46">
                  <c:v>1.0011000000000001</c:v>
                </c:pt>
                <c:pt idx="47">
                  <c:v>0.70989999999999998</c:v>
                </c:pt>
                <c:pt idx="48">
                  <c:v>4.0244999999999997</c:v>
                </c:pt>
                <c:pt idx="49">
                  <c:v>1.6480000000000001</c:v>
                </c:pt>
                <c:pt idx="50">
                  <c:v>5.6440999999999999</c:v>
                </c:pt>
                <c:pt idx="51">
                  <c:v>7.3727999999999998</c:v>
                </c:pt>
                <c:pt idx="52">
                  <c:v>4.0659000000000001</c:v>
                </c:pt>
                <c:pt idx="53">
                  <c:v>2.7389999999999999</c:v>
                </c:pt>
                <c:pt idx="54">
                  <c:v>3.4826999999999999</c:v>
                </c:pt>
                <c:pt idx="55">
                  <c:v>4.4991000000000003</c:v>
                </c:pt>
                <c:pt idx="56">
                  <c:v>1.1000000000000001</c:v>
                </c:pt>
                <c:pt idx="57">
                  <c:v>1.9689000000000001</c:v>
                </c:pt>
                <c:pt idx="58">
                  <c:v>7.7934000000000001</c:v>
                </c:pt>
                <c:pt idx="59">
                  <c:v>0.90890000000000004</c:v>
                </c:pt>
                <c:pt idx="60">
                  <c:v>4.5446999999999997</c:v>
                </c:pt>
                <c:pt idx="61">
                  <c:v>4.0095999999999998</c:v>
                </c:pt>
                <c:pt idx="62">
                  <c:v>0.97889999999999999</c:v>
                </c:pt>
                <c:pt idx="63">
                  <c:v>1.8458000000000001</c:v>
                </c:pt>
                <c:pt idx="64">
                  <c:v>6.1917999999999997</c:v>
                </c:pt>
                <c:pt idx="65">
                  <c:v>1.0013000000000001</c:v>
                </c:pt>
                <c:pt idx="66">
                  <c:v>8.3261000000000003</c:v>
                </c:pt>
                <c:pt idx="67">
                  <c:v>7.1936999999999998</c:v>
                </c:pt>
                <c:pt idx="68">
                  <c:v>-1.1439999999999999</c:v>
                </c:pt>
                <c:pt idx="69">
                  <c:v>6.7252999999999998</c:v>
                </c:pt>
                <c:pt idx="70">
                  <c:v>3.4005000000000001</c:v>
                </c:pt>
                <c:pt idx="71">
                  <c:v>-20.042999999999999</c:v>
                </c:pt>
                <c:pt idx="72">
                  <c:v>-39.266300000000001</c:v>
                </c:pt>
                <c:pt idx="73">
                  <c:v>1.4092</c:v>
                </c:pt>
                <c:pt idx="74">
                  <c:v>7.5235000000000003</c:v>
                </c:pt>
                <c:pt idx="75">
                  <c:v>0.82399999999999995</c:v>
                </c:pt>
                <c:pt idx="76">
                  <c:v>2.9</c:v>
                </c:pt>
                <c:pt idx="77">
                  <c:v>-2.2265000000000001</c:v>
                </c:pt>
                <c:pt idx="78">
                  <c:v>3.3820999999999999</c:v>
                </c:pt>
                <c:pt idx="79">
                  <c:v>8.6403999999999996</c:v>
                </c:pt>
                <c:pt idx="80">
                  <c:v>1.1511</c:v>
                </c:pt>
                <c:pt idx="81">
                  <c:v>3.4611999999999998</c:v>
                </c:pt>
                <c:pt idx="82">
                  <c:v>0.76880000000000004</c:v>
                </c:pt>
                <c:pt idx="83">
                  <c:v>3.1395</c:v>
                </c:pt>
                <c:pt idx="84">
                  <c:v>6.3209999999999997</c:v>
                </c:pt>
                <c:pt idx="85">
                  <c:v>2.2223999999999999</c:v>
                </c:pt>
                <c:pt idx="86">
                  <c:v>7.7905999999999995</c:v>
                </c:pt>
                <c:pt idx="87">
                  <c:v>1.8</c:v>
                </c:pt>
                <c:pt idx="88">
                  <c:v>-0.1</c:v>
                </c:pt>
                <c:pt idx="89">
                  <c:v>2.3673000000000002</c:v>
                </c:pt>
                <c:pt idx="90">
                  <c:v>1.84</c:v>
                </c:pt>
                <c:pt idx="91">
                  <c:v>4.2824999999999998</c:v>
                </c:pt>
                <c:pt idx="92">
                  <c:v>7.8978999999999999</c:v>
                </c:pt>
                <c:pt idx="93">
                  <c:v>8.9658999999999995</c:v>
                </c:pt>
              </c:numCache>
            </c:numRef>
          </c:xVal>
          <c:yVal>
            <c:numRef>
              <c:f>RegressionRestuls!$B$34:$B$127</c:f>
              <c:numCache>
                <c:formatCode>General</c:formatCode>
                <c:ptCount val="94"/>
                <c:pt idx="0">
                  <c:v>8.1463854287074284E-4</c:v>
                </c:pt>
                <c:pt idx="1">
                  <c:v>6.6093154957324034E-4</c:v>
                </c:pt>
                <c:pt idx="2">
                  <c:v>6.2353303546467136E-4</c:v>
                </c:pt>
                <c:pt idx="3">
                  <c:v>8.9964833972317859E-4</c:v>
                </c:pt>
                <c:pt idx="4">
                  <c:v>3.509444007742326E-4</c:v>
                </c:pt>
                <c:pt idx="5">
                  <c:v>5.2166617255172622E-4</c:v>
                </c:pt>
                <c:pt idx="6">
                  <c:v>8.3729858757265762E-4</c:v>
                </c:pt>
                <c:pt idx="7">
                  <c:v>6.9476145089478669E-4</c:v>
                </c:pt>
                <c:pt idx="8">
                  <c:v>8.2967806906936972E-4</c:v>
                </c:pt>
                <c:pt idx="9">
                  <c:v>1.096877149046202E-3</c:v>
                </c:pt>
                <c:pt idx="10">
                  <c:v>6.9570753854624953E-4</c:v>
                </c:pt>
                <c:pt idx="11">
                  <c:v>-3.5080130344949701E-4</c:v>
                </c:pt>
                <c:pt idx="12">
                  <c:v>9.5757692614457197E-4</c:v>
                </c:pt>
                <c:pt idx="13">
                  <c:v>1.4136490248415305E-4</c:v>
                </c:pt>
                <c:pt idx="14">
                  <c:v>9.6810106519059009E-4</c:v>
                </c:pt>
                <c:pt idx="15">
                  <c:v>2.4828760869793079E-4</c:v>
                </c:pt>
                <c:pt idx="16">
                  <c:v>4.9590422891573535E-4</c:v>
                </c:pt>
                <c:pt idx="17">
                  <c:v>9.989236111729138E-4</c:v>
                </c:pt>
                <c:pt idx="18">
                  <c:v>9.938197834482407E-4</c:v>
                </c:pt>
                <c:pt idx="19">
                  <c:v>9.1357627019537013E-4</c:v>
                </c:pt>
                <c:pt idx="20">
                  <c:v>1.1163366222865078E-3</c:v>
                </c:pt>
                <c:pt idx="21">
                  <c:v>6.232708645656363E-4</c:v>
                </c:pt>
                <c:pt idx="22">
                  <c:v>7.4404980011276499E-4</c:v>
                </c:pt>
                <c:pt idx="23">
                  <c:v>7.7046708088640147E-4</c:v>
                </c:pt>
                <c:pt idx="24">
                  <c:v>9.5193761068026528E-4</c:v>
                </c:pt>
                <c:pt idx="25">
                  <c:v>9.1842696115882762E-4</c:v>
                </c:pt>
                <c:pt idx="26">
                  <c:v>9.7659645145082804E-4</c:v>
                </c:pt>
                <c:pt idx="27">
                  <c:v>6.5733768423526114E-4</c:v>
                </c:pt>
                <c:pt idx="28">
                  <c:v>7.9565287614131498E-4</c:v>
                </c:pt>
                <c:pt idx="29">
                  <c:v>8.7067929575221359E-4</c:v>
                </c:pt>
                <c:pt idx="30">
                  <c:v>-9.9075759578345923E-7</c:v>
                </c:pt>
                <c:pt idx="31">
                  <c:v>-5.5809377642716286E-4</c:v>
                </c:pt>
                <c:pt idx="32">
                  <c:v>1.0265473280326614E-3</c:v>
                </c:pt>
                <c:pt idx="33">
                  <c:v>4.8402494909975056E-4</c:v>
                </c:pt>
                <c:pt idx="34">
                  <c:v>-6.4473214923507403E-4</c:v>
                </c:pt>
                <c:pt idx="35">
                  <c:v>-2.0556821195205798E-4</c:v>
                </c:pt>
                <c:pt idx="36">
                  <c:v>-6.6858773974610912E-5</c:v>
                </c:pt>
                <c:pt idx="37">
                  <c:v>9.5090992015203692E-4</c:v>
                </c:pt>
                <c:pt idx="38">
                  <c:v>9.9758127284933925E-4</c:v>
                </c:pt>
                <c:pt idx="39">
                  <c:v>0.36302411931736422</c:v>
                </c:pt>
                <c:pt idx="40">
                  <c:v>0.34283754169597724</c:v>
                </c:pt>
                <c:pt idx="41">
                  <c:v>0.28433111983803061</c:v>
                </c:pt>
                <c:pt idx="42">
                  <c:v>0.25203391851859036</c:v>
                </c:pt>
                <c:pt idx="43">
                  <c:v>0.73152024354011447</c:v>
                </c:pt>
                <c:pt idx="44">
                  <c:v>0.31912276795071465</c:v>
                </c:pt>
                <c:pt idx="45">
                  <c:v>0.51563336052862874</c:v>
                </c:pt>
                <c:pt idx="46">
                  <c:v>0.21171132285500605</c:v>
                </c:pt>
                <c:pt idx="47">
                  <c:v>9.3202983153197527E-2</c:v>
                </c:pt>
                <c:pt idx="48">
                  <c:v>0.33860400039020322</c:v>
                </c:pt>
                <c:pt idx="49">
                  <c:v>0.18446781191435224</c:v>
                </c:pt>
                <c:pt idx="50">
                  <c:v>0.54304565771329427</c:v>
                </c:pt>
                <c:pt idx="51">
                  <c:v>0.34544907414175197</c:v>
                </c:pt>
                <c:pt idx="52">
                  <c:v>0.4231591119040759</c:v>
                </c:pt>
                <c:pt idx="53">
                  <c:v>0.3260839336902287</c:v>
                </c:pt>
                <c:pt idx="54">
                  <c:v>0.37317186062087931</c:v>
                </c:pt>
                <c:pt idx="55">
                  <c:v>0.14824196075654797</c:v>
                </c:pt>
                <c:pt idx="56">
                  <c:v>0.22350181294312466</c:v>
                </c:pt>
                <c:pt idx="57">
                  <c:v>8.9977579545469644E-2</c:v>
                </c:pt>
                <c:pt idx="58">
                  <c:v>0.34007413930440189</c:v>
                </c:pt>
                <c:pt idx="59">
                  <c:v>8.9872705038496981E-2</c:v>
                </c:pt>
                <c:pt idx="60">
                  <c:v>0.37020530898419524</c:v>
                </c:pt>
                <c:pt idx="61">
                  <c:v>0.34337209905225535</c:v>
                </c:pt>
                <c:pt idx="62">
                  <c:v>0.25321831016965535</c:v>
                </c:pt>
                <c:pt idx="63">
                  <c:v>0.21100611326512575</c:v>
                </c:pt>
                <c:pt idx="64">
                  <c:v>0.30971192713712681</c:v>
                </c:pt>
                <c:pt idx="65">
                  <c:v>0.17441381174763845</c:v>
                </c:pt>
                <c:pt idx="66">
                  <c:v>0.4836942896050575</c:v>
                </c:pt>
                <c:pt idx="67">
                  <c:v>0.4068859486089389</c:v>
                </c:pt>
                <c:pt idx="68">
                  <c:v>0.10557232128415017</c:v>
                </c:pt>
                <c:pt idx="69">
                  <c:v>0.32085857488059277</c:v>
                </c:pt>
                <c:pt idx="70">
                  <c:v>0.24984999755912179</c:v>
                </c:pt>
                <c:pt idx="71">
                  <c:v>-0.42611521399328189</c:v>
                </c:pt>
                <c:pt idx="72">
                  <c:v>-0.78635089177310613</c:v>
                </c:pt>
                <c:pt idx="73">
                  <c:v>0.11833702737246889</c:v>
                </c:pt>
                <c:pt idx="74">
                  <c:v>0.31138519251587066</c:v>
                </c:pt>
                <c:pt idx="75">
                  <c:v>0.31520821009669314</c:v>
                </c:pt>
                <c:pt idx="76">
                  <c:v>0.44761039161874905</c:v>
                </c:pt>
                <c:pt idx="77">
                  <c:v>0.15981789601095975</c:v>
                </c:pt>
                <c:pt idx="78">
                  <c:v>0.31277548112356746</c:v>
                </c:pt>
                <c:pt idx="79">
                  <c:v>0.40195489836528742</c:v>
                </c:pt>
                <c:pt idx="80">
                  <c:v>0.21917631994885961</c:v>
                </c:pt>
                <c:pt idx="81">
                  <c:v>0.15879966170613502</c:v>
                </c:pt>
                <c:pt idx="82">
                  <c:v>0.20013049680740802</c:v>
                </c:pt>
                <c:pt idx="83">
                  <c:v>0.2441229456694286</c:v>
                </c:pt>
                <c:pt idx="84">
                  <c:v>0.21775200841300349</c:v>
                </c:pt>
                <c:pt idx="85">
                  <c:v>0.32888384814642058</c:v>
                </c:pt>
                <c:pt idx="86">
                  <c:v>0.48278631361311097</c:v>
                </c:pt>
                <c:pt idx="87">
                  <c:v>0.13322528148449808</c:v>
                </c:pt>
                <c:pt idx="88">
                  <c:v>0.19568336787086774</c:v>
                </c:pt>
                <c:pt idx="89">
                  <c:v>0.30326868523213107</c:v>
                </c:pt>
                <c:pt idx="90">
                  <c:v>0.29110769797730324</c:v>
                </c:pt>
                <c:pt idx="91">
                  <c:v>0.23652857651039308</c:v>
                </c:pt>
                <c:pt idx="92">
                  <c:v>0.3672398469872466</c:v>
                </c:pt>
                <c:pt idx="93">
                  <c:v>0.56752440515038827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82-4A9A-B3BF-3640AA5D3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7792"/>
        <c:axId val="500808776"/>
      </c:scatterChart>
      <c:valAx>
        <c:axId val="50080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IPO_MV/BV</a:t>
                </a:r>
              </a:p>
            </c:rich>
          </c:tx>
          <c:overlay val="0"/>
        </c:title>
        <c:numFmt formatCode="_-* #,##0.00000_-;\-* #,##0.00000_-;_-* &quot;-&quot;??_-;_-@_-" sourceLinked="1"/>
        <c:majorTickMark val="out"/>
        <c:minorTickMark val="none"/>
        <c:tickLblPos val="nextTo"/>
        <c:crossAx val="500808776"/>
        <c:crosses val="autoZero"/>
        <c:crossBetween val="midCat"/>
      </c:valAx>
      <c:valAx>
        <c:axId val="500808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Alpha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00807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RegressionRestuls!$F$34:$F$127</c:f>
              <c:numCache>
                <c:formatCode>General</c:formatCode>
                <c:ptCount val="94"/>
                <c:pt idx="0">
                  <c:v>0.53191489361702127</c:v>
                </c:pt>
                <c:pt idx="1">
                  <c:v>1.5957446808510638</c:v>
                </c:pt>
                <c:pt idx="2">
                  <c:v>2.6595744680851063</c:v>
                </c:pt>
                <c:pt idx="3">
                  <c:v>3.7234042553191489</c:v>
                </c:pt>
                <c:pt idx="4">
                  <c:v>4.787234042553191</c:v>
                </c:pt>
                <c:pt idx="5">
                  <c:v>5.8510638297872344</c:v>
                </c:pt>
                <c:pt idx="6">
                  <c:v>6.914893617021276</c:v>
                </c:pt>
                <c:pt idx="7">
                  <c:v>7.9787234042553195</c:v>
                </c:pt>
                <c:pt idx="8">
                  <c:v>9.0425531914893611</c:v>
                </c:pt>
                <c:pt idx="9">
                  <c:v>10.106382978723403</c:v>
                </c:pt>
                <c:pt idx="10">
                  <c:v>11.170212765957446</c:v>
                </c:pt>
                <c:pt idx="11">
                  <c:v>12.23404255319149</c:v>
                </c:pt>
                <c:pt idx="12">
                  <c:v>13.297872340425531</c:v>
                </c:pt>
                <c:pt idx="13">
                  <c:v>14.361702127659573</c:v>
                </c:pt>
                <c:pt idx="14">
                  <c:v>15.425531914893616</c:v>
                </c:pt>
                <c:pt idx="15">
                  <c:v>16.48936170212766</c:v>
                </c:pt>
                <c:pt idx="16">
                  <c:v>17.553191489361701</c:v>
                </c:pt>
                <c:pt idx="17">
                  <c:v>18.617021276595743</c:v>
                </c:pt>
                <c:pt idx="18">
                  <c:v>19.680851063829785</c:v>
                </c:pt>
                <c:pt idx="19">
                  <c:v>20.74468085106383</c:v>
                </c:pt>
                <c:pt idx="20">
                  <c:v>21.808510638297872</c:v>
                </c:pt>
                <c:pt idx="21">
                  <c:v>22.872340425531913</c:v>
                </c:pt>
                <c:pt idx="22">
                  <c:v>23.936170212765958</c:v>
                </c:pt>
                <c:pt idx="23">
                  <c:v>25</c:v>
                </c:pt>
                <c:pt idx="24">
                  <c:v>26.063829787234042</c:v>
                </c:pt>
                <c:pt idx="25">
                  <c:v>27.127659574468083</c:v>
                </c:pt>
                <c:pt idx="26">
                  <c:v>28.191489361702125</c:v>
                </c:pt>
                <c:pt idx="27">
                  <c:v>29.25531914893617</c:v>
                </c:pt>
                <c:pt idx="28">
                  <c:v>30.319148936170212</c:v>
                </c:pt>
                <c:pt idx="29">
                  <c:v>31.382978723404253</c:v>
                </c:pt>
                <c:pt idx="30">
                  <c:v>32.446808510638299</c:v>
                </c:pt>
                <c:pt idx="31">
                  <c:v>33.51063829787234</c:v>
                </c:pt>
                <c:pt idx="32">
                  <c:v>34.574468085106382</c:v>
                </c:pt>
                <c:pt idx="33">
                  <c:v>35.638297872340424</c:v>
                </c:pt>
                <c:pt idx="34">
                  <c:v>36.702127659574465</c:v>
                </c:pt>
                <c:pt idx="35">
                  <c:v>37.765957446808507</c:v>
                </c:pt>
                <c:pt idx="36">
                  <c:v>38.829787234042549</c:v>
                </c:pt>
                <c:pt idx="37">
                  <c:v>39.893617021276597</c:v>
                </c:pt>
                <c:pt idx="38">
                  <c:v>40.957446808510639</c:v>
                </c:pt>
                <c:pt idx="39">
                  <c:v>42.021276595744681</c:v>
                </c:pt>
                <c:pt idx="40">
                  <c:v>43.085106382978722</c:v>
                </c:pt>
                <c:pt idx="41">
                  <c:v>44.148936170212764</c:v>
                </c:pt>
                <c:pt idx="42">
                  <c:v>45.212765957446805</c:v>
                </c:pt>
                <c:pt idx="43">
                  <c:v>46.276595744680847</c:v>
                </c:pt>
                <c:pt idx="44">
                  <c:v>47.340425531914896</c:v>
                </c:pt>
                <c:pt idx="45">
                  <c:v>48.404255319148938</c:v>
                </c:pt>
                <c:pt idx="46">
                  <c:v>49.468085106382979</c:v>
                </c:pt>
                <c:pt idx="47">
                  <c:v>50.531914893617021</c:v>
                </c:pt>
                <c:pt idx="48">
                  <c:v>51.595744680851062</c:v>
                </c:pt>
                <c:pt idx="49">
                  <c:v>52.659574468085104</c:v>
                </c:pt>
                <c:pt idx="50">
                  <c:v>53.723404255319146</c:v>
                </c:pt>
                <c:pt idx="51">
                  <c:v>54.787234042553187</c:v>
                </c:pt>
                <c:pt idx="52">
                  <c:v>55.851063829787229</c:v>
                </c:pt>
                <c:pt idx="53">
                  <c:v>56.914893617021278</c:v>
                </c:pt>
                <c:pt idx="54">
                  <c:v>57.978723404255319</c:v>
                </c:pt>
                <c:pt idx="55">
                  <c:v>59.042553191489361</c:v>
                </c:pt>
                <c:pt idx="56">
                  <c:v>60.106382978723403</c:v>
                </c:pt>
                <c:pt idx="57">
                  <c:v>61.170212765957444</c:v>
                </c:pt>
                <c:pt idx="58">
                  <c:v>62.234042553191486</c:v>
                </c:pt>
                <c:pt idx="59">
                  <c:v>63.297872340425528</c:v>
                </c:pt>
                <c:pt idx="60">
                  <c:v>64.361702127659584</c:v>
                </c:pt>
                <c:pt idx="61">
                  <c:v>65.425531914893625</c:v>
                </c:pt>
                <c:pt idx="62">
                  <c:v>66.489361702127667</c:v>
                </c:pt>
                <c:pt idx="63">
                  <c:v>67.553191489361708</c:v>
                </c:pt>
                <c:pt idx="64">
                  <c:v>68.61702127659575</c:v>
                </c:pt>
                <c:pt idx="65">
                  <c:v>69.680851063829792</c:v>
                </c:pt>
                <c:pt idx="66">
                  <c:v>70.744680851063833</c:v>
                </c:pt>
                <c:pt idx="67">
                  <c:v>71.808510638297875</c:v>
                </c:pt>
                <c:pt idx="68">
                  <c:v>72.872340425531917</c:v>
                </c:pt>
                <c:pt idx="69">
                  <c:v>73.936170212765958</c:v>
                </c:pt>
                <c:pt idx="70">
                  <c:v>75</c:v>
                </c:pt>
                <c:pt idx="71">
                  <c:v>76.063829787234042</c:v>
                </c:pt>
                <c:pt idx="72">
                  <c:v>77.127659574468083</c:v>
                </c:pt>
                <c:pt idx="73">
                  <c:v>78.191489361702139</c:v>
                </c:pt>
                <c:pt idx="74">
                  <c:v>79.255319148936181</c:v>
                </c:pt>
                <c:pt idx="75">
                  <c:v>80.319148936170222</c:v>
                </c:pt>
                <c:pt idx="76">
                  <c:v>81.382978723404264</c:v>
                </c:pt>
                <c:pt idx="77">
                  <c:v>82.446808510638306</c:v>
                </c:pt>
                <c:pt idx="78">
                  <c:v>83.510638297872347</c:v>
                </c:pt>
                <c:pt idx="79">
                  <c:v>84.574468085106389</c:v>
                </c:pt>
                <c:pt idx="80">
                  <c:v>85.638297872340431</c:v>
                </c:pt>
                <c:pt idx="81">
                  <c:v>86.702127659574472</c:v>
                </c:pt>
                <c:pt idx="82">
                  <c:v>87.765957446808514</c:v>
                </c:pt>
                <c:pt idx="83">
                  <c:v>88.829787234042556</c:v>
                </c:pt>
                <c:pt idx="84">
                  <c:v>89.893617021276597</c:v>
                </c:pt>
                <c:pt idx="85">
                  <c:v>90.957446808510639</c:v>
                </c:pt>
                <c:pt idx="86">
                  <c:v>92.021276595744681</c:v>
                </c:pt>
                <c:pt idx="87">
                  <c:v>93.085106382978722</c:v>
                </c:pt>
                <c:pt idx="88">
                  <c:v>94.148936170212778</c:v>
                </c:pt>
                <c:pt idx="89">
                  <c:v>95.21276595744682</c:v>
                </c:pt>
                <c:pt idx="90">
                  <c:v>96.276595744680861</c:v>
                </c:pt>
                <c:pt idx="91">
                  <c:v>97.340425531914903</c:v>
                </c:pt>
                <c:pt idx="92">
                  <c:v>98.404255319148945</c:v>
                </c:pt>
                <c:pt idx="93">
                  <c:v>99.468085106382986</c:v>
                </c:pt>
              </c:numCache>
            </c:numRef>
          </c:xVal>
          <c:yVal>
            <c:numRef>
              <c:f>RegressionRestuls!$G$34:$G$127</c:f>
              <c:numCache>
                <c:formatCode>General</c:formatCode>
                <c:ptCount val="94"/>
                <c:pt idx="0">
                  <c:v>-0.72062081965784963</c:v>
                </c:pt>
                <c:pt idx="1">
                  <c:v>-0.62443601432367002</c:v>
                </c:pt>
                <c:pt idx="2">
                  <c:v>-0.53753824155662544</c:v>
                </c:pt>
                <c:pt idx="3">
                  <c:v>-0.52962559256143271</c:v>
                </c:pt>
                <c:pt idx="4">
                  <c:v>-0.50342454846628193</c:v>
                </c:pt>
                <c:pt idx="5">
                  <c:v>-0.44519737017909405</c:v>
                </c:pt>
                <c:pt idx="6">
                  <c:v>-0.42399244533481661</c:v>
                </c:pt>
                <c:pt idx="7">
                  <c:v>-0.41923973368333811</c:v>
                </c:pt>
                <c:pt idx="8">
                  <c:v>-0.34016398247163598</c:v>
                </c:pt>
                <c:pt idx="9">
                  <c:v>-0.33338891008057642</c:v>
                </c:pt>
                <c:pt idx="10">
                  <c:v>-0.28118577914075338</c:v>
                </c:pt>
                <c:pt idx="11">
                  <c:v>-0.22642697159036215</c:v>
                </c:pt>
                <c:pt idx="12">
                  <c:v>-0.22574489638616879</c:v>
                </c:pt>
                <c:pt idx="13">
                  <c:v>-0.18673728645052298</c:v>
                </c:pt>
                <c:pt idx="14">
                  <c:v>-0.14865619375047595</c:v>
                </c:pt>
                <c:pt idx="15">
                  <c:v>-0.14062994379452221</c:v>
                </c:pt>
                <c:pt idx="16">
                  <c:v>-0.12173117406917269</c:v>
                </c:pt>
                <c:pt idx="17">
                  <c:v>-0.10385105806782184</c:v>
                </c:pt>
                <c:pt idx="18">
                  <c:v>-0.10351586697084904</c:v>
                </c:pt>
                <c:pt idx="19">
                  <c:v>-3.8015213945352929E-3</c:v>
                </c:pt>
                <c:pt idx="20">
                  <c:v>-2.264062304927904E-3</c:v>
                </c:pt>
                <c:pt idx="21">
                  <c:v>-1.8761475016302997E-3</c:v>
                </c:pt>
                <c:pt idx="22">
                  <c:v>-1.678895883612929E-3</c:v>
                </c:pt>
                <c:pt idx="23">
                  <c:v>-1.5878583271576223E-3</c:v>
                </c:pt>
                <c:pt idx="24">
                  <c:v>-1.4092644513972413E-3</c:v>
                </c:pt>
                <c:pt idx="25">
                  <c:v>-7.8466218687492037E-4</c:v>
                </c:pt>
                <c:pt idx="26">
                  <c:v>-7.5915554900352674E-4</c:v>
                </c:pt>
                <c:pt idx="27">
                  <c:v>-7.5388814770443492E-4</c:v>
                </c:pt>
                <c:pt idx="28">
                  <c:v>-4.0995380421843925E-4</c:v>
                </c:pt>
                <c:pt idx="29">
                  <c:v>-3.5260837808093269E-4</c:v>
                </c:pt>
                <c:pt idx="30">
                  <c:v>-3.4719451008265287E-4</c:v>
                </c:pt>
                <c:pt idx="31">
                  <c:v>-2.8404354749977554E-4</c:v>
                </c:pt>
                <c:pt idx="32">
                  <c:v>-1.3156150581618634E-4</c:v>
                </c:pt>
                <c:pt idx="33">
                  <c:v>-1.1643408670193714E-4</c:v>
                </c:pt>
                <c:pt idx="34">
                  <c:v>0</c:v>
                </c:pt>
                <c:pt idx="35">
                  <c:v>3.4397657558214777E-5</c:v>
                </c:pt>
                <c:pt idx="36">
                  <c:v>2.6466024943691991E-4</c:v>
                </c:pt>
                <c:pt idx="37">
                  <c:v>3.0644349551703614E-4</c:v>
                </c:pt>
                <c:pt idx="38">
                  <c:v>3.2902461958542347E-4</c:v>
                </c:pt>
                <c:pt idx="39">
                  <c:v>3.5265130669876908E-4</c:v>
                </c:pt>
                <c:pt idx="40">
                  <c:v>3.5451087357742805E-4</c:v>
                </c:pt>
                <c:pt idx="41">
                  <c:v>4.3967777040157128E-4</c:v>
                </c:pt>
                <c:pt idx="42">
                  <c:v>5.0888485863886381E-4</c:v>
                </c:pt>
                <c:pt idx="43">
                  <c:v>6.0834268617472413E-4</c:v>
                </c:pt>
                <c:pt idx="44">
                  <c:v>7.8455153083173369E-4</c:v>
                </c:pt>
                <c:pt idx="45">
                  <c:v>8.3458830866718896E-4</c:v>
                </c:pt>
                <c:pt idx="46">
                  <c:v>8.354241022691481E-4</c:v>
                </c:pt>
                <c:pt idx="47">
                  <c:v>9.4662642710874865E-4</c:v>
                </c:pt>
                <c:pt idx="48">
                  <c:v>1.0611820070069405E-3</c:v>
                </c:pt>
                <c:pt idx="49">
                  <c:v>1.1423345005156689E-3</c:v>
                </c:pt>
                <c:pt idx="50">
                  <c:v>1.2821837486059189E-3</c:v>
                </c:pt>
                <c:pt idx="51">
                  <c:v>1.5307382553412553E-3</c:v>
                </c:pt>
                <c:pt idx="52">
                  <c:v>1.9798563547269894E-3</c:v>
                </c:pt>
                <c:pt idx="53">
                  <c:v>2.1488636971288607E-3</c:v>
                </c:pt>
                <c:pt idx="54">
                  <c:v>2.4825680538276469E-3</c:v>
                </c:pt>
                <c:pt idx="55">
                  <c:v>3.2646616841457252E-3</c:v>
                </c:pt>
                <c:pt idx="56">
                  <c:v>3.5438077768236444E-3</c:v>
                </c:pt>
                <c:pt idx="57">
                  <c:v>5.3739743477094586E-3</c:v>
                </c:pt>
                <c:pt idx="58">
                  <c:v>9.9473102440503312E-3</c:v>
                </c:pt>
                <c:pt idx="59">
                  <c:v>1.2989470391950392E-2</c:v>
                </c:pt>
                <c:pt idx="60">
                  <c:v>1.8824672110005491E-2</c:v>
                </c:pt>
                <c:pt idx="61">
                  <c:v>3.8789280038468141E-2</c:v>
                </c:pt>
                <c:pt idx="62">
                  <c:v>9.6249583267203662E-2</c:v>
                </c:pt>
                <c:pt idx="63">
                  <c:v>0.15280294851268733</c:v>
                </c:pt>
                <c:pt idx="64">
                  <c:v>0.19186858241291671</c:v>
                </c:pt>
                <c:pt idx="65">
                  <c:v>0.20066879101293633</c:v>
                </c:pt>
                <c:pt idx="66">
                  <c:v>0.21145794604377718</c:v>
                </c:pt>
                <c:pt idx="67">
                  <c:v>0.2203426129755704</c:v>
                </c:pt>
                <c:pt idx="68">
                  <c:v>0.25251033403446715</c:v>
                </c:pt>
                <c:pt idx="69">
                  <c:v>0.2536708426104734</c:v>
                </c:pt>
                <c:pt idx="70">
                  <c:v>0.25828922382747899</c:v>
                </c:pt>
                <c:pt idx="71">
                  <c:v>0.30514804770095327</c:v>
                </c:pt>
                <c:pt idx="72">
                  <c:v>0.31684319739020961</c:v>
                </c:pt>
                <c:pt idx="73">
                  <c:v>0.31769943762709352</c:v>
                </c:pt>
                <c:pt idx="74">
                  <c:v>0.34903266074742928</c:v>
                </c:pt>
                <c:pt idx="75">
                  <c:v>0.35422962544697956</c:v>
                </c:pt>
                <c:pt idx="76">
                  <c:v>0.41678313896588282</c:v>
                </c:pt>
                <c:pt idx="77">
                  <c:v>0.42224624963435115</c:v>
                </c:pt>
                <c:pt idx="78">
                  <c:v>0.44837420906566428</c:v>
                </c:pt>
                <c:pt idx="79">
                  <c:v>0.4569258582730793</c:v>
                </c:pt>
                <c:pt idx="80">
                  <c:v>0.53015178339599922</c:v>
                </c:pt>
                <c:pt idx="81">
                  <c:v>0.56443197763106689</c:v>
                </c:pt>
                <c:pt idx="82">
                  <c:v>0.60810111750682405</c:v>
                </c:pt>
                <c:pt idx="83">
                  <c:v>0.6117209796363664</c:v>
                </c:pt>
                <c:pt idx="84">
                  <c:v>0.63695330854939403</c:v>
                </c:pt>
                <c:pt idx="85">
                  <c:v>0.673962715449691</c:v>
                </c:pt>
                <c:pt idx="86">
                  <c:v>0.77052221297749623</c:v>
                </c:pt>
                <c:pt idx="87">
                  <c:v>0.93446966123181041</c:v>
                </c:pt>
                <c:pt idx="88">
                  <c:v>1.0266052717733671</c:v>
                </c:pt>
                <c:pt idx="89">
                  <c:v>1.2783777741624314</c:v>
                </c:pt>
                <c:pt idx="90">
                  <c:v>1.4333202341152731</c:v>
                </c:pt>
                <c:pt idx="91">
                  <c:v>1.6245621352067052</c:v>
                </c:pt>
                <c:pt idx="92">
                  <c:v>2.1505656093991483</c:v>
                </c:pt>
                <c:pt idx="93">
                  <c:v>2.8453235099195258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0-4F51-A97C-6479659BC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7792"/>
        <c:axId val="500809432"/>
      </c:scatterChart>
      <c:valAx>
        <c:axId val="50080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9432"/>
        <c:crosses val="autoZero"/>
        <c:crossBetween val="midCat"/>
      </c:valAx>
      <c:valAx>
        <c:axId val="500809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Alpha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7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LIQ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CombinedAnalysis!$I$4:$I$97</c:f>
              <c:numCache>
                <c:formatCode>0.00%</c:formatCode>
                <c:ptCount val="94"/>
                <c:pt idx="0" formatCode="_(* #,##0.00_);_(* \(#,##0.00\);_(* &quot;-&quot;??_);_(@_)">
                  <c:v>0.77875801118156407</c:v>
                </c:pt>
                <c:pt idx="1">
                  <c:v>2.0088181597222201</c:v>
                </c:pt>
                <c:pt idx="2" formatCode="_(* #,##0.00_);_(* \(#,##0.00\);_(* &quot;-&quot;??_);_(@_)">
                  <c:v>1.8673912464192925</c:v>
                </c:pt>
                <c:pt idx="3" formatCode="_(* #,##0.00_);_(* \(#,##0.00\);_(* &quot;-&quot;??_);_(@_)">
                  <c:v>0.10940971218786458</c:v>
                </c:pt>
                <c:pt idx="4" formatCode="_(* #,##0.00_);_(* \(#,##0.00\);_(* &quot;-&quot;??_);_(@_)">
                  <c:v>4.0224298174538866</c:v>
                </c:pt>
                <c:pt idx="5" formatCode="_(* #,##0.00_);_(* \(#,##0.00\);_(* &quot;-&quot;??_);_(@_)">
                  <c:v>0</c:v>
                </c:pt>
                <c:pt idx="6" formatCode="_(* #,##0.00_);_(* \(#,##0.00\);_(* &quot;-&quot;??_);_(@_)">
                  <c:v>0.59301255791198804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1.628209538702111E-3</c:v>
                </c:pt>
                <c:pt idx="10">
                  <c:v>1.97494748657177</c:v>
                </c:pt>
                <c:pt idx="11" formatCode="_(* #,##0.00_);_(* \(#,##0.00\);_(* &quot;-&quot;??_);_(@_)">
                  <c:v>7.2392838833707147</c:v>
                </c:pt>
                <c:pt idx="12" formatCode="_(* #,##0.00_);_(* \(#,##0.00\);_(* &quot;-&quot;??_);_(@_)">
                  <c:v>0.38789262849826228</c:v>
                </c:pt>
                <c:pt idx="13" formatCode="_(* #,##0.00_);_(* \(#,##0.00\);_(* &quot;-&quot;??_);_(@_)">
                  <c:v>3.3691240431629736E-2</c:v>
                </c:pt>
                <c:pt idx="14" formatCode="_(* #,##0.00_);_(* \(#,##0.00\);_(* &quot;-&quot;??_);_(@_)">
                  <c:v>0</c:v>
                </c:pt>
                <c:pt idx="15" formatCode="_(* #,##0.00_);_(* \(#,##0.00\);_(* &quot;-&quot;??_);_(@_)">
                  <c:v>5.0676860738972982</c:v>
                </c:pt>
                <c:pt idx="16" formatCode="_(* #,##0.00_);_(* \(#,##0.00\);_(* &quot;-&quot;??_);_(@_)">
                  <c:v>1.4919951913008458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>
                  <c:v>0.29875219597014901</c:v>
                </c:pt>
                <c:pt idx="20" formatCode="_(* #,##0.00_);_(* \(#,##0.00\);_(* &quot;-&quot;??_);_(@_)">
                  <c:v>7.3450817311546138E-2</c:v>
                </c:pt>
                <c:pt idx="21">
                  <c:v>0.23762329992155501</c:v>
                </c:pt>
                <c:pt idx="22" formatCode="_(* #,##0.00_);_(* \(#,##0.00\);_(* &quot;-&quot;??_);_(@_)">
                  <c:v>2.1531142589900223</c:v>
                </c:pt>
                <c:pt idx="23">
                  <c:v>0.71727702871410703</c:v>
                </c:pt>
                <c:pt idx="24" formatCode="_(* #,##0.00_);_(* \(#,##0.00\);_(* &quot;-&quot;??_);_(@_)">
                  <c:v>0</c:v>
                </c:pt>
                <c:pt idx="25" formatCode="_(* #,##0.00_);_(* \(#,##0.00\);_(* &quot;-&quot;??_);_(@_)">
                  <c:v>1.3147272208811039E-3</c:v>
                </c:pt>
                <c:pt idx="26" formatCode="_(* #,##0.00_);_(* \(#,##0.00\);_(* &quot;-&quot;??_);_(@_)">
                  <c:v>0</c:v>
                </c:pt>
                <c:pt idx="27" formatCode="_(* #,##0.00_);_(* \(#,##0.00\);_(* &quot;-&quot;??_);_(@_)">
                  <c:v>0.70901186240565861</c:v>
                </c:pt>
                <c:pt idx="28" formatCode="_(* #,##0.00_);_(* \(#,##0.00\);_(* &quot;-&quot;??_);_(@_)">
                  <c:v>1.1426277875603779</c:v>
                </c:pt>
                <c:pt idx="29" formatCode="_(* #,##0.00_);_(* \(#,##0.00\);_(* &quot;-&quot;??_);_(@_)">
                  <c:v>1.1860450849577817</c:v>
                </c:pt>
                <c:pt idx="30" formatCode="_(* #,##0.00_);_(* \(#,##0.00\);_(* &quot;-&quot;??_);_(@_)">
                  <c:v>5.3374390255423538</c:v>
                </c:pt>
                <c:pt idx="31" formatCode="_(* #,##0.00_);_(* \(#,##0.00\);_(* &quot;-&quot;??_);_(@_)">
                  <c:v>8.248828732873287</c:v>
                </c:pt>
                <c:pt idx="32" formatCode="_(* #,##0.00_);_(* \(#,##0.00\);_(* &quot;-&quot;??_);_(@_)">
                  <c:v>0</c:v>
                </c:pt>
                <c:pt idx="33" formatCode="_(* #,##0.00_);_(* \(#,##0.00\);_(* &quot;-&quot;??_);_(@_)">
                  <c:v>2.8901422086484061</c:v>
                </c:pt>
                <c:pt idx="34" formatCode="_(* #,##0.00_);_(* \(#,##0.00\);_(* &quot;-&quot;??_);_(@_)">
                  <c:v>10.818678858905168</c:v>
                </c:pt>
                <c:pt idx="35" formatCode="_(* #,##0.00_);_(* \(#,##0.00\);_(* &quot;-&quot;??_);_(@_)">
                  <c:v>7.8192867466757967</c:v>
                </c:pt>
                <c:pt idx="36" formatCode="_(* #,##0.00_);_(* \(#,##0.00\);_(* &quot;-&quot;??_);_(@_)">
                  <c:v>9.363779982993271E-3</c:v>
                </c:pt>
                <c:pt idx="37" formatCode="_(* #,##0.00_);_(* \(#,##0.00\);_(* &quot;-&quot;??_);_(@_)">
                  <c:v>0</c:v>
                </c:pt>
                <c:pt idx="38" formatCode="_(* #,##0.00_);_(* \(#,##0.00\);_(* &quot;-&quot;??_);_(@_)">
                  <c:v>3.7269935638416891</c:v>
                </c:pt>
                <c:pt idx="39" formatCode="General">
                  <c:v>1.6414848686926423E-3</c:v>
                </c:pt>
                <c:pt idx="40" formatCode="General">
                  <c:v>9.9788585359025794E-4</c:v>
                </c:pt>
                <c:pt idx="41" formatCode="General">
                  <c:v>1.6366401595454964E-3</c:v>
                </c:pt>
                <c:pt idx="42" formatCode="General">
                  <c:v>1.1251136862153457E-3</c:v>
                </c:pt>
                <c:pt idx="43" formatCode="General">
                  <c:v>1.1924713334478087E-3</c:v>
                </c:pt>
                <c:pt idx="44" formatCode="General">
                  <c:v>8.4179651730067367E-4</c:v>
                </c:pt>
                <c:pt idx="45" formatCode="General">
                  <c:v>3.1690234608144712E-3</c:v>
                </c:pt>
                <c:pt idx="46" formatCode="General">
                  <c:v>2.5312665406427223E-3</c:v>
                </c:pt>
                <c:pt idx="47" formatCode="General">
                  <c:v>0</c:v>
                </c:pt>
                <c:pt idx="48" formatCode="General">
                  <c:v>1.1229305010223099E-3</c:v>
                </c:pt>
                <c:pt idx="49" formatCode="General">
                  <c:v>4.7690357023690358E-4</c:v>
                </c:pt>
                <c:pt idx="50" formatCode="General">
                  <c:v>4.3104586887036754E-4</c:v>
                </c:pt>
                <c:pt idx="51" formatCode="General">
                  <c:v>9.8198944135422417E-4</c:v>
                </c:pt>
                <c:pt idx="52" formatCode="General">
                  <c:v>1.9088610811154164E-3</c:v>
                </c:pt>
                <c:pt idx="53" formatCode="General">
                  <c:v>2.3637015598186616E-3</c:v>
                </c:pt>
                <c:pt idx="54" formatCode="General">
                  <c:v>3.1934130626999195E-3</c:v>
                </c:pt>
                <c:pt idx="55" formatCode="General">
                  <c:v>0.55476348547717846</c:v>
                </c:pt>
                <c:pt idx="56" formatCode="General">
                  <c:v>5.6159671972986014E-3</c:v>
                </c:pt>
                <c:pt idx="57" formatCode="General">
                  <c:v>1.4101383928106549E-3</c:v>
                </c:pt>
                <c:pt idx="58" formatCode="General">
                  <c:v>1.8780526482714876E-3</c:v>
                </c:pt>
                <c:pt idx="59" formatCode="General">
                  <c:v>1.5255750821545936E-3</c:v>
                </c:pt>
                <c:pt idx="60" formatCode="General">
                  <c:v>1.2866728097406489E-3</c:v>
                </c:pt>
                <c:pt idx="61" formatCode="General">
                  <c:v>7.2696599318200711E-4</c:v>
                </c:pt>
                <c:pt idx="62" formatCode="General">
                  <c:v>9.177557251908397E-4</c:v>
                </c:pt>
                <c:pt idx="63" formatCode="General">
                  <c:v>1.0756925587413952E-3</c:v>
                </c:pt>
                <c:pt idx="64" formatCode="General">
                  <c:v>1.192741296298487E-3</c:v>
                </c:pt>
                <c:pt idx="65" formatCode="General">
                  <c:v>1.0420238095238095E-3</c:v>
                </c:pt>
                <c:pt idx="66" formatCode="General">
                  <c:v>1.292883799762873E-3</c:v>
                </c:pt>
                <c:pt idx="67" formatCode="General">
                  <c:v>2.1476564957533814E-3</c:v>
                </c:pt>
                <c:pt idx="68" formatCode="General">
                  <c:v>1.3727594078930727E-3</c:v>
                </c:pt>
                <c:pt idx="69" formatCode="General">
                  <c:v>1.273807605161119E-3</c:v>
                </c:pt>
                <c:pt idx="70" formatCode="General">
                  <c:v>1.6824645905861033E-3</c:v>
                </c:pt>
                <c:pt idx="71" formatCode="General">
                  <c:v>8.9867394270122785E-3</c:v>
                </c:pt>
                <c:pt idx="72" formatCode="General">
                  <c:v>8.2616472487855128E-4</c:v>
                </c:pt>
                <c:pt idx="73" formatCode="General">
                  <c:v>0.32824361493123771</c:v>
                </c:pt>
                <c:pt idx="74" formatCode="General">
                  <c:v>1.6432839794016945E-3</c:v>
                </c:pt>
                <c:pt idx="75" formatCode="General">
                  <c:v>1.6848383633544077E-3</c:v>
                </c:pt>
                <c:pt idx="76" formatCode="General">
                  <c:v>2.771990341497068E-2</c:v>
                </c:pt>
                <c:pt idx="77" formatCode="General">
                  <c:v>9.1624212850826463E-4</c:v>
                </c:pt>
                <c:pt idx="78" formatCode="General">
                  <c:v>2.7674311645305696E-3</c:v>
                </c:pt>
                <c:pt idx="79" formatCode="General">
                  <c:v>5.7843987235716679E-4</c:v>
                </c:pt>
                <c:pt idx="80" formatCode="General">
                  <c:v>2.8856269705182808E-3</c:v>
                </c:pt>
                <c:pt idx="81" formatCode="General">
                  <c:v>8.9886531820424268E-4</c:v>
                </c:pt>
                <c:pt idx="82" formatCode="General">
                  <c:v>2.1013758278751508E-3</c:v>
                </c:pt>
                <c:pt idx="83" formatCode="General">
                  <c:v>5.9248710683893814E-4</c:v>
                </c:pt>
                <c:pt idx="84" formatCode="General">
                  <c:v>1.0994240678993635E-3</c:v>
                </c:pt>
                <c:pt idx="85" formatCode="General">
                  <c:v>9.2133174143309987E-4</c:v>
                </c:pt>
                <c:pt idx="86" formatCode="General">
                  <c:v>4.1632809475884497E-3</c:v>
                </c:pt>
                <c:pt idx="87" formatCode="General">
                  <c:v>1.2794209757116014E-3</c:v>
                </c:pt>
                <c:pt idx="88" formatCode="General">
                  <c:v>2.5830230014684688E-3</c:v>
                </c:pt>
                <c:pt idx="89" formatCode="General">
                  <c:v>4.5633959630891332E-4</c:v>
                </c:pt>
                <c:pt idx="90" formatCode="General">
                  <c:v>9.7401433691756269E-4</c:v>
                </c:pt>
                <c:pt idx="91" formatCode="General">
                  <c:v>7.6617825168016343E-4</c:v>
                </c:pt>
                <c:pt idx="92" formatCode="General">
                  <c:v>0.39612428531258786</c:v>
                </c:pt>
                <c:pt idx="93" formatCode="General">
                  <c:v>2.2686334428700002E-3</c:v>
                </c:pt>
              </c:numCache>
            </c:numRef>
          </c:xVal>
          <c:yVal>
            <c:numRef>
              <c:f>Sheet4!$C$33:$C$126</c:f>
              <c:numCache>
                <c:formatCode>General</c:formatCode>
                <c:ptCount val="94"/>
                <c:pt idx="0">
                  <c:v>-2.4940017306707496E-3</c:v>
                </c:pt>
                <c:pt idx="1">
                  <c:v>-1.719822225662308E-2</c:v>
                </c:pt>
                <c:pt idx="2">
                  <c:v>4.082030981078566E-2</c:v>
                </c:pt>
                <c:pt idx="3">
                  <c:v>-5.439375599626782E-4</c:v>
                </c:pt>
                <c:pt idx="4">
                  <c:v>8.2835319351846556E-3</c:v>
                </c:pt>
                <c:pt idx="5">
                  <c:v>3.0737852319522474E-2</c:v>
                </c:pt>
                <c:pt idx="6">
                  <c:v>-1.07462669637036E-2</c:v>
                </c:pt>
                <c:pt idx="7">
                  <c:v>-0.1404464648779899</c:v>
                </c:pt>
                <c:pt idx="8">
                  <c:v>-6.6834931304646725E-2</c:v>
                </c:pt>
                <c:pt idx="9">
                  <c:v>-9.6606667874629126E-2</c:v>
                </c:pt>
                <c:pt idx="10">
                  <c:v>-1.1564456041062236E-2</c:v>
                </c:pt>
                <c:pt idx="11">
                  <c:v>-0.15887069365219236</c:v>
                </c:pt>
                <c:pt idx="12">
                  <c:v>6.0611424266631079E-3</c:v>
                </c:pt>
                <c:pt idx="13">
                  <c:v>0.40318026058520323</c:v>
                </c:pt>
                <c:pt idx="14">
                  <c:v>-3.9068314000030621E-2</c:v>
                </c:pt>
                <c:pt idx="15">
                  <c:v>-3.2198282502023797E-3</c:v>
                </c:pt>
                <c:pt idx="16">
                  <c:v>0.38341125149930344</c:v>
                </c:pt>
                <c:pt idx="17">
                  <c:v>3.9854594504526039E-2</c:v>
                </c:pt>
                <c:pt idx="18">
                  <c:v>-5.6722810077213498E-2</c:v>
                </c:pt>
                <c:pt idx="19">
                  <c:v>-2.6108219720704921E-2</c:v>
                </c:pt>
                <c:pt idx="20">
                  <c:v>-0.15276276249499557</c:v>
                </c:pt>
                <c:pt idx="21">
                  <c:v>-8.6587225761309519E-2</c:v>
                </c:pt>
                <c:pt idx="22">
                  <c:v>-8.10096995381911E-3</c:v>
                </c:pt>
                <c:pt idx="23">
                  <c:v>-1.7782964637315556E-2</c:v>
                </c:pt>
                <c:pt idx="24">
                  <c:v>-2.6961790082902087E-2</c:v>
                </c:pt>
                <c:pt idx="25">
                  <c:v>-2.218946426630029E-2</c:v>
                </c:pt>
                <c:pt idx="26">
                  <c:v>-2.4698591311721259E-2</c:v>
                </c:pt>
                <c:pt idx="27">
                  <c:v>7.7794680760671815E-3</c:v>
                </c:pt>
                <c:pt idx="28">
                  <c:v>-5.6412050254821586E-2</c:v>
                </c:pt>
                <c:pt idx="29">
                  <c:v>-6.8513212083976052E-2</c:v>
                </c:pt>
                <c:pt idx="30">
                  <c:v>7.0631253331479876E-2</c:v>
                </c:pt>
                <c:pt idx="31">
                  <c:v>-3.9495125480237078E-2</c:v>
                </c:pt>
                <c:pt idx="32">
                  <c:v>-2.4688179632066199E-2</c:v>
                </c:pt>
                <c:pt idx="33">
                  <c:v>5.2407805792153385E-3</c:v>
                </c:pt>
                <c:pt idx="34">
                  <c:v>3.2975692529892985E-2</c:v>
                </c:pt>
                <c:pt idx="35">
                  <c:v>2.3321967638875448E-2</c:v>
                </c:pt>
                <c:pt idx="36">
                  <c:v>0.10431227053578428</c:v>
                </c:pt>
                <c:pt idx="37">
                  <c:v>-3.5128039408147863E-2</c:v>
                </c:pt>
                <c:pt idx="38">
                  <c:v>3.7134813904741652E-2</c:v>
                </c:pt>
                <c:pt idx="39">
                  <c:v>-1.083181210665725</c:v>
                </c:pt>
                <c:pt idx="40">
                  <c:v>-9.0797978098516752E-2</c:v>
                </c:pt>
                <c:pt idx="41">
                  <c:v>0.28494625331666068</c:v>
                </c:pt>
                <c:pt idx="42">
                  <c:v>-0.6085889903527848</c:v>
                </c:pt>
                <c:pt idx="43">
                  <c:v>1.043827612307243</c:v>
                </c:pt>
                <c:pt idx="44">
                  <c:v>-0.31027180286317901</c:v>
                </c:pt>
                <c:pt idx="45">
                  <c:v>-0.25398384598613444</c:v>
                </c:pt>
                <c:pt idx="46">
                  <c:v>0.54976594086343789</c:v>
                </c:pt>
                <c:pt idx="47">
                  <c:v>-0.10944436071876332</c:v>
                </c:pt>
                <c:pt idx="48">
                  <c:v>0.12552059386565645</c:v>
                </c:pt>
                <c:pt idx="49">
                  <c:v>6.3167641615042791E-2</c:v>
                </c:pt>
                <c:pt idx="50">
                  <c:v>0.10712924509128474</c:v>
                </c:pt>
                <c:pt idx="51">
                  <c:v>0.72142481037036643</c:v>
                </c:pt>
                <c:pt idx="52">
                  <c:v>1.0306481450906686</c:v>
                </c:pt>
                <c:pt idx="53">
                  <c:v>-0.30415400068371523</c:v>
                </c:pt>
                <c:pt idx="54">
                  <c:v>-0.48362345075213409</c:v>
                </c:pt>
                <c:pt idx="55">
                  <c:v>0.26152512234646103</c:v>
                </c:pt>
                <c:pt idx="56">
                  <c:v>-0.74680925339737214</c:v>
                </c:pt>
                <c:pt idx="57">
                  <c:v>0.22367071139269823</c:v>
                </c:pt>
                <c:pt idx="58">
                  <c:v>-0.15589654783971346</c:v>
                </c:pt>
                <c:pt idx="59">
                  <c:v>-0.33290218216966749</c:v>
                </c:pt>
                <c:pt idx="60">
                  <c:v>0.59076377876392649</c:v>
                </c:pt>
                <c:pt idx="61">
                  <c:v>-0.61663828173104318</c:v>
                </c:pt>
                <c:pt idx="62">
                  <c:v>4.4623580169891375E-2</c:v>
                </c:pt>
                <c:pt idx="63">
                  <c:v>-1.3041866763545018E-2</c:v>
                </c:pt>
                <c:pt idx="64">
                  <c:v>1.8521113723387401</c:v>
                </c:pt>
                <c:pt idx="65">
                  <c:v>-0.28753812840850185</c:v>
                </c:pt>
                <c:pt idx="66">
                  <c:v>0.1645477003996284</c:v>
                </c:pt>
                <c:pt idx="67">
                  <c:v>-0.32566818189341501</c:v>
                </c:pt>
                <c:pt idx="68">
                  <c:v>-0.31134273958009506</c:v>
                </c:pt>
                <c:pt idx="69">
                  <c:v>4.1541540752495609E-2</c:v>
                </c:pt>
                <c:pt idx="70">
                  <c:v>1.0385200684057752</c:v>
                </c:pt>
                <c:pt idx="71">
                  <c:v>-0.26590057016777557</c:v>
                </c:pt>
                <c:pt idx="72">
                  <c:v>0.57748269214758619</c:v>
                </c:pt>
                <c:pt idx="73">
                  <c:v>-0.76523000735604052</c:v>
                </c:pt>
                <c:pt idx="74">
                  <c:v>-7.1762161022712101E-2</c:v>
                </c:pt>
                <c:pt idx="75">
                  <c:v>0.10050355134930217</c:v>
                </c:pt>
                <c:pt idx="76">
                  <c:v>-0.58103325780111392</c:v>
                </c:pt>
                <c:pt idx="77">
                  <c:v>0.34705647477065993</c:v>
                </c:pt>
                <c:pt idx="78">
                  <c:v>-0.83625436636876049</c:v>
                </c:pt>
                <c:pt idx="79">
                  <c:v>-0.68412557332243429</c:v>
                </c:pt>
                <c:pt idx="80">
                  <c:v>0.37744014182829699</c:v>
                </c:pt>
                <c:pt idx="81">
                  <c:v>-0.6002563210288997</c:v>
                </c:pt>
                <c:pt idx="82">
                  <c:v>-0.43484525119522865</c:v>
                </c:pt>
                <c:pt idx="83">
                  <c:v>-5.2550286257842277E-2</c:v>
                </c:pt>
                <c:pt idx="84">
                  <c:v>4.1917085266115928E-2</c:v>
                </c:pt>
                <c:pt idx="85">
                  <c:v>-8.9752444809915177E-3</c:v>
                </c:pt>
                <c:pt idx="86">
                  <c:v>2.4119970822105259</c:v>
                </c:pt>
                <c:pt idx="87">
                  <c:v>-0.56030204327622746</c:v>
                </c:pt>
                <c:pt idx="88">
                  <c:v>-0.31352953950786672</c:v>
                </c:pt>
                <c:pt idx="89">
                  <c:v>0.15176772174189745</c:v>
                </c:pt>
                <c:pt idx="90">
                  <c:v>6.15280844461909E-2</c:v>
                </c:pt>
                <c:pt idx="91">
                  <c:v>-0.67776703780201975</c:v>
                </c:pt>
                <c:pt idx="92">
                  <c:v>0.30687103822874717</c:v>
                </c:pt>
                <c:pt idx="93">
                  <c:v>-0.63388350758705858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0B-400D-BD95-51C5FDCF1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65408"/>
        <c:axId val="503464648"/>
      </c:scatterChart>
      <c:valAx>
        <c:axId val="50016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LIQ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03464648"/>
        <c:crosses val="autoZero"/>
        <c:crossBetween val="midCat"/>
      </c:valAx>
      <c:valAx>
        <c:axId val="503464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65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D/E (t-1)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CombinedAnalysis!$J$4:$J$97</c:f>
              <c:numCache>
                <c:formatCode>_(* #,##0.00_);_(* \(#,##0.00\);_(* "-"??_);_(@_)</c:formatCode>
                <c:ptCount val="94"/>
                <c:pt idx="0">
                  <c:v>0.33639999999999998</c:v>
                </c:pt>
                <c:pt idx="1">
                  <c:v>0</c:v>
                </c:pt>
                <c:pt idx="2">
                  <c:v>0</c:v>
                </c:pt>
                <c:pt idx="3">
                  <c:v>0.84213925580232507</c:v>
                </c:pt>
                <c:pt idx="4">
                  <c:v>0</c:v>
                </c:pt>
                <c:pt idx="5">
                  <c:v>6.8846999999999996</c:v>
                </c:pt>
                <c:pt idx="6">
                  <c:v>1.25175483012011</c:v>
                </c:pt>
                <c:pt idx="7">
                  <c:v>0</c:v>
                </c:pt>
                <c:pt idx="8">
                  <c:v>1.1957</c:v>
                </c:pt>
                <c:pt idx="9">
                  <c:v>0.91300000000000003</c:v>
                </c:pt>
                <c:pt idx="10">
                  <c:v>0</c:v>
                </c:pt>
                <c:pt idx="11">
                  <c:v>11.018099999999999</c:v>
                </c:pt>
                <c:pt idx="12">
                  <c:v>8.7614230876975133E-2</c:v>
                </c:pt>
                <c:pt idx="13">
                  <c:v>0.4604823642642813</c:v>
                </c:pt>
                <c:pt idx="14">
                  <c:v>0.85312144311813698</c:v>
                </c:pt>
                <c:pt idx="15">
                  <c:v>0.67191985828599354</c:v>
                </c:pt>
                <c:pt idx="16">
                  <c:v>-3.2574970313006033</c:v>
                </c:pt>
                <c:pt idx="17">
                  <c:v>0.1431</c:v>
                </c:pt>
                <c:pt idx="18">
                  <c:v>0.57775471371734999</c:v>
                </c:pt>
                <c:pt idx="19">
                  <c:v>0</c:v>
                </c:pt>
                <c:pt idx="20">
                  <c:v>0.66610000000000003</c:v>
                </c:pt>
                <c:pt idx="21">
                  <c:v>0</c:v>
                </c:pt>
                <c:pt idx="22">
                  <c:v>0.28760000000000002</c:v>
                </c:pt>
                <c:pt idx="23">
                  <c:v>0</c:v>
                </c:pt>
                <c:pt idx="24">
                  <c:v>0</c:v>
                </c:pt>
                <c:pt idx="25">
                  <c:v>0.9963148562446752</c:v>
                </c:pt>
                <c:pt idx="26">
                  <c:v>0.41612351225228972</c:v>
                </c:pt>
                <c:pt idx="27">
                  <c:v>4.9911581427160119</c:v>
                </c:pt>
                <c:pt idx="28">
                  <c:v>0.53110000000000002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1.6206</c:v>
                </c:pt>
                <c:pt idx="34">
                  <c:v>0.3846</c:v>
                </c:pt>
                <c:pt idx="35">
                  <c:v>0</c:v>
                </c:pt>
                <c:pt idx="36">
                  <c:v>28.428600000000003</c:v>
                </c:pt>
                <c:pt idx="37">
                  <c:v>0.49535668776423702</c:v>
                </c:pt>
                <c:pt idx="38">
                  <c:v>0.14563106796116504</c:v>
                </c:pt>
                <c:pt idx="39" formatCode="General">
                  <c:v>1.83</c:v>
                </c:pt>
                <c:pt idx="40" formatCode="General">
                  <c:v>4.6500000000000004</c:v>
                </c:pt>
                <c:pt idx="41" formatCode="General">
                  <c:v>0.2</c:v>
                </c:pt>
                <c:pt idx="42" formatCode="General">
                  <c:v>0</c:v>
                </c:pt>
                <c:pt idx="43" formatCode="General">
                  <c:v>0.12</c:v>
                </c:pt>
                <c:pt idx="44" formatCode="General">
                  <c:v>1.0900000000000001</c:v>
                </c:pt>
                <c:pt idx="45" formatCode="General">
                  <c:v>-4.6260000000000003</c:v>
                </c:pt>
                <c:pt idx="46" formatCode="General">
                  <c:v>0.97489999999999999</c:v>
                </c:pt>
                <c:pt idx="47" formatCode="General">
                  <c:v>0</c:v>
                </c:pt>
                <c:pt idx="48" formatCode="General">
                  <c:v>1.66</c:v>
                </c:pt>
                <c:pt idx="49" formatCode="General">
                  <c:v>0.1</c:v>
                </c:pt>
                <c:pt idx="50" formatCode="General">
                  <c:v>27.63</c:v>
                </c:pt>
                <c:pt idx="51" formatCode="General">
                  <c:v>0</c:v>
                </c:pt>
                <c:pt idx="52" formatCode="General">
                  <c:v>2.12</c:v>
                </c:pt>
                <c:pt idx="53" formatCode="General">
                  <c:v>3.89</c:v>
                </c:pt>
                <c:pt idx="54" formatCode="General">
                  <c:v>2.39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-0.67490000000000006</c:v>
                </c:pt>
                <c:pt idx="58" formatCode="General">
                  <c:v>0</c:v>
                </c:pt>
                <c:pt idx="59" formatCode="General">
                  <c:v>1.3119000000000001</c:v>
                </c:pt>
                <c:pt idx="60" formatCode="General">
                  <c:v>0.16</c:v>
                </c:pt>
                <c:pt idx="61" formatCode="General">
                  <c:v>4.7896000000000001</c:v>
                </c:pt>
                <c:pt idx="62" formatCode="General">
                  <c:v>1.3</c:v>
                </c:pt>
                <c:pt idx="63" formatCode="General">
                  <c:v>1.02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3.18</c:v>
                </c:pt>
                <c:pt idx="67" formatCode="General">
                  <c:v>0.23</c:v>
                </c:pt>
                <c:pt idx="68" formatCode="General">
                  <c:v>-2.56</c:v>
                </c:pt>
                <c:pt idx="69" formatCode="General">
                  <c:v>1.65</c:v>
                </c:pt>
                <c:pt idx="70" formatCode="General">
                  <c:v>0.26</c:v>
                </c:pt>
                <c:pt idx="71" formatCode="General">
                  <c:v>-2.9550000000000001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1.71</c:v>
                </c:pt>
                <c:pt idx="77" formatCode="General">
                  <c:v>-1.3193999999999999</c:v>
                </c:pt>
                <c:pt idx="78" formatCode="General">
                  <c:v>0.76160000000000005</c:v>
                </c:pt>
                <c:pt idx="79" formatCode="General">
                  <c:v>0.26</c:v>
                </c:pt>
                <c:pt idx="80" formatCode="General">
                  <c:v>2.54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3.36</c:v>
                </c:pt>
                <c:pt idx="84" formatCode="General">
                  <c:v>0.08</c:v>
                </c:pt>
                <c:pt idx="85" formatCode="General">
                  <c:v>2.0699999999999998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4.08</c:v>
                </c:pt>
                <c:pt idx="90" formatCode="General">
                  <c:v>0.27</c:v>
                </c:pt>
                <c:pt idx="91" formatCode="General">
                  <c:v>0</c:v>
                </c:pt>
                <c:pt idx="92" formatCode="General">
                  <c:v>0.25</c:v>
                </c:pt>
                <c:pt idx="93" formatCode="General">
                  <c:v>0.55549999999999999</c:v>
                </c:pt>
              </c:numCache>
            </c:numRef>
          </c:xVal>
          <c:yVal>
            <c:numRef>
              <c:f>Sheet4!$C$33:$C$126</c:f>
              <c:numCache>
                <c:formatCode>General</c:formatCode>
                <c:ptCount val="94"/>
                <c:pt idx="0">
                  <c:v>-2.4940017306707496E-3</c:v>
                </c:pt>
                <c:pt idx="1">
                  <c:v>-1.719822225662308E-2</c:v>
                </c:pt>
                <c:pt idx="2">
                  <c:v>4.082030981078566E-2</c:v>
                </c:pt>
                <c:pt idx="3">
                  <c:v>-5.439375599626782E-4</c:v>
                </c:pt>
                <c:pt idx="4">
                  <c:v>8.2835319351846556E-3</c:v>
                </c:pt>
                <c:pt idx="5">
                  <c:v>3.0737852319522474E-2</c:v>
                </c:pt>
                <c:pt idx="6">
                  <c:v>-1.07462669637036E-2</c:v>
                </c:pt>
                <c:pt idx="7">
                  <c:v>-0.1404464648779899</c:v>
                </c:pt>
                <c:pt idx="8">
                  <c:v>-6.6834931304646725E-2</c:v>
                </c:pt>
                <c:pt idx="9">
                  <c:v>-9.6606667874629126E-2</c:v>
                </c:pt>
                <c:pt idx="10">
                  <c:v>-1.1564456041062236E-2</c:v>
                </c:pt>
                <c:pt idx="11">
                  <c:v>-0.15887069365219236</c:v>
                </c:pt>
                <c:pt idx="12">
                  <c:v>6.0611424266631079E-3</c:v>
                </c:pt>
                <c:pt idx="13">
                  <c:v>0.40318026058520323</c:v>
                </c:pt>
                <c:pt idx="14">
                  <c:v>-3.9068314000030621E-2</c:v>
                </c:pt>
                <c:pt idx="15">
                  <c:v>-3.2198282502023797E-3</c:v>
                </c:pt>
                <c:pt idx="16">
                  <c:v>0.38341125149930344</c:v>
                </c:pt>
                <c:pt idx="17">
                  <c:v>3.9854594504526039E-2</c:v>
                </c:pt>
                <c:pt idx="18">
                  <c:v>-5.6722810077213498E-2</c:v>
                </c:pt>
                <c:pt idx="19">
                  <c:v>-2.6108219720704921E-2</c:v>
                </c:pt>
                <c:pt idx="20">
                  <c:v>-0.15276276249499557</c:v>
                </c:pt>
                <c:pt idx="21">
                  <c:v>-8.6587225761309519E-2</c:v>
                </c:pt>
                <c:pt idx="22">
                  <c:v>-8.10096995381911E-3</c:v>
                </c:pt>
                <c:pt idx="23">
                  <c:v>-1.7782964637315556E-2</c:v>
                </c:pt>
                <c:pt idx="24">
                  <c:v>-2.6961790082902087E-2</c:v>
                </c:pt>
                <c:pt idx="25">
                  <c:v>-2.218946426630029E-2</c:v>
                </c:pt>
                <c:pt idx="26">
                  <c:v>-2.4698591311721259E-2</c:v>
                </c:pt>
                <c:pt idx="27">
                  <c:v>7.7794680760671815E-3</c:v>
                </c:pt>
                <c:pt idx="28">
                  <c:v>-5.6412050254821586E-2</c:v>
                </c:pt>
                <c:pt idx="29">
                  <c:v>-6.8513212083976052E-2</c:v>
                </c:pt>
                <c:pt idx="30">
                  <c:v>7.0631253331479876E-2</c:v>
                </c:pt>
                <c:pt idx="31">
                  <c:v>-3.9495125480237078E-2</c:v>
                </c:pt>
                <c:pt idx="32">
                  <c:v>-2.4688179632066199E-2</c:v>
                </c:pt>
                <c:pt idx="33">
                  <c:v>5.2407805792153385E-3</c:v>
                </c:pt>
                <c:pt idx="34">
                  <c:v>3.2975692529892985E-2</c:v>
                </c:pt>
                <c:pt idx="35">
                  <c:v>2.3321967638875448E-2</c:v>
                </c:pt>
                <c:pt idx="36">
                  <c:v>0.10431227053578428</c:v>
                </c:pt>
                <c:pt idx="37">
                  <c:v>-3.5128039408147863E-2</c:v>
                </c:pt>
                <c:pt idx="38">
                  <c:v>3.7134813904741652E-2</c:v>
                </c:pt>
                <c:pt idx="39">
                  <c:v>-1.083181210665725</c:v>
                </c:pt>
                <c:pt idx="40">
                  <c:v>-9.0797978098516752E-2</c:v>
                </c:pt>
                <c:pt idx="41">
                  <c:v>0.28494625331666068</c:v>
                </c:pt>
                <c:pt idx="42">
                  <c:v>-0.6085889903527848</c:v>
                </c:pt>
                <c:pt idx="43">
                  <c:v>1.043827612307243</c:v>
                </c:pt>
                <c:pt idx="44">
                  <c:v>-0.31027180286317901</c:v>
                </c:pt>
                <c:pt idx="45">
                  <c:v>-0.25398384598613444</c:v>
                </c:pt>
                <c:pt idx="46">
                  <c:v>0.54976594086343789</c:v>
                </c:pt>
                <c:pt idx="47">
                  <c:v>-0.10944436071876332</c:v>
                </c:pt>
                <c:pt idx="48">
                  <c:v>0.12552059386565645</c:v>
                </c:pt>
                <c:pt idx="49">
                  <c:v>6.3167641615042791E-2</c:v>
                </c:pt>
                <c:pt idx="50">
                  <c:v>0.10712924509128474</c:v>
                </c:pt>
                <c:pt idx="51">
                  <c:v>0.72142481037036643</c:v>
                </c:pt>
                <c:pt idx="52">
                  <c:v>1.0306481450906686</c:v>
                </c:pt>
                <c:pt idx="53">
                  <c:v>-0.30415400068371523</c:v>
                </c:pt>
                <c:pt idx="54">
                  <c:v>-0.48362345075213409</c:v>
                </c:pt>
                <c:pt idx="55">
                  <c:v>0.26152512234646103</c:v>
                </c:pt>
                <c:pt idx="56">
                  <c:v>-0.74680925339737214</c:v>
                </c:pt>
                <c:pt idx="57">
                  <c:v>0.22367071139269823</c:v>
                </c:pt>
                <c:pt idx="58">
                  <c:v>-0.15589654783971346</c:v>
                </c:pt>
                <c:pt idx="59">
                  <c:v>-0.33290218216966749</c:v>
                </c:pt>
                <c:pt idx="60">
                  <c:v>0.59076377876392649</c:v>
                </c:pt>
                <c:pt idx="61">
                  <c:v>-0.61663828173104318</c:v>
                </c:pt>
                <c:pt idx="62">
                  <c:v>4.4623580169891375E-2</c:v>
                </c:pt>
                <c:pt idx="63">
                  <c:v>-1.3041866763545018E-2</c:v>
                </c:pt>
                <c:pt idx="64">
                  <c:v>1.8521113723387401</c:v>
                </c:pt>
                <c:pt idx="65">
                  <c:v>-0.28753812840850185</c:v>
                </c:pt>
                <c:pt idx="66">
                  <c:v>0.1645477003996284</c:v>
                </c:pt>
                <c:pt idx="67">
                  <c:v>-0.32566818189341501</c:v>
                </c:pt>
                <c:pt idx="68">
                  <c:v>-0.31134273958009506</c:v>
                </c:pt>
                <c:pt idx="69">
                  <c:v>4.1541540752495609E-2</c:v>
                </c:pt>
                <c:pt idx="70">
                  <c:v>1.0385200684057752</c:v>
                </c:pt>
                <c:pt idx="71">
                  <c:v>-0.26590057016777557</c:v>
                </c:pt>
                <c:pt idx="72">
                  <c:v>0.57748269214758619</c:v>
                </c:pt>
                <c:pt idx="73">
                  <c:v>-0.76523000735604052</c:v>
                </c:pt>
                <c:pt idx="74">
                  <c:v>-7.1762161022712101E-2</c:v>
                </c:pt>
                <c:pt idx="75">
                  <c:v>0.10050355134930217</c:v>
                </c:pt>
                <c:pt idx="76">
                  <c:v>-0.58103325780111392</c:v>
                </c:pt>
                <c:pt idx="77">
                  <c:v>0.34705647477065993</c:v>
                </c:pt>
                <c:pt idx="78">
                  <c:v>-0.83625436636876049</c:v>
                </c:pt>
                <c:pt idx="79">
                  <c:v>-0.68412557332243429</c:v>
                </c:pt>
                <c:pt idx="80">
                  <c:v>0.37744014182829699</c:v>
                </c:pt>
                <c:pt idx="81">
                  <c:v>-0.6002563210288997</c:v>
                </c:pt>
                <c:pt idx="82">
                  <c:v>-0.43484525119522865</c:v>
                </c:pt>
                <c:pt idx="83">
                  <c:v>-5.2550286257842277E-2</c:v>
                </c:pt>
                <c:pt idx="84">
                  <c:v>4.1917085266115928E-2</c:v>
                </c:pt>
                <c:pt idx="85">
                  <c:v>-8.9752444809915177E-3</c:v>
                </c:pt>
                <c:pt idx="86">
                  <c:v>2.4119970822105259</c:v>
                </c:pt>
                <c:pt idx="87">
                  <c:v>-0.56030204327622746</c:v>
                </c:pt>
                <c:pt idx="88">
                  <c:v>-0.31352953950786672</c:v>
                </c:pt>
                <c:pt idx="89">
                  <c:v>0.15176772174189745</c:v>
                </c:pt>
                <c:pt idx="90">
                  <c:v>6.15280844461909E-2</c:v>
                </c:pt>
                <c:pt idx="91">
                  <c:v>-0.67776703780201975</c:v>
                </c:pt>
                <c:pt idx="92">
                  <c:v>0.30687103822874717</c:v>
                </c:pt>
                <c:pt idx="93">
                  <c:v>-0.63388350758705858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6B-4D3F-A5DF-8DE62119A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79400"/>
        <c:axId val="503380384"/>
      </c:scatterChart>
      <c:valAx>
        <c:axId val="50337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D/E (t-1)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03380384"/>
        <c:crosses val="autoZero"/>
        <c:crossBetween val="midCat"/>
      </c:valAx>
      <c:valAx>
        <c:axId val="50338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379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ROA(t-1)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CombinedAnalysis!$K$4:$K$97</c:f>
              <c:numCache>
                <c:formatCode>_(* #,##0.00_);_(* \(#,##0.00\);_(* "-"??_);_(@_)</c:formatCode>
                <c:ptCount val="94"/>
                <c:pt idx="0">
                  <c:v>1.6199999999999999E-2</c:v>
                </c:pt>
                <c:pt idx="1">
                  <c:v>4.3E-3</c:v>
                </c:pt>
                <c:pt idx="2">
                  <c:v>9.0937597993101284E-3</c:v>
                </c:pt>
                <c:pt idx="3">
                  <c:v>2.3330614346033084E-2</c:v>
                </c:pt>
                <c:pt idx="4">
                  <c:v>0</c:v>
                </c:pt>
                <c:pt idx="5">
                  <c:v>-0.21870000000000001</c:v>
                </c:pt>
                <c:pt idx="6">
                  <c:v>2.8552755677482226E-2</c:v>
                </c:pt>
                <c:pt idx="7">
                  <c:v>-0.4919</c:v>
                </c:pt>
                <c:pt idx="8">
                  <c:v>-0.1699</c:v>
                </c:pt>
                <c:pt idx="9">
                  <c:v>0.13100000000000001</c:v>
                </c:pt>
                <c:pt idx="10">
                  <c:v>5.1495770579740044E-2</c:v>
                </c:pt>
                <c:pt idx="11">
                  <c:v>-0.1076</c:v>
                </c:pt>
                <c:pt idx="12">
                  <c:v>0.12665267789842524</c:v>
                </c:pt>
                <c:pt idx="13">
                  <c:v>-0.45258371824480365</c:v>
                </c:pt>
                <c:pt idx="14">
                  <c:v>3.6374973590380728E-2</c:v>
                </c:pt>
                <c:pt idx="15">
                  <c:v>7.9265561150047001E-2</c:v>
                </c:pt>
                <c:pt idx="16">
                  <c:v>0.10780432883461713</c:v>
                </c:pt>
                <c:pt idx="17">
                  <c:v>0.1555</c:v>
                </c:pt>
                <c:pt idx="18">
                  <c:v>3.7038166077307644E-2</c:v>
                </c:pt>
                <c:pt idx="19">
                  <c:v>6.1000000000000004E-3</c:v>
                </c:pt>
                <c:pt idx="20">
                  <c:v>8.43E-2</c:v>
                </c:pt>
                <c:pt idx="21">
                  <c:v>-0.47349999999999998</c:v>
                </c:pt>
                <c:pt idx="22">
                  <c:v>0.16339999999999999</c:v>
                </c:pt>
                <c:pt idx="23">
                  <c:v>-9.3699999999999992E-2</c:v>
                </c:pt>
                <c:pt idx="24">
                  <c:v>0</c:v>
                </c:pt>
                <c:pt idx="25">
                  <c:v>6.7433936329074529E-4</c:v>
                </c:pt>
                <c:pt idx="26">
                  <c:v>3.798380764824754E-2</c:v>
                </c:pt>
                <c:pt idx="27">
                  <c:v>-9.8811379392188484E-3</c:v>
                </c:pt>
                <c:pt idx="28">
                  <c:v>-1.26E-2</c:v>
                </c:pt>
                <c:pt idx="29">
                  <c:v>5.2504762972094582E-2</c:v>
                </c:pt>
                <c:pt idx="30">
                  <c:v>-0.12564447008241633</c:v>
                </c:pt>
                <c:pt idx="31">
                  <c:v>-0.46329999999999999</c:v>
                </c:pt>
                <c:pt idx="32">
                  <c:v>0.1011643332937254</c:v>
                </c:pt>
                <c:pt idx="33">
                  <c:v>3.4599999999999999E-2</c:v>
                </c:pt>
                <c:pt idx="34">
                  <c:v>1.61E-2</c:v>
                </c:pt>
                <c:pt idx="35">
                  <c:v>3.4999999999999996E-3</c:v>
                </c:pt>
                <c:pt idx="36">
                  <c:v>-2.81E-2</c:v>
                </c:pt>
                <c:pt idx="37">
                  <c:v>5.5419616908227252E-3</c:v>
                </c:pt>
                <c:pt idx="38">
                  <c:v>0.84745762711864414</c:v>
                </c:pt>
                <c:pt idx="39" formatCode="General">
                  <c:v>3.15</c:v>
                </c:pt>
                <c:pt idx="40" formatCode="General">
                  <c:v>-0.97</c:v>
                </c:pt>
                <c:pt idx="41" formatCode="General">
                  <c:v>3.3</c:v>
                </c:pt>
                <c:pt idx="42" formatCode="General">
                  <c:v>-54.32</c:v>
                </c:pt>
                <c:pt idx="43" formatCode="General">
                  <c:v>6.59</c:v>
                </c:pt>
                <c:pt idx="44" formatCode="General">
                  <c:v>-2.66</c:v>
                </c:pt>
                <c:pt idx="45" formatCode="General">
                  <c:v>-32.450000000000003</c:v>
                </c:pt>
                <c:pt idx="46" formatCode="General">
                  <c:v>0.69</c:v>
                </c:pt>
                <c:pt idx="47" formatCode="General">
                  <c:v>0</c:v>
                </c:pt>
                <c:pt idx="48" formatCode="General">
                  <c:v>3.1</c:v>
                </c:pt>
                <c:pt idx="49" formatCode="General">
                  <c:v>0.93</c:v>
                </c:pt>
                <c:pt idx="50" formatCode="General">
                  <c:v>2.0299999999999998</c:v>
                </c:pt>
                <c:pt idx="51" formatCode="General">
                  <c:v>5.75</c:v>
                </c:pt>
                <c:pt idx="52" formatCode="General">
                  <c:v>3.57</c:v>
                </c:pt>
                <c:pt idx="53" formatCode="General">
                  <c:v>7.66</c:v>
                </c:pt>
                <c:pt idx="54" formatCode="General">
                  <c:v>-4.99</c:v>
                </c:pt>
                <c:pt idx="55" formatCode="General">
                  <c:v>-64.95</c:v>
                </c:pt>
                <c:pt idx="56" formatCode="General">
                  <c:v>-64.739999999999995</c:v>
                </c:pt>
                <c:pt idx="57" formatCode="General">
                  <c:v>15.68</c:v>
                </c:pt>
                <c:pt idx="58" formatCode="General">
                  <c:v>-43.92</c:v>
                </c:pt>
                <c:pt idx="59" formatCode="General">
                  <c:v>8.3699999999999992</c:v>
                </c:pt>
                <c:pt idx="60" formatCode="General">
                  <c:v>12.5</c:v>
                </c:pt>
                <c:pt idx="61" formatCode="General">
                  <c:v>0.47</c:v>
                </c:pt>
                <c:pt idx="62" formatCode="General">
                  <c:v>0.34</c:v>
                </c:pt>
                <c:pt idx="63" formatCode="General">
                  <c:v>7.7</c:v>
                </c:pt>
                <c:pt idx="64" formatCode="General">
                  <c:v>-83.78</c:v>
                </c:pt>
                <c:pt idx="65" formatCode="General">
                  <c:v>0</c:v>
                </c:pt>
                <c:pt idx="66" formatCode="General">
                  <c:v>-42.62</c:v>
                </c:pt>
                <c:pt idx="67" formatCode="General">
                  <c:v>4.72</c:v>
                </c:pt>
                <c:pt idx="68" formatCode="General">
                  <c:v>5.03</c:v>
                </c:pt>
                <c:pt idx="69" formatCode="General">
                  <c:v>-97.25</c:v>
                </c:pt>
                <c:pt idx="70" formatCode="General">
                  <c:v>4.53</c:v>
                </c:pt>
                <c:pt idx="71" formatCode="General">
                  <c:v>7.58</c:v>
                </c:pt>
                <c:pt idx="72" formatCode="General">
                  <c:v>6.31</c:v>
                </c:pt>
                <c:pt idx="73" formatCode="General">
                  <c:v>-33.75</c:v>
                </c:pt>
                <c:pt idx="74" formatCode="General">
                  <c:v>-83.07</c:v>
                </c:pt>
                <c:pt idx="75" formatCode="General">
                  <c:v>0.38</c:v>
                </c:pt>
                <c:pt idx="76" formatCode="General">
                  <c:v>0.51</c:v>
                </c:pt>
                <c:pt idx="77" formatCode="General">
                  <c:v>11.79</c:v>
                </c:pt>
                <c:pt idx="78" formatCode="General">
                  <c:v>10.38</c:v>
                </c:pt>
                <c:pt idx="79" formatCode="General">
                  <c:v>8.01</c:v>
                </c:pt>
                <c:pt idx="80" formatCode="General">
                  <c:v>0.44</c:v>
                </c:pt>
                <c:pt idx="81" formatCode="General">
                  <c:v>-97.3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-103.94</c:v>
                </c:pt>
                <c:pt idx="85" formatCode="General">
                  <c:v>0.52</c:v>
                </c:pt>
                <c:pt idx="86" formatCode="General">
                  <c:v>-3.91</c:v>
                </c:pt>
                <c:pt idx="87" formatCode="0.00%">
                  <c:v>-2.4270999999999998</c:v>
                </c:pt>
                <c:pt idx="88" formatCode="General">
                  <c:v>0</c:v>
                </c:pt>
                <c:pt idx="89" formatCode="General">
                  <c:v>3.52</c:v>
                </c:pt>
                <c:pt idx="90" formatCode="General">
                  <c:v>4.7</c:v>
                </c:pt>
                <c:pt idx="91" formatCode="General">
                  <c:v>-44.95</c:v>
                </c:pt>
                <c:pt idx="92" formatCode="General">
                  <c:v>-1.57</c:v>
                </c:pt>
                <c:pt idx="93" formatCode="General">
                  <c:v>58.26</c:v>
                </c:pt>
              </c:numCache>
            </c:numRef>
          </c:xVal>
          <c:yVal>
            <c:numRef>
              <c:f>Sheet4!$C$33:$C$126</c:f>
              <c:numCache>
                <c:formatCode>General</c:formatCode>
                <c:ptCount val="94"/>
                <c:pt idx="0">
                  <c:v>-2.4940017306707496E-3</c:v>
                </c:pt>
                <c:pt idx="1">
                  <c:v>-1.719822225662308E-2</c:v>
                </c:pt>
                <c:pt idx="2">
                  <c:v>4.082030981078566E-2</c:v>
                </c:pt>
                <c:pt idx="3">
                  <c:v>-5.439375599626782E-4</c:v>
                </c:pt>
                <c:pt idx="4">
                  <c:v>8.2835319351846556E-3</c:v>
                </c:pt>
                <c:pt idx="5">
                  <c:v>3.0737852319522474E-2</c:v>
                </c:pt>
                <c:pt idx="6">
                  <c:v>-1.07462669637036E-2</c:v>
                </c:pt>
                <c:pt idx="7">
                  <c:v>-0.1404464648779899</c:v>
                </c:pt>
                <c:pt idx="8">
                  <c:v>-6.6834931304646725E-2</c:v>
                </c:pt>
                <c:pt idx="9">
                  <c:v>-9.6606667874629126E-2</c:v>
                </c:pt>
                <c:pt idx="10">
                  <c:v>-1.1564456041062236E-2</c:v>
                </c:pt>
                <c:pt idx="11">
                  <c:v>-0.15887069365219236</c:v>
                </c:pt>
                <c:pt idx="12">
                  <c:v>6.0611424266631079E-3</c:v>
                </c:pt>
                <c:pt idx="13">
                  <c:v>0.40318026058520323</c:v>
                </c:pt>
                <c:pt idx="14">
                  <c:v>-3.9068314000030621E-2</c:v>
                </c:pt>
                <c:pt idx="15">
                  <c:v>-3.2198282502023797E-3</c:v>
                </c:pt>
                <c:pt idx="16">
                  <c:v>0.38341125149930344</c:v>
                </c:pt>
                <c:pt idx="17">
                  <c:v>3.9854594504526039E-2</c:v>
                </c:pt>
                <c:pt idx="18">
                  <c:v>-5.6722810077213498E-2</c:v>
                </c:pt>
                <c:pt idx="19">
                  <c:v>-2.6108219720704921E-2</c:v>
                </c:pt>
                <c:pt idx="20">
                  <c:v>-0.15276276249499557</c:v>
                </c:pt>
                <c:pt idx="21">
                  <c:v>-8.6587225761309519E-2</c:v>
                </c:pt>
                <c:pt idx="22">
                  <c:v>-8.10096995381911E-3</c:v>
                </c:pt>
                <c:pt idx="23">
                  <c:v>-1.7782964637315556E-2</c:v>
                </c:pt>
                <c:pt idx="24">
                  <c:v>-2.6961790082902087E-2</c:v>
                </c:pt>
                <c:pt idx="25">
                  <c:v>-2.218946426630029E-2</c:v>
                </c:pt>
                <c:pt idx="26">
                  <c:v>-2.4698591311721259E-2</c:v>
                </c:pt>
                <c:pt idx="27">
                  <c:v>7.7794680760671815E-3</c:v>
                </c:pt>
                <c:pt idx="28">
                  <c:v>-5.6412050254821586E-2</c:v>
                </c:pt>
                <c:pt idx="29">
                  <c:v>-6.8513212083976052E-2</c:v>
                </c:pt>
                <c:pt idx="30">
                  <c:v>7.0631253331479876E-2</c:v>
                </c:pt>
                <c:pt idx="31">
                  <c:v>-3.9495125480237078E-2</c:v>
                </c:pt>
                <c:pt idx="32">
                  <c:v>-2.4688179632066199E-2</c:v>
                </c:pt>
                <c:pt idx="33">
                  <c:v>5.2407805792153385E-3</c:v>
                </c:pt>
                <c:pt idx="34">
                  <c:v>3.2975692529892985E-2</c:v>
                </c:pt>
                <c:pt idx="35">
                  <c:v>2.3321967638875448E-2</c:v>
                </c:pt>
                <c:pt idx="36">
                  <c:v>0.10431227053578428</c:v>
                </c:pt>
                <c:pt idx="37">
                  <c:v>-3.5128039408147863E-2</c:v>
                </c:pt>
                <c:pt idx="38">
                  <c:v>3.7134813904741652E-2</c:v>
                </c:pt>
                <c:pt idx="39">
                  <c:v>-1.083181210665725</c:v>
                </c:pt>
                <c:pt idx="40">
                  <c:v>-9.0797978098516752E-2</c:v>
                </c:pt>
                <c:pt idx="41">
                  <c:v>0.28494625331666068</c:v>
                </c:pt>
                <c:pt idx="42">
                  <c:v>-0.6085889903527848</c:v>
                </c:pt>
                <c:pt idx="43">
                  <c:v>1.043827612307243</c:v>
                </c:pt>
                <c:pt idx="44">
                  <c:v>-0.31027180286317901</c:v>
                </c:pt>
                <c:pt idx="45">
                  <c:v>-0.25398384598613444</c:v>
                </c:pt>
                <c:pt idx="46">
                  <c:v>0.54976594086343789</c:v>
                </c:pt>
                <c:pt idx="47">
                  <c:v>-0.10944436071876332</c:v>
                </c:pt>
                <c:pt idx="48">
                  <c:v>0.12552059386565645</c:v>
                </c:pt>
                <c:pt idx="49">
                  <c:v>6.3167641615042791E-2</c:v>
                </c:pt>
                <c:pt idx="50">
                  <c:v>0.10712924509128474</c:v>
                </c:pt>
                <c:pt idx="51">
                  <c:v>0.72142481037036643</c:v>
                </c:pt>
                <c:pt idx="52">
                  <c:v>1.0306481450906686</c:v>
                </c:pt>
                <c:pt idx="53">
                  <c:v>-0.30415400068371523</c:v>
                </c:pt>
                <c:pt idx="54">
                  <c:v>-0.48362345075213409</c:v>
                </c:pt>
                <c:pt idx="55">
                  <c:v>0.26152512234646103</c:v>
                </c:pt>
                <c:pt idx="56">
                  <c:v>-0.74680925339737214</c:v>
                </c:pt>
                <c:pt idx="57">
                  <c:v>0.22367071139269823</c:v>
                </c:pt>
                <c:pt idx="58">
                  <c:v>-0.15589654783971346</c:v>
                </c:pt>
                <c:pt idx="59">
                  <c:v>-0.33290218216966749</c:v>
                </c:pt>
                <c:pt idx="60">
                  <c:v>0.59076377876392649</c:v>
                </c:pt>
                <c:pt idx="61">
                  <c:v>-0.61663828173104318</c:v>
                </c:pt>
                <c:pt idx="62">
                  <c:v>4.4623580169891375E-2</c:v>
                </c:pt>
                <c:pt idx="63">
                  <c:v>-1.3041866763545018E-2</c:v>
                </c:pt>
                <c:pt idx="64">
                  <c:v>1.8521113723387401</c:v>
                </c:pt>
                <c:pt idx="65">
                  <c:v>-0.28753812840850185</c:v>
                </c:pt>
                <c:pt idx="66">
                  <c:v>0.1645477003996284</c:v>
                </c:pt>
                <c:pt idx="67">
                  <c:v>-0.32566818189341501</c:v>
                </c:pt>
                <c:pt idx="68">
                  <c:v>-0.31134273958009506</c:v>
                </c:pt>
                <c:pt idx="69">
                  <c:v>4.1541540752495609E-2</c:v>
                </c:pt>
                <c:pt idx="70">
                  <c:v>1.0385200684057752</c:v>
                </c:pt>
                <c:pt idx="71">
                  <c:v>-0.26590057016777557</c:v>
                </c:pt>
                <c:pt idx="72">
                  <c:v>0.57748269214758619</c:v>
                </c:pt>
                <c:pt idx="73">
                  <c:v>-0.76523000735604052</c:v>
                </c:pt>
                <c:pt idx="74">
                  <c:v>-7.1762161022712101E-2</c:v>
                </c:pt>
                <c:pt idx="75">
                  <c:v>0.10050355134930217</c:v>
                </c:pt>
                <c:pt idx="76">
                  <c:v>-0.58103325780111392</c:v>
                </c:pt>
                <c:pt idx="77">
                  <c:v>0.34705647477065993</c:v>
                </c:pt>
                <c:pt idx="78">
                  <c:v>-0.83625436636876049</c:v>
                </c:pt>
                <c:pt idx="79">
                  <c:v>-0.68412557332243429</c:v>
                </c:pt>
                <c:pt idx="80">
                  <c:v>0.37744014182829699</c:v>
                </c:pt>
                <c:pt idx="81">
                  <c:v>-0.6002563210288997</c:v>
                </c:pt>
                <c:pt idx="82">
                  <c:v>-0.43484525119522865</c:v>
                </c:pt>
                <c:pt idx="83">
                  <c:v>-5.2550286257842277E-2</c:v>
                </c:pt>
                <c:pt idx="84">
                  <c:v>4.1917085266115928E-2</c:v>
                </c:pt>
                <c:pt idx="85">
                  <c:v>-8.9752444809915177E-3</c:v>
                </c:pt>
                <c:pt idx="86">
                  <c:v>2.4119970822105259</c:v>
                </c:pt>
                <c:pt idx="87">
                  <c:v>-0.56030204327622746</c:v>
                </c:pt>
                <c:pt idx="88">
                  <c:v>-0.31352953950786672</c:v>
                </c:pt>
                <c:pt idx="89">
                  <c:v>0.15176772174189745</c:v>
                </c:pt>
                <c:pt idx="90">
                  <c:v>6.15280844461909E-2</c:v>
                </c:pt>
                <c:pt idx="91">
                  <c:v>-0.67776703780201975</c:v>
                </c:pt>
                <c:pt idx="92">
                  <c:v>0.30687103822874717</c:v>
                </c:pt>
                <c:pt idx="93">
                  <c:v>-0.63388350758705858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5B-4E25-AA21-A1A185225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102800"/>
        <c:axId val="628104768"/>
      </c:scatterChart>
      <c:valAx>
        <c:axId val="62810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ROA(t-1)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28104768"/>
        <c:crosses val="autoZero"/>
        <c:crossBetween val="midCat"/>
      </c:valAx>
      <c:valAx>
        <c:axId val="62810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102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MV/BV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CombinedAnalysis!$L$4:$L$97</c:f>
              <c:numCache>
                <c:formatCode>_(* #,##0.00_);_(* \(#,##0.00\);_(* "-"??_);_(@_)</c:formatCode>
                <c:ptCount val="94"/>
                <c:pt idx="0">
                  <c:v>0.73570000000000002</c:v>
                </c:pt>
                <c:pt idx="1">
                  <c:v>1.8595999999999999</c:v>
                </c:pt>
                <c:pt idx="2">
                  <c:v>-1.1085799999999999</c:v>
                </c:pt>
                <c:pt idx="3">
                  <c:v>0.71299999999999997</c:v>
                </c:pt>
                <c:pt idx="4">
                  <c:v>1.3212999999999999</c:v>
                </c:pt>
                <c:pt idx="5">
                  <c:v>-0.52510000000000001</c:v>
                </c:pt>
                <c:pt idx="6">
                  <c:v>1.6611</c:v>
                </c:pt>
                <c:pt idx="7">
                  <c:v>4.9055999999999997</c:v>
                </c:pt>
                <c:pt idx="8">
                  <c:v>3.2585000000000002</c:v>
                </c:pt>
                <c:pt idx="9">
                  <c:v>6.2036999999999995</c:v>
                </c:pt>
                <c:pt idx="10">
                  <c:v>1.8081</c:v>
                </c:pt>
                <c:pt idx="11">
                  <c:v>12.206799999999999</c:v>
                </c:pt>
                <c:pt idx="12">
                  <c:v>0.95799999999999996</c:v>
                </c:pt>
                <c:pt idx="13">
                  <c:v>-22.107700000000001</c:v>
                </c:pt>
                <c:pt idx="14">
                  <c:v>2.8532000000000002</c:v>
                </c:pt>
                <c:pt idx="15">
                  <c:v>2.4137</c:v>
                </c:pt>
                <c:pt idx="16">
                  <c:v>-18.566299999999998</c:v>
                </c:pt>
                <c:pt idx="17">
                  <c:v>-0.62059285714285761</c:v>
                </c:pt>
                <c:pt idx="18">
                  <c:v>3.6132999999999997</c:v>
                </c:pt>
                <c:pt idx="19">
                  <c:v>1.8616999999999999</c:v>
                </c:pt>
                <c:pt idx="20">
                  <c:v>8.7187999999999999</c:v>
                </c:pt>
                <c:pt idx="21">
                  <c:v>2.5541</c:v>
                </c:pt>
                <c:pt idx="22">
                  <c:v>2.3584999999999998</c:v>
                </c:pt>
                <c:pt idx="23">
                  <c:v>1.0719000000000001</c:v>
                </c:pt>
                <c:pt idx="24">
                  <c:v>1.7854999999999999</c:v>
                </c:pt>
                <c:pt idx="25">
                  <c:v>1.8292999999999999</c:v>
                </c:pt>
                <c:pt idx="26">
                  <c:v>2.4775999999999998</c:v>
                </c:pt>
                <c:pt idx="27">
                  <c:v>1.2896000000000001</c:v>
                </c:pt>
                <c:pt idx="28">
                  <c:v>3.6454</c:v>
                </c:pt>
                <c:pt idx="29">
                  <c:v>4.6309000000000005</c:v>
                </c:pt>
                <c:pt idx="30">
                  <c:v>-2.3782999999999999</c:v>
                </c:pt>
                <c:pt idx="31">
                  <c:v>2.0615000000000001</c:v>
                </c:pt>
                <c:pt idx="32">
                  <c:v>2.1949999999999998</c:v>
                </c:pt>
                <c:pt idx="33">
                  <c:v>1.3389</c:v>
                </c:pt>
                <c:pt idx="34">
                  <c:v>1.6312</c:v>
                </c:pt>
                <c:pt idx="35">
                  <c:v>1.294</c:v>
                </c:pt>
                <c:pt idx="36">
                  <c:v>1.3028</c:v>
                </c:pt>
                <c:pt idx="37">
                  <c:v>2.3944999999999999</c:v>
                </c:pt>
                <c:pt idx="38">
                  <c:v>3.9413999999999998</c:v>
                </c:pt>
                <c:pt idx="39">
                  <c:v>1.1985999999999999</c:v>
                </c:pt>
                <c:pt idx="40">
                  <c:v>2.3752</c:v>
                </c:pt>
                <c:pt idx="41">
                  <c:v>2.1547000000000001</c:v>
                </c:pt>
                <c:pt idx="42">
                  <c:v>0.9748</c:v>
                </c:pt>
                <c:pt idx="43">
                  <c:v>22.040400000000002</c:v>
                </c:pt>
                <c:pt idx="44">
                  <c:v>0.81430000000000002</c:v>
                </c:pt>
                <c:pt idx="45">
                  <c:v>6.7336999999999998</c:v>
                </c:pt>
                <c:pt idx="46">
                  <c:v>1.0011000000000001</c:v>
                </c:pt>
                <c:pt idx="47">
                  <c:v>0.70989999999999998</c:v>
                </c:pt>
                <c:pt idx="48">
                  <c:v>4.0244999999999997</c:v>
                </c:pt>
                <c:pt idx="49">
                  <c:v>1.6480000000000001</c:v>
                </c:pt>
                <c:pt idx="50">
                  <c:v>5.6440999999999999</c:v>
                </c:pt>
                <c:pt idx="51">
                  <c:v>7.3727999999999998</c:v>
                </c:pt>
                <c:pt idx="52">
                  <c:v>4.0659000000000001</c:v>
                </c:pt>
                <c:pt idx="53">
                  <c:v>2.7389999999999999</c:v>
                </c:pt>
                <c:pt idx="54">
                  <c:v>3.4826999999999999</c:v>
                </c:pt>
                <c:pt idx="55">
                  <c:v>4.4991000000000003</c:v>
                </c:pt>
                <c:pt idx="56">
                  <c:v>1.1000000000000001</c:v>
                </c:pt>
                <c:pt idx="57">
                  <c:v>1.9689000000000001</c:v>
                </c:pt>
                <c:pt idx="58">
                  <c:v>7.7934000000000001</c:v>
                </c:pt>
                <c:pt idx="59">
                  <c:v>0.90890000000000004</c:v>
                </c:pt>
                <c:pt idx="60">
                  <c:v>4.5446999999999997</c:v>
                </c:pt>
                <c:pt idx="61">
                  <c:v>4.0095999999999998</c:v>
                </c:pt>
                <c:pt idx="62">
                  <c:v>0.97889999999999999</c:v>
                </c:pt>
                <c:pt idx="63">
                  <c:v>1.8458000000000001</c:v>
                </c:pt>
                <c:pt idx="64">
                  <c:v>6.1917999999999997</c:v>
                </c:pt>
                <c:pt idx="65">
                  <c:v>1.0013000000000001</c:v>
                </c:pt>
                <c:pt idx="66">
                  <c:v>8.3261000000000003</c:v>
                </c:pt>
                <c:pt idx="67">
                  <c:v>7.1936999999999998</c:v>
                </c:pt>
                <c:pt idx="68">
                  <c:v>-1.1439999999999999</c:v>
                </c:pt>
                <c:pt idx="69">
                  <c:v>6.7252999999999998</c:v>
                </c:pt>
                <c:pt idx="70">
                  <c:v>3.4005000000000001</c:v>
                </c:pt>
                <c:pt idx="71">
                  <c:v>-20.042999999999999</c:v>
                </c:pt>
                <c:pt idx="72">
                  <c:v>-39.266300000000001</c:v>
                </c:pt>
                <c:pt idx="73">
                  <c:v>1.4092</c:v>
                </c:pt>
                <c:pt idx="74">
                  <c:v>7.5235000000000003</c:v>
                </c:pt>
                <c:pt idx="75">
                  <c:v>0.82399999999999995</c:v>
                </c:pt>
                <c:pt idx="76">
                  <c:v>2.9</c:v>
                </c:pt>
                <c:pt idx="77">
                  <c:v>-2.2265000000000001</c:v>
                </c:pt>
                <c:pt idx="78">
                  <c:v>3.3820999999999999</c:v>
                </c:pt>
                <c:pt idx="79">
                  <c:v>8.6403999999999996</c:v>
                </c:pt>
                <c:pt idx="80">
                  <c:v>1.1511</c:v>
                </c:pt>
                <c:pt idx="81">
                  <c:v>3.4611999999999998</c:v>
                </c:pt>
                <c:pt idx="82">
                  <c:v>0.76880000000000004</c:v>
                </c:pt>
                <c:pt idx="83">
                  <c:v>3.1395</c:v>
                </c:pt>
                <c:pt idx="84">
                  <c:v>6.3209999999999997</c:v>
                </c:pt>
                <c:pt idx="85">
                  <c:v>2.2223999999999999</c:v>
                </c:pt>
                <c:pt idx="86">
                  <c:v>7.7905999999999995</c:v>
                </c:pt>
                <c:pt idx="87">
                  <c:v>1.8</c:v>
                </c:pt>
                <c:pt idx="88">
                  <c:v>-0.1</c:v>
                </c:pt>
                <c:pt idx="89">
                  <c:v>2.3673000000000002</c:v>
                </c:pt>
                <c:pt idx="90">
                  <c:v>1.84</c:v>
                </c:pt>
                <c:pt idx="91">
                  <c:v>4.2824999999999998</c:v>
                </c:pt>
                <c:pt idx="92">
                  <c:v>7.8978999999999999</c:v>
                </c:pt>
                <c:pt idx="93">
                  <c:v>8.9658999999999995</c:v>
                </c:pt>
              </c:numCache>
            </c:numRef>
          </c:xVal>
          <c:yVal>
            <c:numRef>
              <c:f>Sheet4!$C$33:$C$126</c:f>
              <c:numCache>
                <c:formatCode>General</c:formatCode>
                <c:ptCount val="94"/>
                <c:pt idx="0">
                  <c:v>-2.4940017306707496E-3</c:v>
                </c:pt>
                <c:pt idx="1">
                  <c:v>-1.719822225662308E-2</c:v>
                </c:pt>
                <c:pt idx="2">
                  <c:v>4.082030981078566E-2</c:v>
                </c:pt>
                <c:pt idx="3">
                  <c:v>-5.439375599626782E-4</c:v>
                </c:pt>
                <c:pt idx="4">
                  <c:v>8.2835319351846556E-3</c:v>
                </c:pt>
                <c:pt idx="5">
                  <c:v>3.0737852319522474E-2</c:v>
                </c:pt>
                <c:pt idx="6">
                  <c:v>-1.07462669637036E-2</c:v>
                </c:pt>
                <c:pt idx="7">
                  <c:v>-0.1404464648779899</c:v>
                </c:pt>
                <c:pt idx="8">
                  <c:v>-6.6834931304646725E-2</c:v>
                </c:pt>
                <c:pt idx="9">
                  <c:v>-9.6606667874629126E-2</c:v>
                </c:pt>
                <c:pt idx="10">
                  <c:v>-1.1564456041062236E-2</c:v>
                </c:pt>
                <c:pt idx="11">
                  <c:v>-0.15887069365219236</c:v>
                </c:pt>
                <c:pt idx="12">
                  <c:v>6.0611424266631079E-3</c:v>
                </c:pt>
                <c:pt idx="13">
                  <c:v>0.40318026058520323</c:v>
                </c:pt>
                <c:pt idx="14">
                  <c:v>-3.9068314000030621E-2</c:v>
                </c:pt>
                <c:pt idx="15">
                  <c:v>-3.2198282502023797E-3</c:v>
                </c:pt>
                <c:pt idx="16">
                  <c:v>0.38341125149930344</c:v>
                </c:pt>
                <c:pt idx="17">
                  <c:v>3.9854594504526039E-2</c:v>
                </c:pt>
                <c:pt idx="18">
                  <c:v>-5.6722810077213498E-2</c:v>
                </c:pt>
                <c:pt idx="19">
                  <c:v>-2.6108219720704921E-2</c:v>
                </c:pt>
                <c:pt idx="20">
                  <c:v>-0.15276276249499557</c:v>
                </c:pt>
                <c:pt idx="21">
                  <c:v>-8.6587225761309519E-2</c:v>
                </c:pt>
                <c:pt idx="22">
                  <c:v>-8.10096995381911E-3</c:v>
                </c:pt>
                <c:pt idx="23">
                  <c:v>-1.7782964637315556E-2</c:v>
                </c:pt>
                <c:pt idx="24">
                  <c:v>-2.6961790082902087E-2</c:v>
                </c:pt>
                <c:pt idx="25">
                  <c:v>-2.218946426630029E-2</c:v>
                </c:pt>
                <c:pt idx="26">
                  <c:v>-2.4698591311721259E-2</c:v>
                </c:pt>
                <c:pt idx="27">
                  <c:v>7.7794680760671815E-3</c:v>
                </c:pt>
                <c:pt idx="28">
                  <c:v>-5.6412050254821586E-2</c:v>
                </c:pt>
                <c:pt idx="29">
                  <c:v>-6.8513212083976052E-2</c:v>
                </c:pt>
                <c:pt idx="30">
                  <c:v>7.0631253331479876E-2</c:v>
                </c:pt>
                <c:pt idx="31">
                  <c:v>-3.9495125480237078E-2</c:v>
                </c:pt>
                <c:pt idx="32">
                  <c:v>-2.4688179632066199E-2</c:v>
                </c:pt>
                <c:pt idx="33">
                  <c:v>5.2407805792153385E-3</c:v>
                </c:pt>
                <c:pt idx="34">
                  <c:v>3.2975692529892985E-2</c:v>
                </c:pt>
                <c:pt idx="35">
                  <c:v>2.3321967638875448E-2</c:v>
                </c:pt>
                <c:pt idx="36">
                  <c:v>0.10431227053578428</c:v>
                </c:pt>
                <c:pt idx="37">
                  <c:v>-3.5128039408147863E-2</c:v>
                </c:pt>
                <c:pt idx="38">
                  <c:v>3.7134813904741652E-2</c:v>
                </c:pt>
                <c:pt idx="39">
                  <c:v>-1.083181210665725</c:v>
                </c:pt>
                <c:pt idx="40">
                  <c:v>-9.0797978098516752E-2</c:v>
                </c:pt>
                <c:pt idx="41">
                  <c:v>0.28494625331666068</c:v>
                </c:pt>
                <c:pt idx="42">
                  <c:v>-0.6085889903527848</c:v>
                </c:pt>
                <c:pt idx="43">
                  <c:v>1.043827612307243</c:v>
                </c:pt>
                <c:pt idx="44">
                  <c:v>-0.31027180286317901</c:v>
                </c:pt>
                <c:pt idx="45">
                  <c:v>-0.25398384598613444</c:v>
                </c:pt>
                <c:pt idx="46">
                  <c:v>0.54976594086343789</c:v>
                </c:pt>
                <c:pt idx="47">
                  <c:v>-0.10944436071876332</c:v>
                </c:pt>
                <c:pt idx="48">
                  <c:v>0.12552059386565645</c:v>
                </c:pt>
                <c:pt idx="49">
                  <c:v>6.3167641615042791E-2</c:v>
                </c:pt>
                <c:pt idx="50">
                  <c:v>0.10712924509128474</c:v>
                </c:pt>
                <c:pt idx="51">
                  <c:v>0.72142481037036643</c:v>
                </c:pt>
                <c:pt idx="52">
                  <c:v>1.0306481450906686</c:v>
                </c:pt>
                <c:pt idx="53">
                  <c:v>-0.30415400068371523</c:v>
                </c:pt>
                <c:pt idx="54">
                  <c:v>-0.48362345075213409</c:v>
                </c:pt>
                <c:pt idx="55">
                  <c:v>0.26152512234646103</c:v>
                </c:pt>
                <c:pt idx="56">
                  <c:v>-0.74680925339737214</c:v>
                </c:pt>
                <c:pt idx="57">
                  <c:v>0.22367071139269823</c:v>
                </c:pt>
                <c:pt idx="58">
                  <c:v>-0.15589654783971346</c:v>
                </c:pt>
                <c:pt idx="59">
                  <c:v>-0.33290218216966749</c:v>
                </c:pt>
                <c:pt idx="60">
                  <c:v>0.59076377876392649</c:v>
                </c:pt>
                <c:pt idx="61">
                  <c:v>-0.61663828173104318</c:v>
                </c:pt>
                <c:pt idx="62">
                  <c:v>4.4623580169891375E-2</c:v>
                </c:pt>
                <c:pt idx="63">
                  <c:v>-1.3041866763545018E-2</c:v>
                </c:pt>
                <c:pt idx="64">
                  <c:v>1.8521113723387401</c:v>
                </c:pt>
                <c:pt idx="65">
                  <c:v>-0.28753812840850185</c:v>
                </c:pt>
                <c:pt idx="66">
                  <c:v>0.1645477003996284</c:v>
                </c:pt>
                <c:pt idx="67">
                  <c:v>-0.32566818189341501</c:v>
                </c:pt>
                <c:pt idx="68">
                  <c:v>-0.31134273958009506</c:v>
                </c:pt>
                <c:pt idx="69">
                  <c:v>4.1541540752495609E-2</c:v>
                </c:pt>
                <c:pt idx="70">
                  <c:v>1.0385200684057752</c:v>
                </c:pt>
                <c:pt idx="71">
                  <c:v>-0.26590057016777557</c:v>
                </c:pt>
                <c:pt idx="72">
                  <c:v>0.57748269214758619</c:v>
                </c:pt>
                <c:pt idx="73">
                  <c:v>-0.76523000735604052</c:v>
                </c:pt>
                <c:pt idx="74">
                  <c:v>-7.1762161022712101E-2</c:v>
                </c:pt>
                <c:pt idx="75">
                  <c:v>0.10050355134930217</c:v>
                </c:pt>
                <c:pt idx="76">
                  <c:v>-0.58103325780111392</c:v>
                </c:pt>
                <c:pt idx="77">
                  <c:v>0.34705647477065993</c:v>
                </c:pt>
                <c:pt idx="78">
                  <c:v>-0.83625436636876049</c:v>
                </c:pt>
                <c:pt idx="79">
                  <c:v>-0.68412557332243429</c:v>
                </c:pt>
                <c:pt idx="80">
                  <c:v>0.37744014182829699</c:v>
                </c:pt>
                <c:pt idx="81">
                  <c:v>-0.6002563210288997</c:v>
                </c:pt>
                <c:pt idx="82">
                  <c:v>-0.43484525119522865</c:v>
                </c:pt>
                <c:pt idx="83">
                  <c:v>-5.2550286257842277E-2</c:v>
                </c:pt>
                <c:pt idx="84">
                  <c:v>4.1917085266115928E-2</c:v>
                </c:pt>
                <c:pt idx="85">
                  <c:v>-8.9752444809915177E-3</c:v>
                </c:pt>
                <c:pt idx="86">
                  <c:v>2.4119970822105259</c:v>
                </c:pt>
                <c:pt idx="87">
                  <c:v>-0.56030204327622746</c:v>
                </c:pt>
                <c:pt idx="88">
                  <c:v>-0.31352953950786672</c:v>
                </c:pt>
                <c:pt idx="89">
                  <c:v>0.15176772174189745</c:v>
                </c:pt>
                <c:pt idx="90">
                  <c:v>6.15280844461909E-2</c:v>
                </c:pt>
                <c:pt idx="91">
                  <c:v>-0.67776703780201975</c:v>
                </c:pt>
                <c:pt idx="92">
                  <c:v>0.30687103822874717</c:v>
                </c:pt>
                <c:pt idx="93">
                  <c:v>-0.63388350758705858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95-4B45-90BC-7635281D5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40936"/>
        <c:axId val="498039296"/>
      </c:scatterChart>
      <c:valAx>
        <c:axId val="49804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MV/BV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98039296"/>
        <c:crosses val="autoZero"/>
        <c:crossBetween val="midCat"/>
      </c:valAx>
      <c:valAx>
        <c:axId val="49803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040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IPO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CombinedAnalysis!$M$4:$M$97</c:f>
              <c:numCache>
                <c:formatCode>_-* #,##0_-;\-* #,##0_-;_-*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General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1</c:v>
                </c:pt>
                <c:pt idx="53" formatCode="General">
                  <c:v>1</c:v>
                </c:pt>
                <c:pt idx="54" formatCode="General">
                  <c:v>1</c:v>
                </c:pt>
                <c:pt idx="55" formatCode="General">
                  <c:v>1</c:v>
                </c:pt>
                <c:pt idx="56" formatCode="General">
                  <c:v>1</c:v>
                </c:pt>
                <c:pt idx="57" formatCode="General">
                  <c:v>1</c:v>
                </c:pt>
                <c:pt idx="58" formatCode="General">
                  <c:v>1</c:v>
                </c:pt>
                <c:pt idx="59" formatCode="General">
                  <c:v>1</c:v>
                </c:pt>
                <c:pt idx="60" formatCode="General">
                  <c:v>1</c:v>
                </c:pt>
                <c:pt idx="61" formatCode="General">
                  <c:v>1</c:v>
                </c:pt>
                <c:pt idx="62" formatCode="General">
                  <c:v>1</c:v>
                </c:pt>
                <c:pt idx="63" formatCode="General">
                  <c:v>1</c:v>
                </c:pt>
                <c:pt idx="64" formatCode="General">
                  <c:v>1</c:v>
                </c:pt>
                <c:pt idx="65" formatCode="General">
                  <c:v>1</c:v>
                </c:pt>
                <c:pt idx="66" formatCode="General">
                  <c:v>1</c:v>
                </c:pt>
                <c:pt idx="67" formatCode="General">
                  <c:v>1</c:v>
                </c:pt>
                <c:pt idx="68" formatCode="General">
                  <c:v>1</c:v>
                </c:pt>
                <c:pt idx="69" formatCode="General">
                  <c:v>1</c:v>
                </c:pt>
                <c:pt idx="70" formatCode="General">
                  <c:v>1</c:v>
                </c:pt>
                <c:pt idx="71" formatCode="General">
                  <c:v>1</c:v>
                </c:pt>
                <c:pt idx="72" formatCode="General">
                  <c:v>1</c:v>
                </c:pt>
                <c:pt idx="73" formatCode="General">
                  <c:v>1</c:v>
                </c:pt>
                <c:pt idx="74" formatCode="General">
                  <c:v>1</c:v>
                </c:pt>
                <c:pt idx="75" formatCode="General">
                  <c:v>1</c:v>
                </c:pt>
                <c:pt idx="76" formatCode="General">
                  <c:v>1</c:v>
                </c:pt>
                <c:pt idx="77" formatCode="General">
                  <c:v>1</c:v>
                </c:pt>
                <c:pt idx="78" formatCode="General">
                  <c:v>1</c:v>
                </c:pt>
                <c:pt idx="79" formatCode="General">
                  <c:v>1</c:v>
                </c:pt>
                <c:pt idx="80" formatCode="General">
                  <c:v>1</c:v>
                </c:pt>
                <c:pt idx="81" formatCode="General">
                  <c:v>1</c:v>
                </c:pt>
                <c:pt idx="82" formatCode="General">
                  <c:v>1</c:v>
                </c:pt>
                <c:pt idx="83" formatCode="General">
                  <c:v>1</c:v>
                </c:pt>
                <c:pt idx="84" formatCode="General">
                  <c:v>1</c:v>
                </c:pt>
                <c:pt idx="85" formatCode="General">
                  <c:v>1</c:v>
                </c:pt>
                <c:pt idx="86" formatCode="General">
                  <c:v>1</c:v>
                </c:pt>
                <c:pt idx="87" formatCode="General">
                  <c:v>1</c:v>
                </c:pt>
                <c:pt idx="88" formatCode="General">
                  <c:v>1</c:v>
                </c:pt>
                <c:pt idx="89" formatCode="General">
                  <c:v>1</c:v>
                </c:pt>
                <c:pt idx="90" formatCode="General">
                  <c:v>1</c:v>
                </c:pt>
                <c:pt idx="91" formatCode="General">
                  <c:v>1</c:v>
                </c:pt>
                <c:pt idx="92" formatCode="General">
                  <c:v>1</c:v>
                </c:pt>
                <c:pt idx="93" formatCode="General">
                  <c:v>1</c:v>
                </c:pt>
              </c:numCache>
            </c:numRef>
          </c:xVal>
          <c:yVal>
            <c:numRef>
              <c:f>Sheet4!$C$33:$C$126</c:f>
              <c:numCache>
                <c:formatCode>General</c:formatCode>
                <c:ptCount val="94"/>
                <c:pt idx="0">
                  <c:v>-2.4940017306707496E-3</c:v>
                </c:pt>
                <c:pt idx="1">
                  <c:v>-1.719822225662308E-2</c:v>
                </c:pt>
                <c:pt idx="2">
                  <c:v>4.082030981078566E-2</c:v>
                </c:pt>
                <c:pt idx="3">
                  <c:v>-5.439375599626782E-4</c:v>
                </c:pt>
                <c:pt idx="4">
                  <c:v>8.2835319351846556E-3</c:v>
                </c:pt>
                <c:pt idx="5">
                  <c:v>3.0737852319522474E-2</c:v>
                </c:pt>
                <c:pt idx="6">
                  <c:v>-1.07462669637036E-2</c:v>
                </c:pt>
                <c:pt idx="7">
                  <c:v>-0.1404464648779899</c:v>
                </c:pt>
                <c:pt idx="8">
                  <c:v>-6.6834931304646725E-2</c:v>
                </c:pt>
                <c:pt idx="9">
                  <c:v>-9.6606667874629126E-2</c:v>
                </c:pt>
                <c:pt idx="10">
                  <c:v>-1.1564456041062236E-2</c:v>
                </c:pt>
                <c:pt idx="11">
                  <c:v>-0.15887069365219236</c:v>
                </c:pt>
                <c:pt idx="12">
                  <c:v>6.0611424266631079E-3</c:v>
                </c:pt>
                <c:pt idx="13">
                  <c:v>0.40318026058520323</c:v>
                </c:pt>
                <c:pt idx="14">
                  <c:v>-3.9068314000030621E-2</c:v>
                </c:pt>
                <c:pt idx="15">
                  <c:v>-3.2198282502023797E-3</c:v>
                </c:pt>
                <c:pt idx="16">
                  <c:v>0.38341125149930344</c:v>
                </c:pt>
                <c:pt idx="17">
                  <c:v>3.9854594504526039E-2</c:v>
                </c:pt>
                <c:pt idx="18">
                  <c:v>-5.6722810077213498E-2</c:v>
                </c:pt>
                <c:pt idx="19">
                  <c:v>-2.6108219720704921E-2</c:v>
                </c:pt>
                <c:pt idx="20">
                  <c:v>-0.15276276249499557</c:v>
                </c:pt>
                <c:pt idx="21">
                  <c:v>-8.6587225761309519E-2</c:v>
                </c:pt>
                <c:pt idx="22">
                  <c:v>-8.10096995381911E-3</c:v>
                </c:pt>
                <c:pt idx="23">
                  <c:v>-1.7782964637315556E-2</c:v>
                </c:pt>
                <c:pt idx="24">
                  <c:v>-2.6961790082902087E-2</c:v>
                </c:pt>
                <c:pt idx="25">
                  <c:v>-2.218946426630029E-2</c:v>
                </c:pt>
                <c:pt idx="26">
                  <c:v>-2.4698591311721259E-2</c:v>
                </c:pt>
                <c:pt idx="27">
                  <c:v>7.7794680760671815E-3</c:v>
                </c:pt>
                <c:pt idx="28">
                  <c:v>-5.6412050254821586E-2</c:v>
                </c:pt>
                <c:pt idx="29">
                  <c:v>-6.8513212083976052E-2</c:v>
                </c:pt>
                <c:pt idx="30">
                  <c:v>7.0631253331479876E-2</c:v>
                </c:pt>
                <c:pt idx="31">
                  <c:v>-3.9495125480237078E-2</c:v>
                </c:pt>
                <c:pt idx="32">
                  <c:v>-2.4688179632066199E-2</c:v>
                </c:pt>
                <c:pt idx="33">
                  <c:v>5.2407805792153385E-3</c:v>
                </c:pt>
                <c:pt idx="34">
                  <c:v>3.2975692529892985E-2</c:v>
                </c:pt>
                <c:pt idx="35">
                  <c:v>2.3321967638875448E-2</c:v>
                </c:pt>
                <c:pt idx="36">
                  <c:v>0.10431227053578428</c:v>
                </c:pt>
                <c:pt idx="37">
                  <c:v>-3.5128039408147863E-2</c:v>
                </c:pt>
                <c:pt idx="38">
                  <c:v>3.7134813904741652E-2</c:v>
                </c:pt>
                <c:pt idx="39">
                  <c:v>-1.083181210665725</c:v>
                </c:pt>
                <c:pt idx="40">
                  <c:v>-9.0797978098516752E-2</c:v>
                </c:pt>
                <c:pt idx="41">
                  <c:v>0.28494625331666068</c:v>
                </c:pt>
                <c:pt idx="42">
                  <c:v>-0.6085889903527848</c:v>
                </c:pt>
                <c:pt idx="43">
                  <c:v>1.043827612307243</c:v>
                </c:pt>
                <c:pt idx="44">
                  <c:v>-0.31027180286317901</c:v>
                </c:pt>
                <c:pt idx="45">
                  <c:v>-0.25398384598613444</c:v>
                </c:pt>
                <c:pt idx="46">
                  <c:v>0.54976594086343789</c:v>
                </c:pt>
                <c:pt idx="47">
                  <c:v>-0.10944436071876332</c:v>
                </c:pt>
                <c:pt idx="48">
                  <c:v>0.12552059386565645</c:v>
                </c:pt>
                <c:pt idx="49">
                  <c:v>6.3167641615042791E-2</c:v>
                </c:pt>
                <c:pt idx="50">
                  <c:v>0.10712924509128474</c:v>
                </c:pt>
                <c:pt idx="51">
                  <c:v>0.72142481037036643</c:v>
                </c:pt>
                <c:pt idx="52">
                  <c:v>1.0306481450906686</c:v>
                </c:pt>
                <c:pt idx="53">
                  <c:v>-0.30415400068371523</c:v>
                </c:pt>
                <c:pt idx="54">
                  <c:v>-0.48362345075213409</c:v>
                </c:pt>
                <c:pt idx="55">
                  <c:v>0.26152512234646103</c:v>
                </c:pt>
                <c:pt idx="56">
                  <c:v>-0.74680925339737214</c:v>
                </c:pt>
                <c:pt idx="57">
                  <c:v>0.22367071139269823</c:v>
                </c:pt>
                <c:pt idx="58">
                  <c:v>-0.15589654783971346</c:v>
                </c:pt>
                <c:pt idx="59">
                  <c:v>-0.33290218216966749</c:v>
                </c:pt>
                <c:pt idx="60">
                  <c:v>0.59076377876392649</c:v>
                </c:pt>
                <c:pt idx="61">
                  <c:v>-0.61663828173104318</c:v>
                </c:pt>
                <c:pt idx="62">
                  <c:v>4.4623580169891375E-2</c:v>
                </c:pt>
                <c:pt idx="63">
                  <c:v>-1.3041866763545018E-2</c:v>
                </c:pt>
                <c:pt idx="64">
                  <c:v>1.8521113723387401</c:v>
                </c:pt>
                <c:pt idx="65">
                  <c:v>-0.28753812840850185</c:v>
                </c:pt>
                <c:pt idx="66">
                  <c:v>0.1645477003996284</c:v>
                </c:pt>
                <c:pt idx="67">
                  <c:v>-0.32566818189341501</c:v>
                </c:pt>
                <c:pt idx="68">
                  <c:v>-0.31134273958009506</c:v>
                </c:pt>
                <c:pt idx="69">
                  <c:v>4.1541540752495609E-2</c:v>
                </c:pt>
                <c:pt idx="70">
                  <c:v>1.0385200684057752</c:v>
                </c:pt>
                <c:pt idx="71">
                  <c:v>-0.26590057016777557</c:v>
                </c:pt>
                <c:pt idx="72">
                  <c:v>0.57748269214758619</c:v>
                </c:pt>
                <c:pt idx="73">
                  <c:v>-0.76523000735604052</c:v>
                </c:pt>
                <c:pt idx="74">
                  <c:v>-7.1762161022712101E-2</c:v>
                </c:pt>
                <c:pt idx="75">
                  <c:v>0.10050355134930217</c:v>
                </c:pt>
                <c:pt idx="76">
                  <c:v>-0.58103325780111392</c:v>
                </c:pt>
                <c:pt idx="77">
                  <c:v>0.34705647477065993</c:v>
                </c:pt>
                <c:pt idx="78">
                  <c:v>-0.83625436636876049</c:v>
                </c:pt>
                <c:pt idx="79">
                  <c:v>-0.68412557332243429</c:v>
                </c:pt>
                <c:pt idx="80">
                  <c:v>0.37744014182829699</c:v>
                </c:pt>
                <c:pt idx="81">
                  <c:v>-0.6002563210288997</c:v>
                </c:pt>
                <c:pt idx="82">
                  <c:v>-0.43484525119522865</c:v>
                </c:pt>
                <c:pt idx="83">
                  <c:v>-5.2550286257842277E-2</c:v>
                </c:pt>
                <c:pt idx="84">
                  <c:v>4.1917085266115928E-2</c:v>
                </c:pt>
                <c:pt idx="85">
                  <c:v>-8.9752444809915177E-3</c:v>
                </c:pt>
                <c:pt idx="86">
                  <c:v>2.4119970822105259</c:v>
                </c:pt>
                <c:pt idx="87">
                  <c:v>-0.56030204327622746</c:v>
                </c:pt>
                <c:pt idx="88">
                  <c:v>-0.31352953950786672</c:v>
                </c:pt>
                <c:pt idx="89">
                  <c:v>0.15176772174189745</c:v>
                </c:pt>
                <c:pt idx="90">
                  <c:v>6.15280844461909E-2</c:v>
                </c:pt>
                <c:pt idx="91">
                  <c:v>-0.67776703780201975</c:v>
                </c:pt>
                <c:pt idx="92">
                  <c:v>0.30687103822874717</c:v>
                </c:pt>
                <c:pt idx="93">
                  <c:v>-0.63388350758705858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90-4E30-910B-D12FF22AA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888648"/>
        <c:axId val="364888976"/>
      </c:scatterChart>
      <c:valAx>
        <c:axId val="36488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IPO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364888976"/>
        <c:crosses val="autoZero"/>
        <c:crossBetween val="midCat"/>
      </c:valAx>
      <c:valAx>
        <c:axId val="36488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4888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IPO_</a:t>
            </a:r>
            <a:r>
              <a:rPr lang="el-GR"/>
              <a:t>β  </a:t>
            </a:r>
            <a:r>
              <a:rPr lang="en-CA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CombinedAnalysis!$N$4:$N$97</c:f>
              <c:numCache>
                <c:formatCode>_(* #,##0.00_);_(* \(#,##0.00\);_(* "-"??_);_(@_)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3.8951626171752241E-2</c:v>
                </c:pt>
                <c:pt idx="40">
                  <c:v>0.51428990018180931</c:v>
                </c:pt>
                <c:pt idx="41">
                  <c:v>0.63525669489877434</c:v>
                </c:pt>
                <c:pt idx="42">
                  <c:v>0.34092792511404091</c:v>
                </c:pt>
                <c:pt idx="43">
                  <c:v>1.2945299800298906</c:v>
                </c:pt>
                <c:pt idx="44">
                  <c:v>0.18878588340499583</c:v>
                </c:pt>
                <c:pt idx="45">
                  <c:v>-0.4910058795759687</c:v>
                </c:pt>
                <c:pt idx="46">
                  <c:v>0.92941008491256882</c:v>
                </c:pt>
                <c:pt idx="47">
                  <c:v>1.5971067222960116</c:v>
                </c:pt>
                <c:pt idx="48">
                  <c:v>0.69522289512790403</c:v>
                </c:pt>
                <c:pt idx="49">
                  <c:v>1.1797955201004831</c:v>
                </c:pt>
                <c:pt idx="50">
                  <c:v>1.0536770304254988</c:v>
                </c:pt>
                <c:pt idx="51">
                  <c:v>1.1734670583163511</c:v>
                </c:pt>
                <c:pt idx="52">
                  <c:v>0.17782123598625077</c:v>
                </c:pt>
                <c:pt idx="53">
                  <c:v>0.68772008500384363</c:v>
                </c:pt>
                <c:pt idx="54">
                  <c:v>0.36945870485718907</c:v>
                </c:pt>
                <c:pt idx="55">
                  <c:v>0.71343872074283976</c:v>
                </c:pt>
                <c:pt idx="56">
                  <c:v>0.49075842336536313</c:v>
                </c:pt>
                <c:pt idx="57">
                  <c:v>1.8818765857469317</c:v>
                </c:pt>
                <c:pt idx="58">
                  <c:v>1.0379513057391916</c:v>
                </c:pt>
                <c:pt idx="59">
                  <c:v>1.7641110893047158</c:v>
                </c:pt>
                <c:pt idx="60">
                  <c:v>0.54737762906239928</c:v>
                </c:pt>
                <c:pt idx="61">
                  <c:v>0.81842438435248888</c:v>
                </c:pt>
                <c:pt idx="62">
                  <c:v>0.67351046420578242</c:v>
                </c:pt>
                <c:pt idx="63">
                  <c:v>1.1244492200027436</c:v>
                </c:pt>
                <c:pt idx="64">
                  <c:v>0.75401012177921589</c:v>
                </c:pt>
                <c:pt idx="65">
                  <c:v>1.118641717442149</c:v>
                </c:pt>
                <c:pt idx="66">
                  <c:v>0.37712536314641187</c:v>
                </c:pt>
                <c:pt idx="67">
                  <c:v>0.74675418105425106</c:v>
                </c:pt>
                <c:pt idx="68">
                  <c:v>1.068827161372099</c:v>
                </c:pt>
                <c:pt idx="69">
                  <c:v>0.79972210366527685</c:v>
                </c:pt>
                <c:pt idx="70">
                  <c:v>1.0920646725191328</c:v>
                </c:pt>
                <c:pt idx="71">
                  <c:v>1.1281714830191221</c:v>
                </c:pt>
                <c:pt idx="72">
                  <c:v>0.2002112800787598</c:v>
                </c:pt>
                <c:pt idx="73">
                  <c:v>0.86954913511003395</c:v>
                </c:pt>
                <c:pt idx="74">
                  <c:v>0.98425555529065278</c:v>
                </c:pt>
                <c:pt idx="75">
                  <c:v>0.17069133132006267</c:v>
                </c:pt>
                <c:pt idx="76">
                  <c:v>-0.26848188906315057</c:v>
                </c:pt>
                <c:pt idx="77">
                  <c:v>0.62281079072289836</c:v>
                </c:pt>
                <c:pt idx="78">
                  <c:v>0.73308642092410592</c:v>
                </c:pt>
                <c:pt idx="79">
                  <c:v>1.0581352791236711</c:v>
                </c:pt>
                <c:pt idx="80">
                  <c:v>0.99047528828016251</c:v>
                </c:pt>
                <c:pt idx="81">
                  <c:v>1.1821544780638891</c:v>
                </c:pt>
                <c:pt idx="82">
                  <c:v>0.90783258165217684</c:v>
                </c:pt>
                <c:pt idx="83">
                  <c:v>1.2297319535072653</c:v>
                </c:pt>
                <c:pt idx="84">
                  <c:v>1.2813991885443337</c:v>
                </c:pt>
                <c:pt idx="85">
                  <c:v>0.44576463236604158</c:v>
                </c:pt>
                <c:pt idx="86">
                  <c:v>0.30111263432979041</c:v>
                </c:pt>
                <c:pt idx="87">
                  <c:v>1.5175659852781196</c:v>
                </c:pt>
                <c:pt idx="88">
                  <c:v>0.78051989231137497</c:v>
                </c:pt>
                <c:pt idx="89">
                  <c:v>0.76273757070191628</c:v>
                </c:pt>
                <c:pt idx="90">
                  <c:v>0.54651686748550476</c:v>
                </c:pt>
                <c:pt idx="91">
                  <c:v>1.0806594618902352</c:v>
                </c:pt>
                <c:pt idx="92">
                  <c:v>0.47347835130799365</c:v>
                </c:pt>
                <c:pt idx="93">
                  <c:v>0.29848992844705929</c:v>
                </c:pt>
              </c:numCache>
            </c:numRef>
          </c:xVal>
          <c:yVal>
            <c:numRef>
              <c:f>Sheet4!$C$33:$C$126</c:f>
              <c:numCache>
                <c:formatCode>General</c:formatCode>
                <c:ptCount val="94"/>
                <c:pt idx="0">
                  <c:v>-2.4940017306707496E-3</c:v>
                </c:pt>
                <c:pt idx="1">
                  <c:v>-1.719822225662308E-2</c:v>
                </c:pt>
                <c:pt idx="2">
                  <c:v>4.082030981078566E-2</c:v>
                </c:pt>
                <c:pt idx="3">
                  <c:v>-5.439375599626782E-4</c:v>
                </c:pt>
                <c:pt idx="4">
                  <c:v>8.2835319351846556E-3</c:v>
                </c:pt>
                <c:pt idx="5">
                  <c:v>3.0737852319522474E-2</c:v>
                </c:pt>
                <c:pt idx="6">
                  <c:v>-1.07462669637036E-2</c:v>
                </c:pt>
                <c:pt idx="7">
                  <c:v>-0.1404464648779899</c:v>
                </c:pt>
                <c:pt idx="8">
                  <c:v>-6.6834931304646725E-2</c:v>
                </c:pt>
                <c:pt idx="9">
                  <c:v>-9.6606667874629126E-2</c:v>
                </c:pt>
                <c:pt idx="10">
                  <c:v>-1.1564456041062236E-2</c:v>
                </c:pt>
                <c:pt idx="11">
                  <c:v>-0.15887069365219236</c:v>
                </c:pt>
                <c:pt idx="12">
                  <c:v>6.0611424266631079E-3</c:v>
                </c:pt>
                <c:pt idx="13">
                  <c:v>0.40318026058520323</c:v>
                </c:pt>
                <c:pt idx="14">
                  <c:v>-3.9068314000030621E-2</c:v>
                </c:pt>
                <c:pt idx="15">
                  <c:v>-3.2198282502023797E-3</c:v>
                </c:pt>
                <c:pt idx="16">
                  <c:v>0.38341125149930344</c:v>
                </c:pt>
                <c:pt idx="17">
                  <c:v>3.9854594504526039E-2</c:v>
                </c:pt>
                <c:pt idx="18">
                  <c:v>-5.6722810077213498E-2</c:v>
                </c:pt>
                <c:pt idx="19">
                  <c:v>-2.6108219720704921E-2</c:v>
                </c:pt>
                <c:pt idx="20">
                  <c:v>-0.15276276249499557</c:v>
                </c:pt>
                <c:pt idx="21">
                  <c:v>-8.6587225761309519E-2</c:v>
                </c:pt>
                <c:pt idx="22">
                  <c:v>-8.10096995381911E-3</c:v>
                </c:pt>
                <c:pt idx="23">
                  <c:v>-1.7782964637315556E-2</c:v>
                </c:pt>
                <c:pt idx="24">
                  <c:v>-2.6961790082902087E-2</c:v>
                </c:pt>
                <c:pt idx="25">
                  <c:v>-2.218946426630029E-2</c:v>
                </c:pt>
                <c:pt idx="26">
                  <c:v>-2.4698591311721259E-2</c:v>
                </c:pt>
                <c:pt idx="27">
                  <c:v>7.7794680760671815E-3</c:v>
                </c:pt>
                <c:pt idx="28">
                  <c:v>-5.6412050254821586E-2</c:v>
                </c:pt>
                <c:pt idx="29">
                  <c:v>-6.8513212083976052E-2</c:v>
                </c:pt>
                <c:pt idx="30">
                  <c:v>7.0631253331479876E-2</c:v>
                </c:pt>
                <c:pt idx="31">
                  <c:v>-3.9495125480237078E-2</c:v>
                </c:pt>
                <c:pt idx="32">
                  <c:v>-2.4688179632066199E-2</c:v>
                </c:pt>
                <c:pt idx="33">
                  <c:v>5.2407805792153385E-3</c:v>
                </c:pt>
                <c:pt idx="34">
                  <c:v>3.2975692529892985E-2</c:v>
                </c:pt>
                <c:pt idx="35">
                  <c:v>2.3321967638875448E-2</c:v>
                </c:pt>
                <c:pt idx="36">
                  <c:v>0.10431227053578428</c:v>
                </c:pt>
                <c:pt idx="37">
                  <c:v>-3.5128039408147863E-2</c:v>
                </c:pt>
                <c:pt idx="38">
                  <c:v>3.7134813904741652E-2</c:v>
                </c:pt>
                <c:pt idx="39">
                  <c:v>-1.083181210665725</c:v>
                </c:pt>
                <c:pt idx="40">
                  <c:v>-9.0797978098516752E-2</c:v>
                </c:pt>
                <c:pt idx="41">
                  <c:v>0.28494625331666068</c:v>
                </c:pt>
                <c:pt idx="42">
                  <c:v>-0.6085889903527848</c:v>
                </c:pt>
                <c:pt idx="43">
                  <c:v>1.043827612307243</c:v>
                </c:pt>
                <c:pt idx="44">
                  <c:v>-0.31027180286317901</c:v>
                </c:pt>
                <c:pt idx="45">
                  <c:v>-0.25398384598613444</c:v>
                </c:pt>
                <c:pt idx="46">
                  <c:v>0.54976594086343789</c:v>
                </c:pt>
                <c:pt idx="47">
                  <c:v>-0.10944436071876332</c:v>
                </c:pt>
                <c:pt idx="48">
                  <c:v>0.12552059386565645</c:v>
                </c:pt>
                <c:pt idx="49">
                  <c:v>6.3167641615042791E-2</c:v>
                </c:pt>
                <c:pt idx="50">
                  <c:v>0.10712924509128474</c:v>
                </c:pt>
                <c:pt idx="51">
                  <c:v>0.72142481037036643</c:v>
                </c:pt>
                <c:pt idx="52">
                  <c:v>1.0306481450906686</c:v>
                </c:pt>
                <c:pt idx="53">
                  <c:v>-0.30415400068371523</c:v>
                </c:pt>
                <c:pt idx="54">
                  <c:v>-0.48362345075213409</c:v>
                </c:pt>
                <c:pt idx="55">
                  <c:v>0.26152512234646103</c:v>
                </c:pt>
                <c:pt idx="56">
                  <c:v>-0.74680925339737214</c:v>
                </c:pt>
                <c:pt idx="57">
                  <c:v>0.22367071139269823</c:v>
                </c:pt>
                <c:pt idx="58">
                  <c:v>-0.15589654783971346</c:v>
                </c:pt>
                <c:pt idx="59">
                  <c:v>-0.33290218216966749</c:v>
                </c:pt>
                <c:pt idx="60">
                  <c:v>0.59076377876392649</c:v>
                </c:pt>
                <c:pt idx="61">
                  <c:v>-0.61663828173104318</c:v>
                </c:pt>
                <c:pt idx="62">
                  <c:v>4.4623580169891375E-2</c:v>
                </c:pt>
                <c:pt idx="63">
                  <c:v>-1.3041866763545018E-2</c:v>
                </c:pt>
                <c:pt idx="64">
                  <c:v>1.8521113723387401</c:v>
                </c:pt>
                <c:pt idx="65">
                  <c:v>-0.28753812840850185</c:v>
                </c:pt>
                <c:pt idx="66">
                  <c:v>0.1645477003996284</c:v>
                </c:pt>
                <c:pt idx="67">
                  <c:v>-0.32566818189341501</c:v>
                </c:pt>
                <c:pt idx="68">
                  <c:v>-0.31134273958009506</c:v>
                </c:pt>
                <c:pt idx="69">
                  <c:v>4.1541540752495609E-2</c:v>
                </c:pt>
                <c:pt idx="70">
                  <c:v>1.0385200684057752</c:v>
                </c:pt>
                <c:pt idx="71">
                  <c:v>-0.26590057016777557</c:v>
                </c:pt>
                <c:pt idx="72">
                  <c:v>0.57748269214758619</c:v>
                </c:pt>
                <c:pt idx="73">
                  <c:v>-0.76523000735604052</c:v>
                </c:pt>
                <c:pt idx="74">
                  <c:v>-7.1762161022712101E-2</c:v>
                </c:pt>
                <c:pt idx="75">
                  <c:v>0.10050355134930217</c:v>
                </c:pt>
                <c:pt idx="76">
                  <c:v>-0.58103325780111392</c:v>
                </c:pt>
                <c:pt idx="77">
                  <c:v>0.34705647477065993</c:v>
                </c:pt>
                <c:pt idx="78">
                  <c:v>-0.83625436636876049</c:v>
                </c:pt>
                <c:pt idx="79">
                  <c:v>-0.68412557332243429</c:v>
                </c:pt>
                <c:pt idx="80">
                  <c:v>0.37744014182829699</c:v>
                </c:pt>
                <c:pt idx="81">
                  <c:v>-0.6002563210288997</c:v>
                </c:pt>
                <c:pt idx="82">
                  <c:v>-0.43484525119522865</c:v>
                </c:pt>
                <c:pt idx="83">
                  <c:v>-5.2550286257842277E-2</c:v>
                </c:pt>
                <c:pt idx="84">
                  <c:v>4.1917085266115928E-2</c:v>
                </c:pt>
                <c:pt idx="85">
                  <c:v>-8.9752444809915177E-3</c:v>
                </c:pt>
                <c:pt idx="86">
                  <c:v>2.4119970822105259</c:v>
                </c:pt>
                <c:pt idx="87">
                  <c:v>-0.56030204327622746</c:v>
                </c:pt>
                <c:pt idx="88">
                  <c:v>-0.31352953950786672</c:v>
                </c:pt>
                <c:pt idx="89">
                  <c:v>0.15176772174189745</c:v>
                </c:pt>
                <c:pt idx="90">
                  <c:v>6.15280844461909E-2</c:v>
                </c:pt>
                <c:pt idx="91">
                  <c:v>-0.67776703780201975</c:v>
                </c:pt>
                <c:pt idx="92">
                  <c:v>0.30687103822874717</c:v>
                </c:pt>
                <c:pt idx="93">
                  <c:v>-0.63388350758705858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CF-44CC-87E9-DD6A824C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13648"/>
        <c:axId val="307314960"/>
      </c:scatterChart>
      <c:valAx>
        <c:axId val="30731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IPO_</a:t>
                </a:r>
                <a:r>
                  <a:rPr lang="el-GR"/>
                  <a:t>β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07314960"/>
        <c:crosses val="autoZero"/>
        <c:crossBetween val="midCat"/>
      </c:valAx>
      <c:valAx>
        <c:axId val="307314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313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IPO_LIQ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CombinedAnalysis!$O$4:$O$97</c:f>
              <c:numCache>
                <c:formatCode>_-* #,##0.00000_-;\-* #,##0.00000_-;_-*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1.6414848686926423E-3</c:v>
                </c:pt>
                <c:pt idx="40">
                  <c:v>9.9788585359025794E-4</c:v>
                </c:pt>
                <c:pt idx="41">
                  <c:v>1.6366401595454964E-3</c:v>
                </c:pt>
                <c:pt idx="42">
                  <c:v>1.1251136862153457E-3</c:v>
                </c:pt>
                <c:pt idx="43">
                  <c:v>1.1924713334478087E-3</c:v>
                </c:pt>
                <c:pt idx="44">
                  <c:v>8.4179651730067367E-4</c:v>
                </c:pt>
                <c:pt idx="45">
                  <c:v>3.1690234608144712E-3</c:v>
                </c:pt>
                <c:pt idx="46">
                  <c:v>2.5312665406427223E-3</c:v>
                </c:pt>
                <c:pt idx="47">
                  <c:v>0</c:v>
                </c:pt>
                <c:pt idx="48">
                  <c:v>1.1229305010223099E-3</c:v>
                </c:pt>
                <c:pt idx="49">
                  <c:v>4.7690357023690358E-4</c:v>
                </c:pt>
                <c:pt idx="50">
                  <c:v>4.3104586887036754E-4</c:v>
                </c:pt>
                <c:pt idx="51">
                  <c:v>9.8198944135422417E-4</c:v>
                </c:pt>
                <c:pt idx="52">
                  <c:v>1.9088610811154164E-3</c:v>
                </c:pt>
                <c:pt idx="53">
                  <c:v>2.3637015598186616E-3</c:v>
                </c:pt>
                <c:pt idx="54">
                  <c:v>3.1934130626999195E-3</c:v>
                </c:pt>
                <c:pt idx="55">
                  <c:v>0.55476348547717846</c:v>
                </c:pt>
                <c:pt idx="56">
                  <c:v>5.6159671972986014E-3</c:v>
                </c:pt>
                <c:pt idx="57">
                  <c:v>1.4101383928106549E-3</c:v>
                </c:pt>
                <c:pt idx="58">
                  <c:v>1.8780526482714876E-3</c:v>
                </c:pt>
                <c:pt idx="59">
                  <c:v>1.5255750821545936E-3</c:v>
                </c:pt>
                <c:pt idx="60">
                  <c:v>1.2866728097406489E-3</c:v>
                </c:pt>
                <c:pt idx="61">
                  <c:v>7.2696599318200711E-4</c:v>
                </c:pt>
                <c:pt idx="62">
                  <c:v>9.177557251908397E-4</c:v>
                </c:pt>
                <c:pt idx="63">
                  <c:v>1.0756925587413952E-3</c:v>
                </c:pt>
                <c:pt idx="64">
                  <c:v>1.192741296298487E-3</c:v>
                </c:pt>
                <c:pt idx="65">
                  <c:v>1.0420238095238095E-3</c:v>
                </c:pt>
                <c:pt idx="66">
                  <c:v>1.292883799762873E-3</c:v>
                </c:pt>
                <c:pt idx="67">
                  <c:v>2.1476564957533814E-3</c:v>
                </c:pt>
                <c:pt idx="68">
                  <c:v>1.3727594078930727E-3</c:v>
                </c:pt>
                <c:pt idx="69">
                  <c:v>1.273807605161119E-3</c:v>
                </c:pt>
                <c:pt idx="70">
                  <c:v>1.6824645905861033E-3</c:v>
                </c:pt>
                <c:pt idx="71">
                  <c:v>8.9867394270122785E-3</c:v>
                </c:pt>
                <c:pt idx="72">
                  <c:v>8.2616472487855128E-4</c:v>
                </c:pt>
                <c:pt idx="73">
                  <c:v>0.32824361493123771</c:v>
                </c:pt>
                <c:pt idx="74">
                  <c:v>1.6432839794016945E-3</c:v>
                </c:pt>
                <c:pt idx="75">
                  <c:v>1.6848383633544077E-3</c:v>
                </c:pt>
                <c:pt idx="76">
                  <c:v>2.771990341497068E-2</c:v>
                </c:pt>
                <c:pt idx="77">
                  <c:v>9.1624212850826463E-4</c:v>
                </c:pt>
                <c:pt idx="78">
                  <c:v>2.7674311645305696E-3</c:v>
                </c:pt>
                <c:pt idx="79">
                  <c:v>5.7843987235716679E-4</c:v>
                </c:pt>
                <c:pt idx="80">
                  <c:v>2.8856269705182808E-3</c:v>
                </c:pt>
                <c:pt idx="81">
                  <c:v>8.9886531820424268E-4</c:v>
                </c:pt>
                <c:pt idx="82">
                  <c:v>2.1013758278751508E-3</c:v>
                </c:pt>
                <c:pt idx="83">
                  <c:v>5.9248710683893814E-4</c:v>
                </c:pt>
                <c:pt idx="84">
                  <c:v>1.0994240678993635E-3</c:v>
                </c:pt>
                <c:pt idx="85">
                  <c:v>9.2133174143309987E-4</c:v>
                </c:pt>
                <c:pt idx="86">
                  <c:v>4.1632809475884497E-3</c:v>
                </c:pt>
                <c:pt idx="87">
                  <c:v>1.2794209757116014E-3</c:v>
                </c:pt>
                <c:pt idx="88">
                  <c:v>2.5830230014684688E-3</c:v>
                </c:pt>
                <c:pt idx="89">
                  <c:v>4.5633959630891332E-4</c:v>
                </c:pt>
                <c:pt idx="90">
                  <c:v>9.7401433691756269E-4</c:v>
                </c:pt>
                <c:pt idx="91">
                  <c:v>7.6617825168016343E-4</c:v>
                </c:pt>
                <c:pt idx="92">
                  <c:v>0.39612428531258786</c:v>
                </c:pt>
                <c:pt idx="93">
                  <c:v>2.2686334428700002E-3</c:v>
                </c:pt>
              </c:numCache>
            </c:numRef>
          </c:xVal>
          <c:yVal>
            <c:numRef>
              <c:f>Sheet4!$C$33:$C$126</c:f>
              <c:numCache>
                <c:formatCode>General</c:formatCode>
                <c:ptCount val="94"/>
                <c:pt idx="0">
                  <c:v>-2.4940017306707496E-3</c:v>
                </c:pt>
                <c:pt idx="1">
                  <c:v>-1.719822225662308E-2</c:v>
                </c:pt>
                <c:pt idx="2">
                  <c:v>4.082030981078566E-2</c:v>
                </c:pt>
                <c:pt idx="3">
                  <c:v>-5.439375599626782E-4</c:v>
                </c:pt>
                <c:pt idx="4">
                  <c:v>8.2835319351846556E-3</c:v>
                </c:pt>
                <c:pt idx="5">
                  <c:v>3.0737852319522474E-2</c:v>
                </c:pt>
                <c:pt idx="6">
                  <c:v>-1.07462669637036E-2</c:v>
                </c:pt>
                <c:pt idx="7">
                  <c:v>-0.1404464648779899</c:v>
                </c:pt>
                <c:pt idx="8">
                  <c:v>-6.6834931304646725E-2</c:v>
                </c:pt>
                <c:pt idx="9">
                  <c:v>-9.6606667874629126E-2</c:v>
                </c:pt>
                <c:pt idx="10">
                  <c:v>-1.1564456041062236E-2</c:v>
                </c:pt>
                <c:pt idx="11">
                  <c:v>-0.15887069365219236</c:v>
                </c:pt>
                <c:pt idx="12">
                  <c:v>6.0611424266631079E-3</c:v>
                </c:pt>
                <c:pt idx="13">
                  <c:v>0.40318026058520323</c:v>
                </c:pt>
                <c:pt idx="14">
                  <c:v>-3.9068314000030621E-2</c:v>
                </c:pt>
                <c:pt idx="15">
                  <c:v>-3.2198282502023797E-3</c:v>
                </c:pt>
                <c:pt idx="16">
                  <c:v>0.38341125149930344</c:v>
                </c:pt>
                <c:pt idx="17">
                  <c:v>3.9854594504526039E-2</c:v>
                </c:pt>
                <c:pt idx="18">
                  <c:v>-5.6722810077213498E-2</c:v>
                </c:pt>
                <c:pt idx="19">
                  <c:v>-2.6108219720704921E-2</c:v>
                </c:pt>
                <c:pt idx="20">
                  <c:v>-0.15276276249499557</c:v>
                </c:pt>
                <c:pt idx="21">
                  <c:v>-8.6587225761309519E-2</c:v>
                </c:pt>
                <c:pt idx="22">
                  <c:v>-8.10096995381911E-3</c:v>
                </c:pt>
                <c:pt idx="23">
                  <c:v>-1.7782964637315556E-2</c:v>
                </c:pt>
                <c:pt idx="24">
                  <c:v>-2.6961790082902087E-2</c:v>
                </c:pt>
                <c:pt idx="25">
                  <c:v>-2.218946426630029E-2</c:v>
                </c:pt>
                <c:pt idx="26">
                  <c:v>-2.4698591311721259E-2</c:v>
                </c:pt>
                <c:pt idx="27">
                  <c:v>7.7794680760671815E-3</c:v>
                </c:pt>
                <c:pt idx="28">
                  <c:v>-5.6412050254821586E-2</c:v>
                </c:pt>
                <c:pt idx="29">
                  <c:v>-6.8513212083976052E-2</c:v>
                </c:pt>
                <c:pt idx="30">
                  <c:v>7.0631253331479876E-2</c:v>
                </c:pt>
                <c:pt idx="31">
                  <c:v>-3.9495125480237078E-2</c:v>
                </c:pt>
                <c:pt idx="32">
                  <c:v>-2.4688179632066199E-2</c:v>
                </c:pt>
                <c:pt idx="33">
                  <c:v>5.2407805792153385E-3</c:v>
                </c:pt>
                <c:pt idx="34">
                  <c:v>3.2975692529892985E-2</c:v>
                </c:pt>
                <c:pt idx="35">
                  <c:v>2.3321967638875448E-2</c:v>
                </c:pt>
                <c:pt idx="36">
                  <c:v>0.10431227053578428</c:v>
                </c:pt>
                <c:pt idx="37">
                  <c:v>-3.5128039408147863E-2</c:v>
                </c:pt>
                <c:pt idx="38">
                  <c:v>3.7134813904741652E-2</c:v>
                </c:pt>
                <c:pt idx="39">
                  <c:v>-1.083181210665725</c:v>
                </c:pt>
                <c:pt idx="40">
                  <c:v>-9.0797978098516752E-2</c:v>
                </c:pt>
                <c:pt idx="41">
                  <c:v>0.28494625331666068</c:v>
                </c:pt>
                <c:pt idx="42">
                  <c:v>-0.6085889903527848</c:v>
                </c:pt>
                <c:pt idx="43">
                  <c:v>1.043827612307243</c:v>
                </c:pt>
                <c:pt idx="44">
                  <c:v>-0.31027180286317901</c:v>
                </c:pt>
                <c:pt idx="45">
                  <c:v>-0.25398384598613444</c:v>
                </c:pt>
                <c:pt idx="46">
                  <c:v>0.54976594086343789</c:v>
                </c:pt>
                <c:pt idx="47">
                  <c:v>-0.10944436071876332</c:v>
                </c:pt>
                <c:pt idx="48">
                  <c:v>0.12552059386565645</c:v>
                </c:pt>
                <c:pt idx="49">
                  <c:v>6.3167641615042791E-2</c:v>
                </c:pt>
                <c:pt idx="50">
                  <c:v>0.10712924509128474</c:v>
                </c:pt>
                <c:pt idx="51">
                  <c:v>0.72142481037036643</c:v>
                </c:pt>
                <c:pt idx="52">
                  <c:v>1.0306481450906686</c:v>
                </c:pt>
                <c:pt idx="53">
                  <c:v>-0.30415400068371523</c:v>
                </c:pt>
                <c:pt idx="54">
                  <c:v>-0.48362345075213409</c:v>
                </c:pt>
                <c:pt idx="55">
                  <c:v>0.26152512234646103</c:v>
                </c:pt>
                <c:pt idx="56">
                  <c:v>-0.74680925339737214</c:v>
                </c:pt>
                <c:pt idx="57">
                  <c:v>0.22367071139269823</c:v>
                </c:pt>
                <c:pt idx="58">
                  <c:v>-0.15589654783971346</c:v>
                </c:pt>
                <c:pt idx="59">
                  <c:v>-0.33290218216966749</c:v>
                </c:pt>
                <c:pt idx="60">
                  <c:v>0.59076377876392649</c:v>
                </c:pt>
                <c:pt idx="61">
                  <c:v>-0.61663828173104318</c:v>
                </c:pt>
                <c:pt idx="62">
                  <c:v>4.4623580169891375E-2</c:v>
                </c:pt>
                <c:pt idx="63">
                  <c:v>-1.3041866763545018E-2</c:v>
                </c:pt>
                <c:pt idx="64">
                  <c:v>1.8521113723387401</c:v>
                </c:pt>
                <c:pt idx="65">
                  <c:v>-0.28753812840850185</c:v>
                </c:pt>
                <c:pt idx="66">
                  <c:v>0.1645477003996284</c:v>
                </c:pt>
                <c:pt idx="67">
                  <c:v>-0.32566818189341501</c:v>
                </c:pt>
                <c:pt idx="68">
                  <c:v>-0.31134273958009506</c:v>
                </c:pt>
                <c:pt idx="69">
                  <c:v>4.1541540752495609E-2</c:v>
                </c:pt>
                <c:pt idx="70">
                  <c:v>1.0385200684057752</c:v>
                </c:pt>
                <c:pt idx="71">
                  <c:v>-0.26590057016777557</c:v>
                </c:pt>
                <c:pt idx="72">
                  <c:v>0.57748269214758619</c:v>
                </c:pt>
                <c:pt idx="73">
                  <c:v>-0.76523000735604052</c:v>
                </c:pt>
                <c:pt idx="74">
                  <c:v>-7.1762161022712101E-2</c:v>
                </c:pt>
                <c:pt idx="75">
                  <c:v>0.10050355134930217</c:v>
                </c:pt>
                <c:pt idx="76">
                  <c:v>-0.58103325780111392</c:v>
                </c:pt>
                <c:pt idx="77">
                  <c:v>0.34705647477065993</c:v>
                </c:pt>
                <c:pt idx="78">
                  <c:v>-0.83625436636876049</c:v>
                </c:pt>
                <c:pt idx="79">
                  <c:v>-0.68412557332243429</c:v>
                </c:pt>
                <c:pt idx="80">
                  <c:v>0.37744014182829699</c:v>
                </c:pt>
                <c:pt idx="81">
                  <c:v>-0.6002563210288997</c:v>
                </c:pt>
                <c:pt idx="82">
                  <c:v>-0.43484525119522865</c:v>
                </c:pt>
                <c:pt idx="83">
                  <c:v>-5.2550286257842277E-2</c:v>
                </c:pt>
                <c:pt idx="84">
                  <c:v>4.1917085266115928E-2</c:v>
                </c:pt>
                <c:pt idx="85">
                  <c:v>-8.9752444809915177E-3</c:v>
                </c:pt>
                <c:pt idx="86">
                  <c:v>2.4119970822105259</c:v>
                </c:pt>
                <c:pt idx="87">
                  <c:v>-0.56030204327622746</c:v>
                </c:pt>
                <c:pt idx="88">
                  <c:v>-0.31352953950786672</c:v>
                </c:pt>
                <c:pt idx="89">
                  <c:v>0.15176772174189745</c:v>
                </c:pt>
                <c:pt idx="90">
                  <c:v>6.15280844461909E-2</c:v>
                </c:pt>
                <c:pt idx="91">
                  <c:v>-0.67776703780201975</c:v>
                </c:pt>
                <c:pt idx="92">
                  <c:v>0.30687103822874717</c:v>
                </c:pt>
                <c:pt idx="93">
                  <c:v>-0.63388350758705858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96-4691-A063-6FE6E4880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14632"/>
        <c:axId val="628104112"/>
      </c:scatterChart>
      <c:valAx>
        <c:axId val="30731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IPO_LIQ</a:t>
                </a:r>
              </a:p>
            </c:rich>
          </c:tx>
          <c:overlay val="0"/>
        </c:title>
        <c:numFmt formatCode="_-* #,##0.00000_-;\-* #,##0.00000_-;_-* &quot;-&quot;??_-;_-@_-" sourceLinked="1"/>
        <c:majorTickMark val="out"/>
        <c:minorTickMark val="none"/>
        <c:tickLblPos val="nextTo"/>
        <c:crossAx val="628104112"/>
        <c:crosses val="autoZero"/>
        <c:crossBetween val="midCat"/>
      </c:valAx>
      <c:valAx>
        <c:axId val="62810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314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IPO_D/E (t-1)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CombinedAnalysis!$P$4:$P$97</c:f>
              <c:numCache>
                <c:formatCode>_-* #,##0.00000_-;\-* #,##0.00000_-;_-*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1.83</c:v>
                </c:pt>
                <c:pt idx="40">
                  <c:v>4.6500000000000004</c:v>
                </c:pt>
                <c:pt idx="41">
                  <c:v>0.2</c:v>
                </c:pt>
                <c:pt idx="42">
                  <c:v>0</c:v>
                </c:pt>
                <c:pt idx="43">
                  <c:v>0.12</c:v>
                </c:pt>
                <c:pt idx="44">
                  <c:v>1.0900000000000001</c:v>
                </c:pt>
                <c:pt idx="45">
                  <c:v>-4.6260000000000003</c:v>
                </c:pt>
                <c:pt idx="46">
                  <c:v>0.97489999999999999</c:v>
                </c:pt>
                <c:pt idx="47">
                  <c:v>0</c:v>
                </c:pt>
                <c:pt idx="48">
                  <c:v>1.66</c:v>
                </c:pt>
                <c:pt idx="49">
                  <c:v>0.1</c:v>
                </c:pt>
                <c:pt idx="50">
                  <c:v>27.63</c:v>
                </c:pt>
                <c:pt idx="51">
                  <c:v>0</c:v>
                </c:pt>
                <c:pt idx="52">
                  <c:v>2.12</c:v>
                </c:pt>
                <c:pt idx="53">
                  <c:v>3.89</c:v>
                </c:pt>
                <c:pt idx="54">
                  <c:v>2.39</c:v>
                </c:pt>
                <c:pt idx="55">
                  <c:v>0</c:v>
                </c:pt>
                <c:pt idx="56">
                  <c:v>0</c:v>
                </c:pt>
                <c:pt idx="57">
                  <c:v>-0.67490000000000006</c:v>
                </c:pt>
                <c:pt idx="58">
                  <c:v>0</c:v>
                </c:pt>
                <c:pt idx="59">
                  <c:v>1.3119000000000001</c:v>
                </c:pt>
                <c:pt idx="60">
                  <c:v>0.16</c:v>
                </c:pt>
                <c:pt idx="61">
                  <c:v>4.7896000000000001</c:v>
                </c:pt>
                <c:pt idx="62">
                  <c:v>1.3</c:v>
                </c:pt>
                <c:pt idx="63">
                  <c:v>1.02</c:v>
                </c:pt>
                <c:pt idx="64">
                  <c:v>0</c:v>
                </c:pt>
                <c:pt idx="65">
                  <c:v>0</c:v>
                </c:pt>
                <c:pt idx="66">
                  <c:v>3.18</c:v>
                </c:pt>
                <c:pt idx="67">
                  <c:v>0.23</c:v>
                </c:pt>
                <c:pt idx="68">
                  <c:v>-2.56</c:v>
                </c:pt>
                <c:pt idx="69">
                  <c:v>1.65</c:v>
                </c:pt>
                <c:pt idx="70">
                  <c:v>0.26</c:v>
                </c:pt>
                <c:pt idx="71">
                  <c:v>-2.9550000000000001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1.71</c:v>
                </c:pt>
                <c:pt idx="77">
                  <c:v>-1.3193999999999999</c:v>
                </c:pt>
                <c:pt idx="78">
                  <c:v>0.76160000000000005</c:v>
                </c:pt>
                <c:pt idx="79">
                  <c:v>0.26</c:v>
                </c:pt>
                <c:pt idx="80">
                  <c:v>2.54</c:v>
                </c:pt>
                <c:pt idx="81">
                  <c:v>0</c:v>
                </c:pt>
                <c:pt idx="82">
                  <c:v>0</c:v>
                </c:pt>
                <c:pt idx="83">
                  <c:v>3.36</c:v>
                </c:pt>
                <c:pt idx="84">
                  <c:v>0.08</c:v>
                </c:pt>
                <c:pt idx="85">
                  <c:v>2.0699999999999998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4.08</c:v>
                </c:pt>
                <c:pt idx="90">
                  <c:v>0.27</c:v>
                </c:pt>
                <c:pt idx="91">
                  <c:v>0</c:v>
                </c:pt>
                <c:pt idx="92">
                  <c:v>0.25</c:v>
                </c:pt>
                <c:pt idx="93">
                  <c:v>0.55549999999999999</c:v>
                </c:pt>
              </c:numCache>
            </c:numRef>
          </c:xVal>
          <c:yVal>
            <c:numRef>
              <c:f>Sheet4!$C$33:$C$126</c:f>
              <c:numCache>
                <c:formatCode>General</c:formatCode>
                <c:ptCount val="94"/>
                <c:pt idx="0">
                  <c:v>-2.4940017306707496E-3</c:v>
                </c:pt>
                <c:pt idx="1">
                  <c:v>-1.719822225662308E-2</c:v>
                </c:pt>
                <c:pt idx="2">
                  <c:v>4.082030981078566E-2</c:v>
                </c:pt>
                <c:pt idx="3">
                  <c:v>-5.439375599626782E-4</c:v>
                </c:pt>
                <c:pt idx="4">
                  <c:v>8.2835319351846556E-3</c:v>
                </c:pt>
                <c:pt idx="5">
                  <c:v>3.0737852319522474E-2</c:v>
                </c:pt>
                <c:pt idx="6">
                  <c:v>-1.07462669637036E-2</c:v>
                </c:pt>
                <c:pt idx="7">
                  <c:v>-0.1404464648779899</c:v>
                </c:pt>
                <c:pt idx="8">
                  <c:v>-6.6834931304646725E-2</c:v>
                </c:pt>
                <c:pt idx="9">
                  <c:v>-9.6606667874629126E-2</c:v>
                </c:pt>
                <c:pt idx="10">
                  <c:v>-1.1564456041062236E-2</c:v>
                </c:pt>
                <c:pt idx="11">
                  <c:v>-0.15887069365219236</c:v>
                </c:pt>
                <c:pt idx="12">
                  <c:v>6.0611424266631079E-3</c:v>
                </c:pt>
                <c:pt idx="13">
                  <c:v>0.40318026058520323</c:v>
                </c:pt>
                <c:pt idx="14">
                  <c:v>-3.9068314000030621E-2</c:v>
                </c:pt>
                <c:pt idx="15">
                  <c:v>-3.2198282502023797E-3</c:v>
                </c:pt>
                <c:pt idx="16">
                  <c:v>0.38341125149930344</c:v>
                </c:pt>
                <c:pt idx="17">
                  <c:v>3.9854594504526039E-2</c:v>
                </c:pt>
                <c:pt idx="18">
                  <c:v>-5.6722810077213498E-2</c:v>
                </c:pt>
                <c:pt idx="19">
                  <c:v>-2.6108219720704921E-2</c:v>
                </c:pt>
                <c:pt idx="20">
                  <c:v>-0.15276276249499557</c:v>
                </c:pt>
                <c:pt idx="21">
                  <c:v>-8.6587225761309519E-2</c:v>
                </c:pt>
                <c:pt idx="22">
                  <c:v>-8.10096995381911E-3</c:v>
                </c:pt>
                <c:pt idx="23">
                  <c:v>-1.7782964637315556E-2</c:v>
                </c:pt>
                <c:pt idx="24">
                  <c:v>-2.6961790082902087E-2</c:v>
                </c:pt>
                <c:pt idx="25">
                  <c:v>-2.218946426630029E-2</c:v>
                </c:pt>
                <c:pt idx="26">
                  <c:v>-2.4698591311721259E-2</c:v>
                </c:pt>
                <c:pt idx="27">
                  <c:v>7.7794680760671815E-3</c:v>
                </c:pt>
                <c:pt idx="28">
                  <c:v>-5.6412050254821586E-2</c:v>
                </c:pt>
                <c:pt idx="29">
                  <c:v>-6.8513212083976052E-2</c:v>
                </c:pt>
                <c:pt idx="30">
                  <c:v>7.0631253331479876E-2</c:v>
                </c:pt>
                <c:pt idx="31">
                  <c:v>-3.9495125480237078E-2</c:v>
                </c:pt>
                <c:pt idx="32">
                  <c:v>-2.4688179632066199E-2</c:v>
                </c:pt>
                <c:pt idx="33">
                  <c:v>5.2407805792153385E-3</c:v>
                </c:pt>
                <c:pt idx="34">
                  <c:v>3.2975692529892985E-2</c:v>
                </c:pt>
                <c:pt idx="35">
                  <c:v>2.3321967638875448E-2</c:v>
                </c:pt>
                <c:pt idx="36">
                  <c:v>0.10431227053578428</c:v>
                </c:pt>
                <c:pt idx="37">
                  <c:v>-3.5128039408147863E-2</c:v>
                </c:pt>
                <c:pt idx="38">
                  <c:v>3.7134813904741652E-2</c:v>
                </c:pt>
                <c:pt idx="39">
                  <c:v>-1.083181210665725</c:v>
                </c:pt>
                <c:pt idx="40">
                  <c:v>-9.0797978098516752E-2</c:v>
                </c:pt>
                <c:pt idx="41">
                  <c:v>0.28494625331666068</c:v>
                </c:pt>
                <c:pt idx="42">
                  <c:v>-0.6085889903527848</c:v>
                </c:pt>
                <c:pt idx="43">
                  <c:v>1.043827612307243</c:v>
                </c:pt>
                <c:pt idx="44">
                  <c:v>-0.31027180286317901</c:v>
                </c:pt>
                <c:pt idx="45">
                  <c:v>-0.25398384598613444</c:v>
                </c:pt>
                <c:pt idx="46">
                  <c:v>0.54976594086343789</c:v>
                </c:pt>
                <c:pt idx="47">
                  <c:v>-0.10944436071876332</c:v>
                </c:pt>
                <c:pt idx="48">
                  <c:v>0.12552059386565645</c:v>
                </c:pt>
                <c:pt idx="49">
                  <c:v>6.3167641615042791E-2</c:v>
                </c:pt>
                <c:pt idx="50">
                  <c:v>0.10712924509128474</c:v>
                </c:pt>
                <c:pt idx="51">
                  <c:v>0.72142481037036643</c:v>
                </c:pt>
                <c:pt idx="52">
                  <c:v>1.0306481450906686</c:v>
                </c:pt>
                <c:pt idx="53">
                  <c:v>-0.30415400068371523</c:v>
                </c:pt>
                <c:pt idx="54">
                  <c:v>-0.48362345075213409</c:v>
                </c:pt>
                <c:pt idx="55">
                  <c:v>0.26152512234646103</c:v>
                </c:pt>
                <c:pt idx="56">
                  <c:v>-0.74680925339737214</c:v>
                </c:pt>
                <c:pt idx="57">
                  <c:v>0.22367071139269823</c:v>
                </c:pt>
                <c:pt idx="58">
                  <c:v>-0.15589654783971346</c:v>
                </c:pt>
                <c:pt idx="59">
                  <c:v>-0.33290218216966749</c:v>
                </c:pt>
                <c:pt idx="60">
                  <c:v>0.59076377876392649</c:v>
                </c:pt>
                <c:pt idx="61">
                  <c:v>-0.61663828173104318</c:v>
                </c:pt>
                <c:pt idx="62">
                  <c:v>4.4623580169891375E-2</c:v>
                </c:pt>
                <c:pt idx="63">
                  <c:v>-1.3041866763545018E-2</c:v>
                </c:pt>
                <c:pt idx="64">
                  <c:v>1.8521113723387401</c:v>
                </c:pt>
                <c:pt idx="65">
                  <c:v>-0.28753812840850185</c:v>
                </c:pt>
                <c:pt idx="66">
                  <c:v>0.1645477003996284</c:v>
                </c:pt>
                <c:pt idx="67">
                  <c:v>-0.32566818189341501</c:v>
                </c:pt>
                <c:pt idx="68">
                  <c:v>-0.31134273958009506</c:v>
                </c:pt>
                <c:pt idx="69">
                  <c:v>4.1541540752495609E-2</c:v>
                </c:pt>
                <c:pt idx="70">
                  <c:v>1.0385200684057752</c:v>
                </c:pt>
                <c:pt idx="71">
                  <c:v>-0.26590057016777557</c:v>
                </c:pt>
                <c:pt idx="72">
                  <c:v>0.57748269214758619</c:v>
                </c:pt>
                <c:pt idx="73">
                  <c:v>-0.76523000735604052</c:v>
                </c:pt>
                <c:pt idx="74">
                  <c:v>-7.1762161022712101E-2</c:v>
                </c:pt>
                <c:pt idx="75">
                  <c:v>0.10050355134930217</c:v>
                </c:pt>
                <c:pt idx="76">
                  <c:v>-0.58103325780111392</c:v>
                </c:pt>
                <c:pt idx="77">
                  <c:v>0.34705647477065993</c:v>
                </c:pt>
                <c:pt idx="78">
                  <c:v>-0.83625436636876049</c:v>
                </c:pt>
                <c:pt idx="79">
                  <c:v>-0.68412557332243429</c:v>
                </c:pt>
                <c:pt idx="80">
                  <c:v>0.37744014182829699</c:v>
                </c:pt>
                <c:pt idx="81">
                  <c:v>-0.6002563210288997</c:v>
                </c:pt>
                <c:pt idx="82">
                  <c:v>-0.43484525119522865</c:v>
                </c:pt>
                <c:pt idx="83">
                  <c:v>-5.2550286257842277E-2</c:v>
                </c:pt>
                <c:pt idx="84">
                  <c:v>4.1917085266115928E-2</c:v>
                </c:pt>
                <c:pt idx="85">
                  <c:v>-8.9752444809915177E-3</c:v>
                </c:pt>
                <c:pt idx="86">
                  <c:v>2.4119970822105259</c:v>
                </c:pt>
                <c:pt idx="87">
                  <c:v>-0.56030204327622746</c:v>
                </c:pt>
                <c:pt idx="88">
                  <c:v>-0.31352953950786672</c:v>
                </c:pt>
                <c:pt idx="89">
                  <c:v>0.15176772174189745</c:v>
                </c:pt>
                <c:pt idx="90">
                  <c:v>6.15280844461909E-2</c:v>
                </c:pt>
                <c:pt idx="91">
                  <c:v>-0.67776703780201975</c:v>
                </c:pt>
                <c:pt idx="92">
                  <c:v>0.30687103822874717</c:v>
                </c:pt>
                <c:pt idx="93">
                  <c:v>-0.63388350758705858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92-47F6-9C39-194747C52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41336"/>
        <c:axId val="495942320"/>
      </c:scatterChart>
      <c:valAx>
        <c:axId val="495941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IPO_D/E (t-1)</a:t>
                </a:r>
              </a:p>
            </c:rich>
          </c:tx>
          <c:overlay val="0"/>
        </c:title>
        <c:numFmt formatCode="_-* #,##0.00000_-;\-* #,##0.00000_-;_-* &quot;-&quot;??_-;_-@_-" sourceLinked="1"/>
        <c:majorTickMark val="out"/>
        <c:minorTickMark val="none"/>
        <c:tickLblPos val="nextTo"/>
        <c:crossAx val="495942320"/>
        <c:crosses val="autoZero"/>
        <c:crossBetween val="midCat"/>
      </c:valAx>
      <c:valAx>
        <c:axId val="49594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941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ROA(t-1)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CombinedAnalysis!$K$4:$K$97</c:f>
              <c:numCache>
                <c:formatCode>_(* #,##0.00_);_(* \(#,##0.00\);_(* "-"??_);_(@_)</c:formatCode>
                <c:ptCount val="94"/>
                <c:pt idx="0">
                  <c:v>1.6199999999999999E-2</c:v>
                </c:pt>
                <c:pt idx="1">
                  <c:v>4.3E-3</c:v>
                </c:pt>
                <c:pt idx="2">
                  <c:v>9.0937597993101284E-3</c:v>
                </c:pt>
                <c:pt idx="3">
                  <c:v>2.3330614346033084E-2</c:v>
                </c:pt>
                <c:pt idx="4">
                  <c:v>0</c:v>
                </c:pt>
                <c:pt idx="5">
                  <c:v>-0.21870000000000001</c:v>
                </c:pt>
                <c:pt idx="6">
                  <c:v>2.8552755677482226E-2</c:v>
                </c:pt>
                <c:pt idx="7">
                  <c:v>-0.4919</c:v>
                </c:pt>
                <c:pt idx="8">
                  <c:v>-0.1699</c:v>
                </c:pt>
                <c:pt idx="9">
                  <c:v>0.13100000000000001</c:v>
                </c:pt>
                <c:pt idx="10">
                  <c:v>5.1495770579740044E-2</c:v>
                </c:pt>
                <c:pt idx="11">
                  <c:v>-0.1076</c:v>
                </c:pt>
                <c:pt idx="12">
                  <c:v>0.12665267789842524</c:v>
                </c:pt>
                <c:pt idx="13">
                  <c:v>-0.45258371824480365</c:v>
                </c:pt>
                <c:pt idx="14">
                  <c:v>3.6374973590380728E-2</c:v>
                </c:pt>
                <c:pt idx="15">
                  <c:v>7.9265561150047001E-2</c:v>
                </c:pt>
                <c:pt idx="16">
                  <c:v>0.10780432883461713</c:v>
                </c:pt>
                <c:pt idx="17">
                  <c:v>0.1555</c:v>
                </c:pt>
                <c:pt idx="18">
                  <c:v>3.7038166077307644E-2</c:v>
                </c:pt>
                <c:pt idx="19">
                  <c:v>6.1000000000000004E-3</c:v>
                </c:pt>
                <c:pt idx="20">
                  <c:v>8.43E-2</c:v>
                </c:pt>
                <c:pt idx="21">
                  <c:v>-0.47349999999999998</c:v>
                </c:pt>
                <c:pt idx="22">
                  <c:v>0.16339999999999999</c:v>
                </c:pt>
                <c:pt idx="23">
                  <c:v>-9.3699999999999992E-2</c:v>
                </c:pt>
                <c:pt idx="24">
                  <c:v>0</c:v>
                </c:pt>
                <c:pt idx="25">
                  <c:v>6.7433936329074529E-4</c:v>
                </c:pt>
                <c:pt idx="26">
                  <c:v>3.798380764824754E-2</c:v>
                </c:pt>
                <c:pt idx="27">
                  <c:v>-9.8811379392188484E-3</c:v>
                </c:pt>
                <c:pt idx="28">
                  <c:v>-1.26E-2</c:v>
                </c:pt>
                <c:pt idx="29">
                  <c:v>5.2504762972094582E-2</c:v>
                </c:pt>
                <c:pt idx="30">
                  <c:v>-0.12564447008241633</c:v>
                </c:pt>
                <c:pt idx="31">
                  <c:v>-0.46329999999999999</c:v>
                </c:pt>
                <c:pt idx="32">
                  <c:v>0.1011643332937254</c:v>
                </c:pt>
                <c:pt idx="33">
                  <c:v>3.4599999999999999E-2</c:v>
                </c:pt>
                <c:pt idx="34">
                  <c:v>1.61E-2</c:v>
                </c:pt>
                <c:pt idx="35">
                  <c:v>3.4999999999999996E-3</c:v>
                </c:pt>
                <c:pt idx="36">
                  <c:v>-2.81E-2</c:v>
                </c:pt>
                <c:pt idx="37">
                  <c:v>5.5419616908227252E-3</c:v>
                </c:pt>
                <c:pt idx="38">
                  <c:v>0.84745762711864414</c:v>
                </c:pt>
                <c:pt idx="39" formatCode="General">
                  <c:v>3.15</c:v>
                </c:pt>
                <c:pt idx="40" formatCode="General">
                  <c:v>-0.97</c:v>
                </c:pt>
                <c:pt idx="41" formatCode="General">
                  <c:v>3.3</c:v>
                </c:pt>
                <c:pt idx="42" formatCode="General">
                  <c:v>-54.32</c:v>
                </c:pt>
                <c:pt idx="43" formatCode="General">
                  <c:v>6.59</c:v>
                </c:pt>
                <c:pt idx="44" formatCode="General">
                  <c:v>-2.66</c:v>
                </c:pt>
                <c:pt idx="45" formatCode="General">
                  <c:v>-32.450000000000003</c:v>
                </c:pt>
                <c:pt idx="46" formatCode="General">
                  <c:v>0.69</c:v>
                </c:pt>
                <c:pt idx="47" formatCode="General">
                  <c:v>0</c:v>
                </c:pt>
                <c:pt idx="48" formatCode="General">
                  <c:v>3.1</c:v>
                </c:pt>
                <c:pt idx="49" formatCode="General">
                  <c:v>0.93</c:v>
                </c:pt>
                <c:pt idx="50" formatCode="General">
                  <c:v>2.0299999999999998</c:v>
                </c:pt>
                <c:pt idx="51" formatCode="General">
                  <c:v>5.75</c:v>
                </c:pt>
                <c:pt idx="52" formatCode="General">
                  <c:v>3.57</c:v>
                </c:pt>
                <c:pt idx="53" formatCode="General">
                  <c:v>7.66</c:v>
                </c:pt>
                <c:pt idx="54" formatCode="General">
                  <c:v>-4.99</c:v>
                </c:pt>
                <c:pt idx="55" formatCode="General">
                  <c:v>-64.95</c:v>
                </c:pt>
                <c:pt idx="56" formatCode="General">
                  <c:v>-64.739999999999995</c:v>
                </c:pt>
                <c:pt idx="57" formatCode="General">
                  <c:v>15.68</c:v>
                </c:pt>
                <c:pt idx="58" formatCode="General">
                  <c:v>-43.92</c:v>
                </c:pt>
                <c:pt idx="59" formatCode="General">
                  <c:v>8.3699999999999992</c:v>
                </c:pt>
                <c:pt idx="60" formatCode="General">
                  <c:v>12.5</c:v>
                </c:pt>
                <c:pt idx="61" formatCode="General">
                  <c:v>0.47</c:v>
                </c:pt>
                <c:pt idx="62" formatCode="General">
                  <c:v>0.34</c:v>
                </c:pt>
                <c:pt idx="63" formatCode="General">
                  <c:v>7.7</c:v>
                </c:pt>
                <c:pt idx="64" formatCode="General">
                  <c:v>-83.78</c:v>
                </c:pt>
                <c:pt idx="65" formatCode="General">
                  <c:v>0</c:v>
                </c:pt>
                <c:pt idx="66" formatCode="General">
                  <c:v>-42.62</c:v>
                </c:pt>
                <c:pt idx="67" formatCode="General">
                  <c:v>4.72</c:v>
                </c:pt>
                <c:pt idx="68" formatCode="General">
                  <c:v>5.03</c:v>
                </c:pt>
                <c:pt idx="69" formatCode="General">
                  <c:v>-97.25</c:v>
                </c:pt>
                <c:pt idx="70" formatCode="General">
                  <c:v>4.53</c:v>
                </c:pt>
                <c:pt idx="71" formatCode="General">
                  <c:v>7.58</c:v>
                </c:pt>
                <c:pt idx="72" formatCode="General">
                  <c:v>6.31</c:v>
                </c:pt>
                <c:pt idx="73" formatCode="General">
                  <c:v>-33.75</c:v>
                </c:pt>
                <c:pt idx="74" formatCode="General">
                  <c:v>-83.07</c:v>
                </c:pt>
                <c:pt idx="75" formatCode="General">
                  <c:v>0.38</c:v>
                </c:pt>
                <c:pt idx="76" formatCode="General">
                  <c:v>0.51</c:v>
                </c:pt>
                <c:pt idx="77" formatCode="General">
                  <c:v>11.79</c:v>
                </c:pt>
                <c:pt idx="78" formatCode="General">
                  <c:v>10.38</c:v>
                </c:pt>
                <c:pt idx="79" formatCode="General">
                  <c:v>8.01</c:v>
                </c:pt>
                <c:pt idx="80" formatCode="General">
                  <c:v>0.44</c:v>
                </c:pt>
                <c:pt idx="81" formatCode="General">
                  <c:v>-97.3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-103.94</c:v>
                </c:pt>
                <c:pt idx="85" formatCode="General">
                  <c:v>0.52</c:v>
                </c:pt>
                <c:pt idx="86" formatCode="General">
                  <c:v>-3.91</c:v>
                </c:pt>
                <c:pt idx="87" formatCode="0.00%">
                  <c:v>-2.4270999999999998</c:v>
                </c:pt>
                <c:pt idx="88" formatCode="General">
                  <c:v>0</c:v>
                </c:pt>
                <c:pt idx="89" formatCode="General">
                  <c:v>3.52</c:v>
                </c:pt>
                <c:pt idx="90" formatCode="General">
                  <c:v>4.7</c:v>
                </c:pt>
                <c:pt idx="91" formatCode="General">
                  <c:v>-44.95</c:v>
                </c:pt>
                <c:pt idx="92" formatCode="General">
                  <c:v>-1.57</c:v>
                </c:pt>
                <c:pt idx="93" formatCode="General">
                  <c:v>58.26</c:v>
                </c:pt>
              </c:numCache>
            </c:numRef>
          </c:xVal>
          <c:yVal>
            <c:numRef>
              <c:f>RegressionRestuls!$C$34:$C$127</c:f>
              <c:numCache>
                <c:formatCode>General</c:formatCode>
                <c:ptCount val="94"/>
                <c:pt idx="0">
                  <c:v>-4.6161599374060355E-3</c:v>
                </c:pt>
                <c:pt idx="1">
                  <c:v>-3.544880540562042E-4</c:v>
                </c:pt>
                <c:pt idx="2">
                  <c:v>-1.0334868396831105E-3</c:v>
                </c:pt>
                <c:pt idx="3">
                  <c:v>-2.7757958413534784E-3</c:v>
                </c:pt>
                <c:pt idx="4">
                  <c:v>5.0230299469352256E-3</c:v>
                </c:pt>
                <c:pt idx="5">
                  <c:v>3.022141604271918E-3</c:v>
                </c:pt>
                <c:pt idx="6">
                  <c:v>1.1425577671543318E-3</c:v>
                </c:pt>
                <c:pt idx="7">
                  <c:v>-2.282619778052409E-3</c:v>
                </c:pt>
                <c:pt idx="8">
                  <c:v>3.1265643144629917E-4</c:v>
                </c:pt>
                <c:pt idx="9">
                  <c:v>-7.4236627546877404E-4</c:v>
                </c:pt>
                <c:pt idx="10">
                  <c:v>-4.3104728910932962E-4</c:v>
                </c:pt>
                <c:pt idx="11">
                  <c:v>1.1353528342812308E-3</c:v>
                </c:pt>
                <c:pt idx="12">
                  <c:v>-1.0950499035823321E-5</c:v>
                </c:pt>
                <c:pt idx="13">
                  <c:v>-8.9525305018858803E-4</c:v>
                </c:pt>
                <c:pt idx="14">
                  <c:v>3.1408268341532881E-4</c:v>
                </c:pt>
                <c:pt idx="15">
                  <c:v>-1.0074431577014576E-3</c:v>
                </c:pt>
                <c:pt idx="16">
                  <c:v>1.0348340264255199E-3</c:v>
                </c:pt>
                <c:pt idx="17">
                  <c:v>1.1499400859559469E-3</c:v>
                </c:pt>
                <c:pt idx="18">
                  <c:v>-1.125381289264427E-3</c:v>
                </c:pt>
                <c:pt idx="19">
                  <c:v>-1.0300103568973073E-3</c:v>
                </c:pt>
                <c:pt idx="20">
                  <c:v>-1.4635311323691607E-3</c:v>
                </c:pt>
                <c:pt idx="21">
                  <c:v>1.8592971892620106E-3</c:v>
                </c:pt>
                <c:pt idx="22">
                  <c:v>3.1713220689417554E-4</c:v>
                </c:pt>
                <c:pt idx="23">
                  <c:v>-1.6212439471167733E-4</c:v>
                </c:pt>
                <c:pt idx="24">
                  <c:v>-1.304545988761198E-3</c:v>
                </c:pt>
                <c:pt idx="25">
                  <c:v>-8.3002858889679528E-5</c:v>
                </c:pt>
                <c:pt idx="26">
                  <c:v>8.9707137925995033E-3</c:v>
                </c:pt>
                <c:pt idx="27">
                  <c:v>-6.2294002667704642E-4</c:v>
                </c:pt>
                <c:pt idx="28">
                  <c:v>-4.6662825655589151E-4</c:v>
                </c:pt>
                <c:pt idx="29">
                  <c:v>2.3939823883935116E-3</c:v>
                </c:pt>
                <c:pt idx="30">
                  <c:v>4.4066852799735473E-4</c:v>
                </c:pt>
                <c:pt idx="31">
                  <c:v>-1.1208021071857661E-3</c:v>
                </c:pt>
                <c:pt idx="32">
                  <c:v>-1.3105908755324368E-3</c:v>
                </c:pt>
                <c:pt idx="33">
                  <c:v>-2.7480872540276546E-3</c:v>
                </c:pt>
                <c:pt idx="34">
                  <c:v>-7.6453230216216731E-4</c:v>
                </c:pt>
                <c:pt idx="35">
                  <c:v>5.5821951865082703E-4</c:v>
                </c:pt>
                <c:pt idx="36">
                  <c:v>-7.1780341290030947E-4</c:v>
                </c:pt>
                <c:pt idx="37">
                  <c:v>-1.1632161148484796E-4</c:v>
                </c:pt>
                <c:pt idx="38">
                  <c:v>-4.8869641421047543E-4</c:v>
                </c:pt>
                <c:pt idx="39">
                  <c:v>-1.0836449389752139</c:v>
                </c:pt>
                <c:pt idx="40">
                  <c:v>-8.9166699085503842E-2</c:v>
                </c:pt>
                <c:pt idx="41">
                  <c:v>0.28010085779303628</c:v>
                </c:pt>
                <c:pt idx="42">
                  <c:v>-0.59219790099022629</c:v>
                </c:pt>
                <c:pt idx="43">
                  <c:v>0.89304189166659076</c:v>
                </c:pt>
                <c:pt idx="44">
                  <c:v>-0.30613329755876428</c:v>
                </c:pt>
                <c:pt idx="45">
                  <c:v>-0.30417541448485153</c:v>
                </c:pt>
                <c:pt idx="46">
                  <c:v>0.55881089012249019</c:v>
                </c:pt>
                <c:pt idx="47">
                  <c:v>-9.3202983153197527E-2</c:v>
                </c:pt>
                <c:pt idx="48">
                  <c:v>0.10977020867546106</c:v>
                </c:pt>
                <c:pt idx="49">
                  <c:v>6.8042522120114912E-2</c:v>
                </c:pt>
                <c:pt idx="50">
                  <c:v>0.13091705773639672</c:v>
                </c:pt>
                <c:pt idx="51">
                  <c:v>0.68115619763161517</c:v>
                </c:pt>
                <c:pt idx="52">
                  <c:v>1.0101611222111972</c:v>
                </c:pt>
                <c:pt idx="53">
                  <c:v>-0.30725926158022321</c:v>
                </c:pt>
                <c:pt idx="54">
                  <c:v>-0.49490303469005203</c:v>
                </c:pt>
                <c:pt idx="55">
                  <c:v>0.27400428887780315</c:v>
                </c:pt>
                <c:pt idx="56">
                  <c:v>-0.72692636140940659</c:v>
                </c:pt>
                <c:pt idx="57">
                  <c:v>0.22772185808162387</c:v>
                </c:pt>
                <c:pt idx="58">
                  <c:v>-0.18727119079171456</c:v>
                </c:pt>
                <c:pt idx="59">
                  <c:v>-0.31629967662885916</c:v>
                </c:pt>
                <c:pt idx="60">
                  <c:v>0.56426435224761518</c:v>
                </c:pt>
                <c:pt idx="61">
                  <c:v>-0.62455787819300879</c:v>
                </c:pt>
                <c:pt idx="62">
                  <c:v>5.1929737531297926E-2</c:v>
                </c:pt>
                <c:pt idx="63">
                  <c:v>-1.0337322252189418E-2</c:v>
                </c:pt>
                <c:pt idx="64">
                  <c:v>1.8408536822620216</c:v>
                </c:pt>
                <c:pt idx="65">
                  <c:v>-0.27826486981546028</c:v>
                </c:pt>
                <c:pt idx="66">
                  <c:v>0.1280266900313089</c:v>
                </c:pt>
                <c:pt idx="67">
                  <c:v>-0.36809666857047074</c:v>
                </c:pt>
                <c:pt idx="68">
                  <c:v>-0.29230960773467318</c:v>
                </c:pt>
                <c:pt idx="69">
                  <c:v>3.3371050566386784E-2</c:v>
                </c:pt>
                <c:pt idx="70">
                  <c:v>1.0285277766033096</c:v>
                </c:pt>
                <c:pt idx="71">
                  <c:v>-0.10351037856815082</c:v>
                </c:pt>
                <c:pt idx="72">
                  <c:v>0.88260047504030981</c:v>
                </c:pt>
                <c:pt idx="73">
                  <c:v>-0.74277304169613889</c:v>
                </c:pt>
                <c:pt idx="74">
                  <c:v>-9.1042579540300261E-2</c:v>
                </c:pt>
                <c:pt idx="75">
                  <c:v>0.10157492886918967</c:v>
                </c:pt>
                <c:pt idx="76">
                  <c:v>-0.59626658536922506</c:v>
                </c:pt>
                <c:pt idx="77">
                  <c:v>0.37033388738503947</c:v>
                </c:pt>
                <c:pt idx="78">
                  <c:v>-0.8503137226801929</c:v>
                </c:pt>
                <c:pt idx="79">
                  <c:v>-0.73534380844586389</c:v>
                </c:pt>
                <c:pt idx="80">
                  <c:v>0.38892479755796444</c:v>
                </c:pt>
                <c:pt idx="81">
                  <c:v>-0.58279210704095163</c:v>
                </c:pt>
                <c:pt idx="82">
                  <c:v>-0.42587539319357681</c:v>
                </c:pt>
                <c:pt idx="83">
                  <c:v>-5.2254363256511893E-2</c:v>
                </c:pt>
                <c:pt idx="84">
                  <c:v>4.0537215414475497E-2</c:v>
                </c:pt>
                <c:pt idx="85">
                  <c:v>-1.2040650756210969E-2</c:v>
                </c:pt>
                <c:pt idx="86">
                  <c:v>2.3625371963064148</c:v>
                </c:pt>
                <c:pt idx="87">
                  <c:v>-0.55246501516783619</c:v>
                </c:pt>
                <c:pt idx="88">
                  <c:v>-0.29919923484171679</c:v>
                </c:pt>
                <c:pt idx="89">
                  <c:v>0.15365717304094823</c:v>
                </c:pt>
                <c:pt idx="90">
                  <c:v>5.7924962770126043E-2</c:v>
                </c:pt>
                <c:pt idx="91">
                  <c:v>-0.68172594668948716</c:v>
                </c:pt>
                <c:pt idx="92">
                  <c:v>0.26971346156214743</c:v>
                </c:pt>
                <c:pt idx="93">
                  <c:v>-0.70815434894491047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2A-4DF0-8228-191C4D2D9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26464"/>
        <c:axId val="624923840"/>
      </c:scatterChart>
      <c:valAx>
        <c:axId val="62492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ROA(t-1)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24923840"/>
        <c:crosses val="autoZero"/>
        <c:crossBetween val="midCat"/>
      </c:valAx>
      <c:valAx>
        <c:axId val="62492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926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IPO_ROA(t-1)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CombinedAnalysis!$Q$4:$Q$97</c:f>
              <c:numCache>
                <c:formatCode>_-* #,##0.00000_-;\-* #,##0.00000_-;_-*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3.15</c:v>
                </c:pt>
                <c:pt idx="40">
                  <c:v>-0.97</c:v>
                </c:pt>
                <c:pt idx="41">
                  <c:v>3.3</c:v>
                </c:pt>
                <c:pt idx="42">
                  <c:v>-54.32</c:v>
                </c:pt>
                <c:pt idx="43">
                  <c:v>6.59</c:v>
                </c:pt>
                <c:pt idx="44">
                  <c:v>-2.66</c:v>
                </c:pt>
                <c:pt idx="45">
                  <c:v>-32.450000000000003</c:v>
                </c:pt>
                <c:pt idx="46">
                  <c:v>0.69</c:v>
                </c:pt>
                <c:pt idx="47">
                  <c:v>0</c:v>
                </c:pt>
                <c:pt idx="48">
                  <c:v>3.1</c:v>
                </c:pt>
                <c:pt idx="49">
                  <c:v>0.93</c:v>
                </c:pt>
                <c:pt idx="50">
                  <c:v>2.0299999999999998</c:v>
                </c:pt>
                <c:pt idx="51">
                  <c:v>5.75</c:v>
                </c:pt>
                <c:pt idx="52">
                  <c:v>3.57</c:v>
                </c:pt>
                <c:pt idx="53">
                  <c:v>7.66</c:v>
                </c:pt>
                <c:pt idx="54">
                  <c:v>-4.99</c:v>
                </c:pt>
                <c:pt idx="55">
                  <c:v>-64.95</c:v>
                </c:pt>
                <c:pt idx="56">
                  <c:v>-64.739999999999995</c:v>
                </c:pt>
                <c:pt idx="57">
                  <c:v>15.68</c:v>
                </c:pt>
                <c:pt idx="58">
                  <c:v>-43.92</c:v>
                </c:pt>
                <c:pt idx="59">
                  <c:v>8.3699999999999992</c:v>
                </c:pt>
                <c:pt idx="60">
                  <c:v>12.5</c:v>
                </c:pt>
                <c:pt idx="61">
                  <c:v>0.47</c:v>
                </c:pt>
                <c:pt idx="62">
                  <c:v>0.34</c:v>
                </c:pt>
                <c:pt idx="63">
                  <c:v>7.7</c:v>
                </c:pt>
                <c:pt idx="64">
                  <c:v>-83.78</c:v>
                </c:pt>
                <c:pt idx="65">
                  <c:v>0</c:v>
                </c:pt>
                <c:pt idx="66">
                  <c:v>-42.62</c:v>
                </c:pt>
                <c:pt idx="67">
                  <c:v>4.72</c:v>
                </c:pt>
                <c:pt idx="68">
                  <c:v>5.03</c:v>
                </c:pt>
                <c:pt idx="69">
                  <c:v>-97.25</c:v>
                </c:pt>
                <c:pt idx="70">
                  <c:v>4.53</c:v>
                </c:pt>
                <c:pt idx="71">
                  <c:v>7.58</c:v>
                </c:pt>
                <c:pt idx="72">
                  <c:v>6.31</c:v>
                </c:pt>
                <c:pt idx="73">
                  <c:v>-33.75</c:v>
                </c:pt>
                <c:pt idx="74">
                  <c:v>-83.07</c:v>
                </c:pt>
                <c:pt idx="75">
                  <c:v>0.38</c:v>
                </c:pt>
                <c:pt idx="76">
                  <c:v>0.51</c:v>
                </c:pt>
                <c:pt idx="77">
                  <c:v>11.79</c:v>
                </c:pt>
                <c:pt idx="78">
                  <c:v>10.38</c:v>
                </c:pt>
                <c:pt idx="79">
                  <c:v>8.01</c:v>
                </c:pt>
                <c:pt idx="80">
                  <c:v>0.44</c:v>
                </c:pt>
                <c:pt idx="81">
                  <c:v>-97.3</c:v>
                </c:pt>
                <c:pt idx="82">
                  <c:v>0</c:v>
                </c:pt>
                <c:pt idx="83">
                  <c:v>0</c:v>
                </c:pt>
                <c:pt idx="84">
                  <c:v>-103.94</c:v>
                </c:pt>
                <c:pt idx="85">
                  <c:v>0.52</c:v>
                </c:pt>
                <c:pt idx="86">
                  <c:v>-3.91</c:v>
                </c:pt>
                <c:pt idx="87">
                  <c:v>-2.4270999999999998</c:v>
                </c:pt>
                <c:pt idx="88">
                  <c:v>0</c:v>
                </c:pt>
                <c:pt idx="89">
                  <c:v>3.52</c:v>
                </c:pt>
                <c:pt idx="90">
                  <c:v>4.7</c:v>
                </c:pt>
                <c:pt idx="91">
                  <c:v>-44.95</c:v>
                </c:pt>
                <c:pt idx="92">
                  <c:v>-1.57</c:v>
                </c:pt>
                <c:pt idx="93">
                  <c:v>58.26</c:v>
                </c:pt>
              </c:numCache>
            </c:numRef>
          </c:xVal>
          <c:yVal>
            <c:numRef>
              <c:f>Sheet4!$C$33:$C$126</c:f>
              <c:numCache>
                <c:formatCode>General</c:formatCode>
                <c:ptCount val="94"/>
                <c:pt idx="0">
                  <c:v>-2.4940017306707496E-3</c:v>
                </c:pt>
                <c:pt idx="1">
                  <c:v>-1.719822225662308E-2</c:v>
                </c:pt>
                <c:pt idx="2">
                  <c:v>4.082030981078566E-2</c:v>
                </c:pt>
                <c:pt idx="3">
                  <c:v>-5.439375599626782E-4</c:v>
                </c:pt>
                <c:pt idx="4">
                  <c:v>8.2835319351846556E-3</c:v>
                </c:pt>
                <c:pt idx="5">
                  <c:v>3.0737852319522474E-2</c:v>
                </c:pt>
                <c:pt idx="6">
                  <c:v>-1.07462669637036E-2</c:v>
                </c:pt>
                <c:pt idx="7">
                  <c:v>-0.1404464648779899</c:v>
                </c:pt>
                <c:pt idx="8">
                  <c:v>-6.6834931304646725E-2</c:v>
                </c:pt>
                <c:pt idx="9">
                  <c:v>-9.6606667874629126E-2</c:v>
                </c:pt>
                <c:pt idx="10">
                  <c:v>-1.1564456041062236E-2</c:v>
                </c:pt>
                <c:pt idx="11">
                  <c:v>-0.15887069365219236</c:v>
                </c:pt>
                <c:pt idx="12">
                  <c:v>6.0611424266631079E-3</c:v>
                </c:pt>
                <c:pt idx="13">
                  <c:v>0.40318026058520323</c:v>
                </c:pt>
                <c:pt idx="14">
                  <c:v>-3.9068314000030621E-2</c:v>
                </c:pt>
                <c:pt idx="15">
                  <c:v>-3.2198282502023797E-3</c:v>
                </c:pt>
                <c:pt idx="16">
                  <c:v>0.38341125149930344</c:v>
                </c:pt>
                <c:pt idx="17">
                  <c:v>3.9854594504526039E-2</c:v>
                </c:pt>
                <c:pt idx="18">
                  <c:v>-5.6722810077213498E-2</c:v>
                </c:pt>
                <c:pt idx="19">
                  <c:v>-2.6108219720704921E-2</c:v>
                </c:pt>
                <c:pt idx="20">
                  <c:v>-0.15276276249499557</c:v>
                </c:pt>
                <c:pt idx="21">
                  <c:v>-8.6587225761309519E-2</c:v>
                </c:pt>
                <c:pt idx="22">
                  <c:v>-8.10096995381911E-3</c:v>
                </c:pt>
                <c:pt idx="23">
                  <c:v>-1.7782964637315556E-2</c:v>
                </c:pt>
                <c:pt idx="24">
                  <c:v>-2.6961790082902087E-2</c:v>
                </c:pt>
                <c:pt idx="25">
                  <c:v>-2.218946426630029E-2</c:v>
                </c:pt>
                <c:pt idx="26">
                  <c:v>-2.4698591311721259E-2</c:v>
                </c:pt>
                <c:pt idx="27">
                  <c:v>7.7794680760671815E-3</c:v>
                </c:pt>
                <c:pt idx="28">
                  <c:v>-5.6412050254821586E-2</c:v>
                </c:pt>
                <c:pt idx="29">
                  <c:v>-6.8513212083976052E-2</c:v>
                </c:pt>
                <c:pt idx="30">
                  <c:v>7.0631253331479876E-2</c:v>
                </c:pt>
                <c:pt idx="31">
                  <c:v>-3.9495125480237078E-2</c:v>
                </c:pt>
                <c:pt idx="32">
                  <c:v>-2.4688179632066199E-2</c:v>
                </c:pt>
                <c:pt idx="33">
                  <c:v>5.2407805792153385E-3</c:v>
                </c:pt>
                <c:pt idx="34">
                  <c:v>3.2975692529892985E-2</c:v>
                </c:pt>
                <c:pt idx="35">
                  <c:v>2.3321967638875448E-2</c:v>
                </c:pt>
                <c:pt idx="36">
                  <c:v>0.10431227053578428</c:v>
                </c:pt>
                <c:pt idx="37">
                  <c:v>-3.5128039408147863E-2</c:v>
                </c:pt>
                <c:pt idx="38">
                  <c:v>3.7134813904741652E-2</c:v>
                </c:pt>
                <c:pt idx="39">
                  <c:v>-1.083181210665725</c:v>
                </c:pt>
                <c:pt idx="40">
                  <c:v>-9.0797978098516752E-2</c:v>
                </c:pt>
                <c:pt idx="41">
                  <c:v>0.28494625331666068</c:v>
                </c:pt>
                <c:pt idx="42">
                  <c:v>-0.6085889903527848</c:v>
                </c:pt>
                <c:pt idx="43">
                  <c:v>1.043827612307243</c:v>
                </c:pt>
                <c:pt idx="44">
                  <c:v>-0.31027180286317901</c:v>
                </c:pt>
                <c:pt idx="45">
                  <c:v>-0.25398384598613444</c:v>
                </c:pt>
                <c:pt idx="46">
                  <c:v>0.54976594086343789</c:v>
                </c:pt>
                <c:pt idx="47">
                  <c:v>-0.10944436071876332</c:v>
                </c:pt>
                <c:pt idx="48">
                  <c:v>0.12552059386565645</c:v>
                </c:pt>
                <c:pt idx="49">
                  <c:v>6.3167641615042791E-2</c:v>
                </c:pt>
                <c:pt idx="50">
                  <c:v>0.10712924509128474</c:v>
                </c:pt>
                <c:pt idx="51">
                  <c:v>0.72142481037036643</c:v>
                </c:pt>
                <c:pt idx="52">
                  <c:v>1.0306481450906686</c:v>
                </c:pt>
                <c:pt idx="53">
                  <c:v>-0.30415400068371523</c:v>
                </c:pt>
                <c:pt idx="54">
                  <c:v>-0.48362345075213409</c:v>
                </c:pt>
                <c:pt idx="55">
                  <c:v>0.26152512234646103</c:v>
                </c:pt>
                <c:pt idx="56">
                  <c:v>-0.74680925339737214</c:v>
                </c:pt>
                <c:pt idx="57">
                  <c:v>0.22367071139269823</c:v>
                </c:pt>
                <c:pt idx="58">
                  <c:v>-0.15589654783971346</c:v>
                </c:pt>
                <c:pt idx="59">
                  <c:v>-0.33290218216966749</c:v>
                </c:pt>
                <c:pt idx="60">
                  <c:v>0.59076377876392649</c:v>
                </c:pt>
                <c:pt idx="61">
                  <c:v>-0.61663828173104318</c:v>
                </c:pt>
                <c:pt idx="62">
                  <c:v>4.4623580169891375E-2</c:v>
                </c:pt>
                <c:pt idx="63">
                  <c:v>-1.3041866763545018E-2</c:v>
                </c:pt>
                <c:pt idx="64">
                  <c:v>1.8521113723387401</c:v>
                </c:pt>
                <c:pt idx="65">
                  <c:v>-0.28753812840850185</c:v>
                </c:pt>
                <c:pt idx="66">
                  <c:v>0.1645477003996284</c:v>
                </c:pt>
                <c:pt idx="67">
                  <c:v>-0.32566818189341501</c:v>
                </c:pt>
                <c:pt idx="68">
                  <c:v>-0.31134273958009506</c:v>
                </c:pt>
                <c:pt idx="69">
                  <c:v>4.1541540752495609E-2</c:v>
                </c:pt>
                <c:pt idx="70">
                  <c:v>1.0385200684057752</c:v>
                </c:pt>
                <c:pt idx="71">
                  <c:v>-0.26590057016777557</c:v>
                </c:pt>
                <c:pt idx="72">
                  <c:v>0.57748269214758619</c:v>
                </c:pt>
                <c:pt idx="73">
                  <c:v>-0.76523000735604052</c:v>
                </c:pt>
                <c:pt idx="74">
                  <c:v>-7.1762161022712101E-2</c:v>
                </c:pt>
                <c:pt idx="75">
                  <c:v>0.10050355134930217</c:v>
                </c:pt>
                <c:pt idx="76">
                  <c:v>-0.58103325780111392</c:v>
                </c:pt>
                <c:pt idx="77">
                  <c:v>0.34705647477065993</c:v>
                </c:pt>
                <c:pt idx="78">
                  <c:v>-0.83625436636876049</c:v>
                </c:pt>
                <c:pt idx="79">
                  <c:v>-0.68412557332243429</c:v>
                </c:pt>
                <c:pt idx="80">
                  <c:v>0.37744014182829699</c:v>
                </c:pt>
                <c:pt idx="81">
                  <c:v>-0.6002563210288997</c:v>
                </c:pt>
                <c:pt idx="82">
                  <c:v>-0.43484525119522865</c:v>
                </c:pt>
                <c:pt idx="83">
                  <c:v>-5.2550286257842277E-2</c:v>
                </c:pt>
                <c:pt idx="84">
                  <c:v>4.1917085266115928E-2</c:v>
                </c:pt>
                <c:pt idx="85">
                  <c:v>-8.9752444809915177E-3</c:v>
                </c:pt>
                <c:pt idx="86">
                  <c:v>2.4119970822105259</c:v>
                </c:pt>
                <c:pt idx="87">
                  <c:v>-0.56030204327622746</c:v>
                </c:pt>
                <c:pt idx="88">
                  <c:v>-0.31352953950786672</c:v>
                </c:pt>
                <c:pt idx="89">
                  <c:v>0.15176772174189745</c:v>
                </c:pt>
                <c:pt idx="90">
                  <c:v>6.15280844461909E-2</c:v>
                </c:pt>
                <c:pt idx="91">
                  <c:v>-0.67776703780201975</c:v>
                </c:pt>
                <c:pt idx="92">
                  <c:v>0.30687103822874717</c:v>
                </c:pt>
                <c:pt idx="93">
                  <c:v>-0.63388350758705858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9E-4DA2-B798-1741424FB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65912"/>
        <c:axId val="498564272"/>
      </c:scatterChart>
      <c:valAx>
        <c:axId val="49856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IPO_ROA(t-1)</a:t>
                </a:r>
              </a:p>
            </c:rich>
          </c:tx>
          <c:overlay val="0"/>
        </c:title>
        <c:numFmt formatCode="_-* #,##0.00000_-;\-* #,##0.00000_-;_-* &quot;-&quot;??_-;_-@_-" sourceLinked="1"/>
        <c:majorTickMark val="out"/>
        <c:minorTickMark val="none"/>
        <c:tickLblPos val="nextTo"/>
        <c:crossAx val="498564272"/>
        <c:crosses val="autoZero"/>
        <c:crossBetween val="midCat"/>
      </c:valAx>
      <c:valAx>
        <c:axId val="498564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565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LIQ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>
              <a:noFill/>
            </a:ln>
          </c:spPr>
          <c:xVal>
            <c:numRef>
              <c:f>CombinedAnalysis!$I$4:$I$97</c:f>
              <c:numCache>
                <c:formatCode>0.00%</c:formatCode>
                <c:ptCount val="94"/>
                <c:pt idx="0" formatCode="_(* #,##0.00_);_(* \(#,##0.00\);_(* &quot;-&quot;??_);_(@_)">
                  <c:v>0.77875801118156407</c:v>
                </c:pt>
                <c:pt idx="1">
                  <c:v>2.0088181597222201</c:v>
                </c:pt>
                <c:pt idx="2" formatCode="_(* #,##0.00_);_(* \(#,##0.00\);_(* &quot;-&quot;??_);_(@_)">
                  <c:v>1.8673912464192925</c:v>
                </c:pt>
                <c:pt idx="3" formatCode="_(* #,##0.00_);_(* \(#,##0.00\);_(* &quot;-&quot;??_);_(@_)">
                  <c:v>0.10940971218786458</c:v>
                </c:pt>
                <c:pt idx="4" formatCode="_(* #,##0.00_);_(* \(#,##0.00\);_(* &quot;-&quot;??_);_(@_)">
                  <c:v>4.0224298174538866</c:v>
                </c:pt>
                <c:pt idx="5" formatCode="_(* #,##0.00_);_(* \(#,##0.00\);_(* &quot;-&quot;??_);_(@_)">
                  <c:v>0</c:v>
                </c:pt>
                <c:pt idx="6" formatCode="_(* #,##0.00_);_(* \(#,##0.00\);_(* &quot;-&quot;??_);_(@_)">
                  <c:v>0.59301255791198804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1.628209538702111E-3</c:v>
                </c:pt>
                <c:pt idx="10">
                  <c:v>1.97494748657177</c:v>
                </c:pt>
                <c:pt idx="11" formatCode="_(* #,##0.00_);_(* \(#,##0.00\);_(* &quot;-&quot;??_);_(@_)">
                  <c:v>7.2392838833707147</c:v>
                </c:pt>
                <c:pt idx="12" formatCode="_(* #,##0.00_);_(* \(#,##0.00\);_(* &quot;-&quot;??_);_(@_)">
                  <c:v>0.38789262849826228</c:v>
                </c:pt>
                <c:pt idx="13" formatCode="_(* #,##0.00_);_(* \(#,##0.00\);_(* &quot;-&quot;??_);_(@_)">
                  <c:v>3.3691240431629736E-2</c:v>
                </c:pt>
                <c:pt idx="14" formatCode="_(* #,##0.00_);_(* \(#,##0.00\);_(* &quot;-&quot;??_);_(@_)">
                  <c:v>0</c:v>
                </c:pt>
                <c:pt idx="15" formatCode="_(* #,##0.00_);_(* \(#,##0.00\);_(* &quot;-&quot;??_);_(@_)">
                  <c:v>5.0676860738972982</c:v>
                </c:pt>
                <c:pt idx="16" formatCode="_(* #,##0.00_);_(* \(#,##0.00\);_(* &quot;-&quot;??_);_(@_)">
                  <c:v>1.4919951913008458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>
                  <c:v>0.29875219597014901</c:v>
                </c:pt>
                <c:pt idx="20" formatCode="_(* #,##0.00_);_(* \(#,##0.00\);_(* &quot;-&quot;??_);_(@_)">
                  <c:v>7.3450817311546138E-2</c:v>
                </c:pt>
                <c:pt idx="21">
                  <c:v>0.23762329992155501</c:v>
                </c:pt>
                <c:pt idx="22" formatCode="_(* #,##0.00_);_(* \(#,##0.00\);_(* &quot;-&quot;??_);_(@_)">
                  <c:v>2.1531142589900223</c:v>
                </c:pt>
                <c:pt idx="23">
                  <c:v>0.71727702871410703</c:v>
                </c:pt>
                <c:pt idx="24" formatCode="_(* #,##0.00_);_(* \(#,##0.00\);_(* &quot;-&quot;??_);_(@_)">
                  <c:v>0</c:v>
                </c:pt>
                <c:pt idx="25" formatCode="_(* #,##0.00_);_(* \(#,##0.00\);_(* &quot;-&quot;??_);_(@_)">
                  <c:v>1.3147272208811039E-3</c:v>
                </c:pt>
                <c:pt idx="26" formatCode="_(* #,##0.00_);_(* \(#,##0.00\);_(* &quot;-&quot;??_);_(@_)">
                  <c:v>0</c:v>
                </c:pt>
                <c:pt idx="27" formatCode="_(* #,##0.00_);_(* \(#,##0.00\);_(* &quot;-&quot;??_);_(@_)">
                  <c:v>0.70901186240565861</c:v>
                </c:pt>
                <c:pt idx="28" formatCode="_(* #,##0.00_);_(* \(#,##0.00\);_(* &quot;-&quot;??_);_(@_)">
                  <c:v>1.1426277875603779</c:v>
                </c:pt>
                <c:pt idx="29" formatCode="_(* #,##0.00_);_(* \(#,##0.00\);_(* &quot;-&quot;??_);_(@_)">
                  <c:v>1.1860450849577817</c:v>
                </c:pt>
                <c:pt idx="30" formatCode="_(* #,##0.00_);_(* \(#,##0.00\);_(* &quot;-&quot;??_);_(@_)">
                  <c:v>5.3374390255423538</c:v>
                </c:pt>
                <c:pt idx="31" formatCode="_(* #,##0.00_);_(* \(#,##0.00\);_(* &quot;-&quot;??_);_(@_)">
                  <c:v>8.248828732873287</c:v>
                </c:pt>
                <c:pt idx="32" formatCode="_(* #,##0.00_);_(* \(#,##0.00\);_(* &quot;-&quot;??_);_(@_)">
                  <c:v>0</c:v>
                </c:pt>
                <c:pt idx="33" formatCode="_(* #,##0.00_);_(* \(#,##0.00\);_(* &quot;-&quot;??_);_(@_)">
                  <c:v>2.8901422086484061</c:v>
                </c:pt>
                <c:pt idx="34" formatCode="_(* #,##0.00_);_(* \(#,##0.00\);_(* &quot;-&quot;??_);_(@_)">
                  <c:v>10.818678858905168</c:v>
                </c:pt>
                <c:pt idx="35" formatCode="_(* #,##0.00_);_(* \(#,##0.00\);_(* &quot;-&quot;??_);_(@_)">
                  <c:v>7.8192867466757967</c:v>
                </c:pt>
                <c:pt idx="36" formatCode="_(* #,##0.00_);_(* \(#,##0.00\);_(* &quot;-&quot;??_);_(@_)">
                  <c:v>9.363779982993271E-3</c:v>
                </c:pt>
                <c:pt idx="37" formatCode="_(* #,##0.00_);_(* \(#,##0.00\);_(* &quot;-&quot;??_);_(@_)">
                  <c:v>0</c:v>
                </c:pt>
                <c:pt idx="38" formatCode="_(* #,##0.00_);_(* \(#,##0.00\);_(* &quot;-&quot;??_);_(@_)">
                  <c:v>3.7269935638416891</c:v>
                </c:pt>
                <c:pt idx="39" formatCode="General">
                  <c:v>1.6414848686926423E-3</c:v>
                </c:pt>
                <c:pt idx="40" formatCode="General">
                  <c:v>9.9788585359025794E-4</c:v>
                </c:pt>
                <c:pt idx="41" formatCode="General">
                  <c:v>1.6366401595454964E-3</c:v>
                </c:pt>
                <c:pt idx="42" formatCode="General">
                  <c:v>1.1251136862153457E-3</c:v>
                </c:pt>
                <c:pt idx="43" formatCode="General">
                  <c:v>1.1924713334478087E-3</c:v>
                </c:pt>
                <c:pt idx="44" formatCode="General">
                  <c:v>8.4179651730067367E-4</c:v>
                </c:pt>
                <c:pt idx="45" formatCode="General">
                  <c:v>3.1690234608144712E-3</c:v>
                </c:pt>
                <c:pt idx="46" formatCode="General">
                  <c:v>2.5312665406427223E-3</c:v>
                </c:pt>
                <c:pt idx="47" formatCode="General">
                  <c:v>0</c:v>
                </c:pt>
                <c:pt idx="48" formatCode="General">
                  <c:v>1.1229305010223099E-3</c:v>
                </c:pt>
                <c:pt idx="49" formatCode="General">
                  <c:v>4.7690357023690358E-4</c:v>
                </c:pt>
                <c:pt idx="50" formatCode="General">
                  <c:v>4.3104586887036754E-4</c:v>
                </c:pt>
                <c:pt idx="51" formatCode="General">
                  <c:v>9.8198944135422417E-4</c:v>
                </c:pt>
                <c:pt idx="52" formatCode="General">
                  <c:v>1.9088610811154164E-3</c:v>
                </c:pt>
                <c:pt idx="53" formatCode="General">
                  <c:v>2.3637015598186616E-3</c:v>
                </c:pt>
                <c:pt idx="54" formatCode="General">
                  <c:v>3.1934130626999195E-3</c:v>
                </c:pt>
                <c:pt idx="55" formatCode="General">
                  <c:v>0.55476348547717846</c:v>
                </c:pt>
                <c:pt idx="56" formatCode="General">
                  <c:v>5.6159671972986014E-3</c:v>
                </c:pt>
                <c:pt idx="57" formatCode="General">
                  <c:v>1.4101383928106549E-3</c:v>
                </c:pt>
                <c:pt idx="58" formatCode="General">
                  <c:v>1.8780526482714876E-3</c:v>
                </c:pt>
                <c:pt idx="59" formatCode="General">
                  <c:v>1.5255750821545936E-3</c:v>
                </c:pt>
                <c:pt idx="60" formatCode="General">
                  <c:v>1.2866728097406489E-3</c:v>
                </c:pt>
                <c:pt idx="61" formatCode="General">
                  <c:v>7.2696599318200711E-4</c:v>
                </c:pt>
                <c:pt idx="62" formatCode="General">
                  <c:v>9.177557251908397E-4</c:v>
                </c:pt>
                <c:pt idx="63" formatCode="General">
                  <c:v>1.0756925587413952E-3</c:v>
                </c:pt>
                <c:pt idx="64" formatCode="General">
                  <c:v>1.192741296298487E-3</c:v>
                </c:pt>
                <c:pt idx="65" formatCode="General">
                  <c:v>1.0420238095238095E-3</c:v>
                </c:pt>
                <c:pt idx="66" formatCode="General">
                  <c:v>1.292883799762873E-3</c:v>
                </c:pt>
                <c:pt idx="67" formatCode="General">
                  <c:v>2.1476564957533814E-3</c:v>
                </c:pt>
                <c:pt idx="68" formatCode="General">
                  <c:v>1.3727594078930727E-3</c:v>
                </c:pt>
                <c:pt idx="69" formatCode="General">
                  <c:v>1.273807605161119E-3</c:v>
                </c:pt>
                <c:pt idx="70" formatCode="General">
                  <c:v>1.6824645905861033E-3</c:v>
                </c:pt>
                <c:pt idx="71" formatCode="General">
                  <c:v>8.9867394270122785E-3</c:v>
                </c:pt>
                <c:pt idx="72" formatCode="General">
                  <c:v>8.2616472487855128E-4</c:v>
                </c:pt>
                <c:pt idx="73" formatCode="General">
                  <c:v>0.32824361493123771</c:v>
                </c:pt>
                <c:pt idx="74" formatCode="General">
                  <c:v>1.6432839794016945E-3</c:v>
                </c:pt>
                <c:pt idx="75" formatCode="General">
                  <c:v>1.6848383633544077E-3</c:v>
                </c:pt>
                <c:pt idx="76" formatCode="General">
                  <c:v>2.771990341497068E-2</c:v>
                </c:pt>
                <c:pt idx="77" formatCode="General">
                  <c:v>9.1624212850826463E-4</c:v>
                </c:pt>
                <c:pt idx="78" formatCode="General">
                  <c:v>2.7674311645305696E-3</c:v>
                </c:pt>
                <c:pt idx="79" formatCode="General">
                  <c:v>5.7843987235716679E-4</c:v>
                </c:pt>
                <c:pt idx="80" formatCode="General">
                  <c:v>2.8856269705182808E-3</c:v>
                </c:pt>
                <c:pt idx="81" formatCode="General">
                  <c:v>8.9886531820424268E-4</c:v>
                </c:pt>
                <c:pt idx="82" formatCode="General">
                  <c:v>2.1013758278751508E-3</c:v>
                </c:pt>
                <c:pt idx="83" formatCode="General">
                  <c:v>5.9248710683893814E-4</c:v>
                </c:pt>
                <c:pt idx="84" formatCode="General">
                  <c:v>1.0994240678993635E-3</c:v>
                </c:pt>
                <c:pt idx="85" formatCode="General">
                  <c:v>9.2133174143309987E-4</c:v>
                </c:pt>
                <c:pt idx="86" formatCode="General">
                  <c:v>4.1632809475884497E-3</c:v>
                </c:pt>
                <c:pt idx="87" formatCode="General">
                  <c:v>1.2794209757116014E-3</c:v>
                </c:pt>
                <c:pt idx="88" formatCode="General">
                  <c:v>2.5830230014684688E-3</c:v>
                </c:pt>
                <c:pt idx="89" formatCode="General">
                  <c:v>4.5633959630891332E-4</c:v>
                </c:pt>
                <c:pt idx="90" formatCode="General">
                  <c:v>9.7401433691756269E-4</c:v>
                </c:pt>
                <c:pt idx="91" formatCode="General">
                  <c:v>7.6617825168016343E-4</c:v>
                </c:pt>
                <c:pt idx="92" formatCode="General">
                  <c:v>0.39612428531258786</c:v>
                </c:pt>
                <c:pt idx="93" formatCode="General">
                  <c:v>2.2686334428700002E-3</c:v>
                </c:pt>
              </c:numCache>
            </c:numRef>
          </c:xVal>
          <c:yVal>
            <c:numRef>
              <c:f>CombinedAnalysis!$G$4:$G$97</c:f>
              <c:numCache>
                <c:formatCode>_(* #,##0.00_);_(* \(#,##0.00\);_(* "-"??_);_(@_)</c:formatCode>
                <c:ptCount val="94"/>
                <c:pt idx="0">
                  <c:v>-3.8015213945352929E-3</c:v>
                </c:pt>
                <c:pt idx="1">
                  <c:v>3.0644349551703614E-4</c:v>
                </c:pt>
                <c:pt idx="2">
                  <c:v>-4.0995380421843925E-4</c:v>
                </c:pt>
                <c:pt idx="3">
                  <c:v>-1.8761475016302997E-3</c:v>
                </c:pt>
                <c:pt idx="4">
                  <c:v>5.3739743477094586E-3</c:v>
                </c:pt>
                <c:pt idx="5">
                  <c:v>3.5438077768236444E-3</c:v>
                </c:pt>
                <c:pt idx="6">
                  <c:v>1.9798563547269894E-3</c:v>
                </c:pt>
                <c:pt idx="7">
                  <c:v>-1.5878583271576223E-3</c:v>
                </c:pt>
                <c:pt idx="8">
                  <c:v>1.1423345005156689E-3</c:v>
                </c:pt>
                <c:pt idx="9">
                  <c:v>3.5451087357742805E-4</c:v>
                </c:pt>
                <c:pt idx="10">
                  <c:v>2.6466024943691991E-4</c:v>
                </c:pt>
                <c:pt idx="11">
                  <c:v>7.8455153083173369E-4</c:v>
                </c:pt>
                <c:pt idx="12">
                  <c:v>9.4662642710874865E-4</c:v>
                </c:pt>
                <c:pt idx="13">
                  <c:v>-7.5388814770443492E-4</c:v>
                </c:pt>
                <c:pt idx="14">
                  <c:v>1.2821837486059189E-3</c:v>
                </c:pt>
                <c:pt idx="15">
                  <c:v>-7.5915554900352674E-4</c:v>
                </c:pt>
                <c:pt idx="16">
                  <c:v>1.5307382553412553E-3</c:v>
                </c:pt>
                <c:pt idx="17">
                  <c:v>2.1488636971288607E-3</c:v>
                </c:pt>
                <c:pt idx="18">
                  <c:v>-1.3156150581618634E-4</c:v>
                </c:pt>
                <c:pt idx="19">
                  <c:v>-1.1643408670193714E-4</c:v>
                </c:pt>
                <c:pt idx="20">
                  <c:v>-3.4719451008265287E-4</c:v>
                </c:pt>
                <c:pt idx="21">
                  <c:v>2.4825680538276469E-3</c:v>
                </c:pt>
                <c:pt idx="22">
                  <c:v>1.0611820070069405E-3</c:v>
                </c:pt>
                <c:pt idx="23">
                  <c:v>6.0834268617472413E-4</c:v>
                </c:pt>
                <c:pt idx="24">
                  <c:v>-3.5260837808093269E-4</c:v>
                </c:pt>
                <c:pt idx="25">
                  <c:v>8.354241022691481E-4</c:v>
                </c:pt>
                <c:pt idx="26">
                  <c:v>9.9473102440503312E-3</c:v>
                </c:pt>
                <c:pt idx="27">
                  <c:v>3.4397657558214777E-5</c:v>
                </c:pt>
                <c:pt idx="28">
                  <c:v>3.2902461958542347E-4</c:v>
                </c:pt>
                <c:pt idx="29">
                  <c:v>3.2646616841457252E-3</c:v>
                </c:pt>
                <c:pt idx="30">
                  <c:v>4.3967777040157128E-4</c:v>
                </c:pt>
                <c:pt idx="31">
                  <c:v>-1.678895883612929E-3</c:v>
                </c:pt>
                <c:pt idx="32">
                  <c:v>-2.8404354749977554E-4</c:v>
                </c:pt>
                <c:pt idx="33">
                  <c:v>-2.264062304927904E-3</c:v>
                </c:pt>
                <c:pt idx="34">
                  <c:v>-1.4092644513972413E-3</c:v>
                </c:pt>
                <c:pt idx="35">
                  <c:v>3.5265130669876908E-4</c:v>
                </c:pt>
                <c:pt idx="36">
                  <c:v>-7.8466218687492037E-4</c:v>
                </c:pt>
                <c:pt idx="37">
                  <c:v>8.3458830866718896E-4</c:v>
                </c:pt>
                <c:pt idx="38">
                  <c:v>5.0888485863886381E-4</c:v>
                </c:pt>
                <c:pt idx="39" formatCode="General">
                  <c:v>-0.72062081965784963</c:v>
                </c:pt>
                <c:pt idx="40" formatCode="General">
                  <c:v>0.2536708426104734</c:v>
                </c:pt>
                <c:pt idx="41" formatCode="General">
                  <c:v>0.56443197763106689</c:v>
                </c:pt>
                <c:pt idx="42" formatCode="General">
                  <c:v>-0.34016398247163598</c:v>
                </c:pt>
                <c:pt idx="43" formatCode="General">
                  <c:v>1.6245621352067052</c:v>
                </c:pt>
                <c:pt idx="44" formatCode="General">
                  <c:v>1.2989470391950392E-2</c:v>
                </c:pt>
                <c:pt idx="45" formatCode="General">
                  <c:v>0.21145794604377718</c:v>
                </c:pt>
                <c:pt idx="46" formatCode="General">
                  <c:v>0.77052221297749623</c:v>
                </c:pt>
                <c:pt idx="47" formatCode="General">
                  <c:v>0</c:v>
                </c:pt>
                <c:pt idx="48" formatCode="General">
                  <c:v>0.44837420906566428</c:v>
                </c:pt>
                <c:pt idx="49" formatCode="General">
                  <c:v>0.25251033403446715</c:v>
                </c:pt>
                <c:pt idx="50" formatCode="General">
                  <c:v>0.673962715449691</c:v>
                </c:pt>
                <c:pt idx="51" formatCode="General">
                  <c:v>1.0266052717733671</c:v>
                </c:pt>
                <c:pt idx="52" formatCode="General">
                  <c:v>1.4333202341152731</c:v>
                </c:pt>
                <c:pt idx="53" formatCode="General">
                  <c:v>1.8824672110005491E-2</c:v>
                </c:pt>
                <c:pt idx="54" formatCode="General">
                  <c:v>-0.12173117406917269</c:v>
                </c:pt>
                <c:pt idx="55" formatCode="General">
                  <c:v>0.42224624963435115</c:v>
                </c:pt>
                <c:pt idx="56" formatCode="General">
                  <c:v>-0.50342454846628193</c:v>
                </c:pt>
                <c:pt idx="57" formatCode="General">
                  <c:v>0.31769943762709352</c:v>
                </c:pt>
                <c:pt idx="58" formatCode="General">
                  <c:v>0.15280294851268733</c:v>
                </c:pt>
                <c:pt idx="59" formatCode="General">
                  <c:v>-0.22642697159036215</c:v>
                </c:pt>
                <c:pt idx="60" formatCode="General">
                  <c:v>0.93446966123181041</c:v>
                </c:pt>
                <c:pt idx="61" formatCode="General">
                  <c:v>-0.28118577914075338</c:v>
                </c:pt>
                <c:pt idx="62" formatCode="General">
                  <c:v>0.30514804770095327</c:v>
                </c:pt>
                <c:pt idx="63" formatCode="General">
                  <c:v>0.20066879101293633</c:v>
                </c:pt>
                <c:pt idx="64" formatCode="General">
                  <c:v>2.1505656093991483</c:v>
                </c:pt>
                <c:pt idx="65" formatCode="General">
                  <c:v>-0.10385105806782184</c:v>
                </c:pt>
                <c:pt idx="66" formatCode="General">
                  <c:v>0.6117209796363664</c:v>
                </c:pt>
                <c:pt idx="67" formatCode="General">
                  <c:v>3.8789280038468141E-2</c:v>
                </c:pt>
                <c:pt idx="68" formatCode="General">
                  <c:v>-0.18673728645052298</c:v>
                </c:pt>
                <c:pt idx="69" formatCode="General">
                  <c:v>0.35422962544697956</c:v>
                </c:pt>
                <c:pt idx="70" formatCode="General">
                  <c:v>1.2783777741624314</c:v>
                </c:pt>
                <c:pt idx="71" formatCode="General">
                  <c:v>-0.52962559256143271</c:v>
                </c:pt>
                <c:pt idx="72" formatCode="General">
                  <c:v>9.6249583267203662E-2</c:v>
                </c:pt>
                <c:pt idx="73" formatCode="General">
                  <c:v>-0.62443601432367002</c:v>
                </c:pt>
                <c:pt idx="74" formatCode="General">
                  <c:v>0.2203426129755704</c:v>
                </c:pt>
                <c:pt idx="75" formatCode="General">
                  <c:v>0.41678313896588282</c:v>
                </c:pt>
                <c:pt idx="76" formatCode="General">
                  <c:v>-0.14865619375047595</c:v>
                </c:pt>
                <c:pt idx="77" formatCode="General">
                  <c:v>0.53015178339599922</c:v>
                </c:pt>
                <c:pt idx="78" formatCode="General">
                  <c:v>-0.53753824155662544</c:v>
                </c:pt>
                <c:pt idx="79" formatCode="General">
                  <c:v>-0.33338891008057642</c:v>
                </c:pt>
                <c:pt idx="80" formatCode="General">
                  <c:v>0.60810111750682405</c:v>
                </c:pt>
                <c:pt idx="81" formatCode="General">
                  <c:v>-0.42399244533481661</c:v>
                </c:pt>
                <c:pt idx="82" formatCode="General">
                  <c:v>-0.22574489638616879</c:v>
                </c:pt>
                <c:pt idx="83" formatCode="General">
                  <c:v>0.19186858241291671</c:v>
                </c:pt>
                <c:pt idx="84" formatCode="General">
                  <c:v>0.25828922382747899</c:v>
                </c:pt>
                <c:pt idx="85" formatCode="General">
                  <c:v>0.31684319739020961</c:v>
                </c:pt>
                <c:pt idx="86" formatCode="General">
                  <c:v>2.8453235099195258</c:v>
                </c:pt>
                <c:pt idx="87" formatCode="General">
                  <c:v>-0.41923973368333811</c:v>
                </c:pt>
                <c:pt idx="88" formatCode="General">
                  <c:v>-0.10351586697084904</c:v>
                </c:pt>
                <c:pt idx="89" formatCode="General">
                  <c:v>0.4569258582730793</c:v>
                </c:pt>
                <c:pt idx="90" formatCode="General">
                  <c:v>0.34903266074742928</c:v>
                </c:pt>
                <c:pt idx="91" formatCode="General">
                  <c:v>-0.44519737017909405</c:v>
                </c:pt>
                <c:pt idx="92" formatCode="General">
                  <c:v>0.63695330854939403</c:v>
                </c:pt>
                <c:pt idx="93" formatCode="General">
                  <c:v>-0.14062994379452221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72-49E5-89E2-CE22ACC925AE}"/>
            </c:ext>
          </c:extLst>
        </c:ser>
        <c:ser>
          <c:idx val="1"/>
          <c:order val="1"/>
          <c:tx>
            <c:v>Predicted Alpha</c:v>
          </c:tx>
          <c:spPr>
            <a:ln w="19050">
              <a:noFill/>
            </a:ln>
          </c:spPr>
          <c:xVal>
            <c:numRef>
              <c:f>CombinedAnalysis!$I$4:$I$97</c:f>
              <c:numCache>
                <c:formatCode>0.00%</c:formatCode>
                <c:ptCount val="94"/>
                <c:pt idx="0" formatCode="_(* #,##0.00_);_(* \(#,##0.00\);_(* &quot;-&quot;??_);_(@_)">
                  <c:v>0.77875801118156407</c:v>
                </c:pt>
                <c:pt idx="1">
                  <c:v>2.0088181597222201</c:v>
                </c:pt>
                <c:pt idx="2" formatCode="_(* #,##0.00_);_(* \(#,##0.00\);_(* &quot;-&quot;??_);_(@_)">
                  <c:v>1.8673912464192925</c:v>
                </c:pt>
                <c:pt idx="3" formatCode="_(* #,##0.00_);_(* \(#,##0.00\);_(* &quot;-&quot;??_);_(@_)">
                  <c:v>0.10940971218786458</c:v>
                </c:pt>
                <c:pt idx="4" formatCode="_(* #,##0.00_);_(* \(#,##0.00\);_(* &quot;-&quot;??_);_(@_)">
                  <c:v>4.0224298174538866</c:v>
                </c:pt>
                <c:pt idx="5" formatCode="_(* #,##0.00_);_(* \(#,##0.00\);_(* &quot;-&quot;??_);_(@_)">
                  <c:v>0</c:v>
                </c:pt>
                <c:pt idx="6" formatCode="_(* #,##0.00_);_(* \(#,##0.00\);_(* &quot;-&quot;??_);_(@_)">
                  <c:v>0.59301255791198804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1.628209538702111E-3</c:v>
                </c:pt>
                <c:pt idx="10">
                  <c:v>1.97494748657177</c:v>
                </c:pt>
                <c:pt idx="11" formatCode="_(* #,##0.00_);_(* \(#,##0.00\);_(* &quot;-&quot;??_);_(@_)">
                  <c:v>7.2392838833707147</c:v>
                </c:pt>
                <c:pt idx="12" formatCode="_(* #,##0.00_);_(* \(#,##0.00\);_(* &quot;-&quot;??_);_(@_)">
                  <c:v>0.38789262849826228</c:v>
                </c:pt>
                <c:pt idx="13" formatCode="_(* #,##0.00_);_(* \(#,##0.00\);_(* &quot;-&quot;??_);_(@_)">
                  <c:v>3.3691240431629736E-2</c:v>
                </c:pt>
                <c:pt idx="14" formatCode="_(* #,##0.00_);_(* \(#,##0.00\);_(* &quot;-&quot;??_);_(@_)">
                  <c:v>0</c:v>
                </c:pt>
                <c:pt idx="15" formatCode="_(* #,##0.00_);_(* \(#,##0.00\);_(* &quot;-&quot;??_);_(@_)">
                  <c:v>5.0676860738972982</c:v>
                </c:pt>
                <c:pt idx="16" formatCode="_(* #,##0.00_);_(* \(#,##0.00\);_(* &quot;-&quot;??_);_(@_)">
                  <c:v>1.4919951913008458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>
                  <c:v>0.29875219597014901</c:v>
                </c:pt>
                <c:pt idx="20" formatCode="_(* #,##0.00_);_(* \(#,##0.00\);_(* &quot;-&quot;??_);_(@_)">
                  <c:v>7.3450817311546138E-2</c:v>
                </c:pt>
                <c:pt idx="21">
                  <c:v>0.23762329992155501</c:v>
                </c:pt>
                <c:pt idx="22" formatCode="_(* #,##0.00_);_(* \(#,##0.00\);_(* &quot;-&quot;??_);_(@_)">
                  <c:v>2.1531142589900223</c:v>
                </c:pt>
                <c:pt idx="23">
                  <c:v>0.71727702871410703</c:v>
                </c:pt>
                <c:pt idx="24" formatCode="_(* #,##0.00_);_(* \(#,##0.00\);_(* &quot;-&quot;??_);_(@_)">
                  <c:v>0</c:v>
                </c:pt>
                <c:pt idx="25" formatCode="_(* #,##0.00_);_(* \(#,##0.00\);_(* &quot;-&quot;??_);_(@_)">
                  <c:v>1.3147272208811039E-3</c:v>
                </c:pt>
                <c:pt idx="26" formatCode="_(* #,##0.00_);_(* \(#,##0.00\);_(* &quot;-&quot;??_);_(@_)">
                  <c:v>0</c:v>
                </c:pt>
                <c:pt idx="27" formatCode="_(* #,##0.00_);_(* \(#,##0.00\);_(* &quot;-&quot;??_);_(@_)">
                  <c:v>0.70901186240565861</c:v>
                </c:pt>
                <c:pt idx="28" formatCode="_(* #,##0.00_);_(* \(#,##0.00\);_(* &quot;-&quot;??_);_(@_)">
                  <c:v>1.1426277875603779</c:v>
                </c:pt>
                <c:pt idx="29" formatCode="_(* #,##0.00_);_(* \(#,##0.00\);_(* &quot;-&quot;??_);_(@_)">
                  <c:v>1.1860450849577817</c:v>
                </c:pt>
                <c:pt idx="30" formatCode="_(* #,##0.00_);_(* \(#,##0.00\);_(* &quot;-&quot;??_);_(@_)">
                  <c:v>5.3374390255423538</c:v>
                </c:pt>
                <c:pt idx="31" formatCode="_(* #,##0.00_);_(* \(#,##0.00\);_(* &quot;-&quot;??_);_(@_)">
                  <c:v>8.248828732873287</c:v>
                </c:pt>
                <c:pt idx="32" formatCode="_(* #,##0.00_);_(* \(#,##0.00\);_(* &quot;-&quot;??_);_(@_)">
                  <c:v>0</c:v>
                </c:pt>
                <c:pt idx="33" formatCode="_(* #,##0.00_);_(* \(#,##0.00\);_(* &quot;-&quot;??_);_(@_)">
                  <c:v>2.8901422086484061</c:v>
                </c:pt>
                <c:pt idx="34" formatCode="_(* #,##0.00_);_(* \(#,##0.00\);_(* &quot;-&quot;??_);_(@_)">
                  <c:v>10.818678858905168</c:v>
                </c:pt>
                <c:pt idx="35" formatCode="_(* #,##0.00_);_(* \(#,##0.00\);_(* &quot;-&quot;??_);_(@_)">
                  <c:v>7.8192867466757967</c:v>
                </c:pt>
                <c:pt idx="36" formatCode="_(* #,##0.00_);_(* \(#,##0.00\);_(* &quot;-&quot;??_);_(@_)">
                  <c:v>9.363779982993271E-3</c:v>
                </c:pt>
                <c:pt idx="37" formatCode="_(* #,##0.00_);_(* \(#,##0.00\);_(* &quot;-&quot;??_);_(@_)">
                  <c:v>0</c:v>
                </c:pt>
                <c:pt idx="38" formatCode="_(* #,##0.00_);_(* \(#,##0.00\);_(* &quot;-&quot;??_);_(@_)">
                  <c:v>3.7269935638416891</c:v>
                </c:pt>
                <c:pt idx="39" formatCode="General">
                  <c:v>1.6414848686926423E-3</c:v>
                </c:pt>
                <c:pt idx="40" formatCode="General">
                  <c:v>9.9788585359025794E-4</c:v>
                </c:pt>
                <c:pt idx="41" formatCode="General">
                  <c:v>1.6366401595454964E-3</c:v>
                </c:pt>
                <c:pt idx="42" formatCode="General">
                  <c:v>1.1251136862153457E-3</c:v>
                </c:pt>
                <c:pt idx="43" formatCode="General">
                  <c:v>1.1924713334478087E-3</c:v>
                </c:pt>
                <c:pt idx="44" formatCode="General">
                  <c:v>8.4179651730067367E-4</c:v>
                </c:pt>
                <c:pt idx="45" formatCode="General">
                  <c:v>3.1690234608144712E-3</c:v>
                </c:pt>
                <c:pt idx="46" formatCode="General">
                  <c:v>2.5312665406427223E-3</c:v>
                </c:pt>
                <c:pt idx="47" formatCode="General">
                  <c:v>0</c:v>
                </c:pt>
                <c:pt idx="48" formatCode="General">
                  <c:v>1.1229305010223099E-3</c:v>
                </c:pt>
                <c:pt idx="49" formatCode="General">
                  <c:v>4.7690357023690358E-4</c:v>
                </c:pt>
                <c:pt idx="50" formatCode="General">
                  <c:v>4.3104586887036754E-4</c:v>
                </c:pt>
                <c:pt idx="51" formatCode="General">
                  <c:v>9.8198944135422417E-4</c:v>
                </c:pt>
                <c:pt idx="52" formatCode="General">
                  <c:v>1.9088610811154164E-3</c:v>
                </c:pt>
                <c:pt idx="53" formatCode="General">
                  <c:v>2.3637015598186616E-3</c:v>
                </c:pt>
                <c:pt idx="54" formatCode="General">
                  <c:v>3.1934130626999195E-3</c:v>
                </c:pt>
                <c:pt idx="55" formatCode="General">
                  <c:v>0.55476348547717846</c:v>
                </c:pt>
                <c:pt idx="56" formatCode="General">
                  <c:v>5.6159671972986014E-3</c:v>
                </c:pt>
                <c:pt idx="57" formatCode="General">
                  <c:v>1.4101383928106549E-3</c:v>
                </c:pt>
                <c:pt idx="58" formatCode="General">
                  <c:v>1.8780526482714876E-3</c:v>
                </c:pt>
                <c:pt idx="59" formatCode="General">
                  <c:v>1.5255750821545936E-3</c:v>
                </c:pt>
                <c:pt idx="60" formatCode="General">
                  <c:v>1.2866728097406489E-3</c:v>
                </c:pt>
                <c:pt idx="61" formatCode="General">
                  <c:v>7.2696599318200711E-4</c:v>
                </c:pt>
                <c:pt idx="62" formatCode="General">
                  <c:v>9.177557251908397E-4</c:v>
                </c:pt>
                <c:pt idx="63" formatCode="General">
                  <c:v>1.0756925587413952E-3</c:v>
                </c:pt>
                <c:pt idx="64" formatCode="General">
                  <c:v>1.192741296298487E-3</c:v>
                </c:pt>
                <c:pt idx="65" formatCode="General">
                  <c:v>1.0420238095238095E-3</c:v>
                </c:pt>
                <c:pt idx="66" formatCode="General">
                  <c:v>1.292883799762873E-3</c:v>
                </c:pt>
                <c:pt idx="67" formatCode="General">
                  <c:v>2.1476564957533814E-3</c:v>
                </c:pt>
                <c:pt idx="68" formatCode="General">
                  <c:v>1.3727594078930727E-3</c:v>
                </c:pt>
                <c:pt idx="69" formatCode="General">
                  <c:v>1.273807605161119E-3</c:v>
                </c:pt>
                <c:pt idx="70" formatCode="General">
                  <c:v>1.6824645905861033E-3</c:v>
                </c:pt>
                <c:pt idx="71" formatCode="General">
                  <c:v>8.9867394270122785E-3</c:v>
                </c:pt>
                <c:pt idx="72" formatCode="General">
                  <c:v>8.2616472487855128E-4</c:v>
                </c:pt>
                <c:pt idx="73" formatCode="General">
                  <c:v>0.32824361493123771</c:v>
                </c:pt>
                <c:pt idx="74" formatCode="General">
                  <c:v>1.6432839794016945E-3</c:v>
                </c:pt>
                <c:pt idx="75" formatCode="General">
                  <c:v>1.6848383633544077E-3</c:v>
                </c:pt>
                <c:pt idx="76" formatCode="General">
                  <c:v>2.771990341497068E-2</c:v>
                </c:pt>
                <c:pt idx="77" formatCode="General">
                  <c:v>9.1624212850826463E-4</c:v>
                </c:pt>
                <c:pt idx="78" formatCode="General">
                  <c:v>2.7674311645305696E-3</c:v>
                </c:pt>
                <c:pt idx="79" formatCode="General">
                  <c:v>5.7843987235716679E-4</c:v>
                </c:pt>
                <c:pt idx="80" formatCode="General">
                  <c:v>2.8856269705182808E-3</c:v>
                </c:pt>
                <c:pt idx="81" formatCode="General">
                  <c:v>8.9886531820424268E-4</c:v>
                </c:pt>
                <c:pt idx="82" formatCode="General">
                  <c:v>2.1013758278751508E-3</c:v>
                </c:pt>
                <c:pt idx="83" formatCode="General">
                  <c:v>5.9248710683893814E-4</c:v>
                </c:pt>
                <c:pt idx="84" formatCode="General">
                  <c:v>1.0994240678993635E-3</c:v>
                </c:pt>
                <c:pt idx="85" formatCode="General">
                  <c:v>9.2133174143309987E-4</c:v>
                </c:pt>
                <c:pt idx="86" formatCode="General">
                  <c:v>4.1632809475884497E-3</c:v>
                </c:pt>
                <c:pt idx="87" formatCode="General">
                  <c:v>1.2794209757116014E-3</c:v>
                </c:pt>
                <c:pt idx="88" formatCode="General">
                  <c:v>2.5830230014684688E-3</c:v>
                </c:pt>
                <c:pt idx="89" formatCode="General">
                  <c:v>4.5633959630891332E-4</c:v>
                </c:pt>
                <c:pt idx="90" formatCode="General">
                  <c:v>9.7401433691756269E-4</c:v>
                </c:pt>
                <c:pt idx="91" formatCode="General">
                  <c:v>7.6617825168016343E-4</c:v>
                </c:pt>
                <c:pt idx="92" formatCode="General">
                  <c:v>0.39612428531258786</c:v>
                </c:pt>
                <c:pt idx="93" formatCode="General">
                  <c:v>2.2686334428700002E-3</c:v>
                </c:pt>
              </c:numCache>
            </c:numRef>
          </c:xVal>
          <c:yVal>
            <c:numRef>
              <c:f>Sheet4!$B$33:$B$126</c:f>
              <c:numCache>
                <c:formatCode>General</c:formatCode>
                <c:ptCount val="94"/>
                <c:pt idx="0">
                  <c:v>-1.3075196638645432E-3</c:v>
                </c:pt>
                <c:pt idx="1">
                  <c:v>1.7504665752140117E-2</c:v>
                </c:pt>
                <c:pt idx="2">
                  <c:v>-4.1230263615004099E-2</c:v>
                </c:pt>
                <c:pt idx="3">
                  <c:v>-1.3322099416676215E-3</c:v>
                </c:pt>
                <c:pt idx="4">
                  <c:v>-2.9095575874751971E-3</c:v>
                </c:pt>
                <c:pt idx="5">
                  <c:v>-2.7194044542698831E-2</c:v>
                </c:pt>
                <c:pt idx="6">
                  <c:v>1.272612331843059E-2</c:v>
                </c:pt>
                <c:pt idx="7">
                  <c:v>0.13885860655083226</c:v>
                </c:pt>
                <c:pt idx="8">
                  <c:v>6.797726580516239E-2</c:v>
                </c:pt>
                <c:pt idx="9">
                  <c:v>9.6961178748206561E-2</c:v>
                </c:pt>
                <c:pt idx="10">
                  <c:v>1.1829116290499157E-2</c:v>
                </c:pt>
                <c:pt idx="11">
                  <c:v>0.1596552451830241</c:v>
                </c:pt>
                <c:pt idx="12">
                  <c:v>-5.1145159995543595E-3</c:v>
                </c:pt>
                <c:pt idx="13">
                  <c:v>-0.40393414873290767</c:v>
                </c:pt>
                <c:pt idx="14">
                  <c:v>4.0350497748636541E-2</c:v>
                </c:pt>
                <c:pt idx="15">
                  <c:v>2.460672701198853E-3</c:v>
                </c:pt>
                <c:pt idx="16">
                  <c:v>-0.38188051324396216</c:v>
                </c:pt>
                <c:pt idx="17">
                  <c:v>-3.7705730807397177E-2</c:v>
                </c:pt>
                <c:pt idx="18">
                  <c:v>5.6591248571397315E-2</c:v>
                </c:pt>
                <c:pt idx="19">
                  <c:v>2.5991785634002985E-2</c:v>
                </c:pt>
                <c:pt idx="20">
                  <c:v>0.1524155679849129</c:v>
                </c:pt>
                <c:pt idx="21">
                  <c:v>8.906979381513716E-2</c:v>
                </c:pt>
                <c:pt idx="22">
                  <c:v>9.162151960826051E-3</c:v>
                </c:pt>
                <c:pt idx="23">
                  <c:v>1.8391307323490279E-2</c:v>
                </c:pt>
                <c:pt idx="24">
                  <c:v>2.6609181704821155E-2</c:v>
                </c:pt>
                <c:pt idx="25">
                  <c:v>2.3024888368569439E-2</c:v>
                </c:pt>
                <c:pt idx="26">
                  <c:v>3.4645901555771588E-2</c:v>
                </c:pt>
                <c:pt idx="27">
                  <c:v>-7.7450704185089668E-3</c:v>
                </c:pt>
                <c:pt idx="28">
                  <c:v>5.6741074874407008E-2</c:v>
                </c:pt>
                <c:pt idx="29">
                  <c:v>7.177787376812178E-2</c:v>
                </c:pt>
                <c:pt idx="30">
                  <c:v>-7.0191575561078301E-2</c:v>
                </c:pt>
                <c:pt idx="31">
                  <c:v>3.7816229596624153E-2</c:v>
                </c:pt>
                <c:pt idx="32">
                  <c:v>2.4404136084566423E-2</c:v>
                </c:pt>
                <c:pt idx="33">
                  <c:v>-7.5048428841432424E-3</c:v>
                </c:pt>
                <c:pt idx="34">
                  <c:v>-3.4384956981290224E-2</c:v>
                </c:pt>
                <c:pt idx="35">
                  <c:v>-2.2969316332176679E-2</c:v>
                </c:pt>
                <c:pt idx="36">
                  <c:v>-0.1050969327226592</c:v>
                </c:pt>
                <c:pt idx="37">
                  <c:v>3.5962627716815049E-2</c:v>
                </c:pt>
                <c:pt idx="38">
                  <c:v>-3.662592904610279E-2</c:v>
                </c:pt>
                <c:pt idx="39">
                  <c:v>0.3625603910078754</c:v>
                </c:pt>
                <c:pt idx="40">
                  <c:v>0.34446882070899015</c:v>
                </c:pt>
                <c:pt idx="41">
                  <c:v>0.27948572431440621</c:v>
                </c:pt>
                <c:pt idx="42">
                  <c:v>0.26842500788114876</c:v>
                </c:pt>
                <c:pt idx="43">
                  <c:v>0.58073452289946237</c:v>
                </c:pt>
                <c:pt idx="44">
                  <c:v>0.32326127325512943</c:v>
                </c:pt>
                <c:pt idx="45">
                  <c:v>0.46544179202991165</c:v>
                </c:pt>
                <c:pt idx="46">
                  <c:v>0.22075627211405835</c:v>
                </c:pt>
                <c:pt idx="47">
                  <c:v>0.10944436071876332</c:v>
                </c:pt>
                <c:pt idx="48">
                  <c:v>0.32285361520000783</c:v>
                </c:pt>
                <c:pt idx="49">
                  <c:v>0.18934269241942436</c:v>
                </c:pt>
                <c:pt idx="50">
                  <c:v>0.56683347035840626</c:v>
                </c:pt>
                <c:pt idx="51">
                  <c:v>0.30518046140300065</c:v>
                </c:pt>
                <c:pt idx="52">
                  <c:v>0.4026720890246045</c:v>
                </c:pt>
                <c:pt idx="53">
                  <c:v>0.32297867279372072</c:v>
                </c:pt>
                <c:pt idx="54">
                  <c:v>0.36189227668296142</c:v>
                </c:pt>
                <c:pt idx="55">
                  <c:v>0.16072112728789012</c:v>
                </c:pt>
                <c:pt idx="56">
                  <c:v>0.24338470493109021</c:v>
                </c:pt>
                <c:pt idx="57">
                  <c:v>9.4028726234395288E-2</c:v>
                </c:pt>
                <c:pt idx="58">
                  <c:v>0.30869949635240079</c:v>
                </c:pt>
                <c:pt idx="59">
                  <c:v>0.10647521057930531</c:v>
                </c:pt>
                <c:pt idx="60">
                  <c:v>0.34370588246788392</c:v>
                </c:pt>
                <c:pt idx="61">
                  <c:v>0.33545250259028986</c:v>
                </c:pt>
                <c:pt idx="62">
                  <c:v>0.2605244675310619</c:v>
                </c:pt>
                <c:pt idx="63">
                  <c:v>0.21371065777648135</c:v>
                </c:pt>
                <c:pt idx="64">
                  <c:v>0.29845423706040819</c:v>
                </c:pt>
                <c:pt idx="65">
                  <c:v>0.18368707034067999</c:v>
                </c:pt>
                <c:pt idx="66">
                  <c:v>0.447173279236738</c:v>
                </c:pt>
                <c:pt idx="67">
                  <c:v>0.36445746193188316</c:v>
                </c:pt>
                <c:pt idx="68">
                  <c:v>0.12460545312957211</c:v>
                </c:pt>
                <c:pt idx="69">
                  <c:v>0.31268808469448395</c:v>
                </c:pt>
                <c:pt idx="70">
                  <c:v>0.2398577057566563</c:v>
                </c:pt>
                <c:pt idx="71">
                  <c:v>-0.26372502239365714</c:v>
                </c:pt>
                <c:pt idx="72">
                  <c:v>-0.48123310888038251</c:v>
                </c:pt>
                <c:pt idx="73">
                  <c:v>0.1407939930323705</c:v>
                </c:pt>
                <c:pt idx="74">
                  <c:v>0.2921047739982825</c:v>
                </c:pt>
                <c:pt idx="75">
                  <c:v>0.31627958761658065</c:v>
                </c:pt>
                <c:pt idx="76">
                  <c:v>0.43237706405063797</c:v>
                </c:pt>
                <c:pt idx="77">
                  <c:v>0.18309530862533929</c:v>
                </c:pt>
                <c:pt idx="78">
                  <c:v>0.29871612481213505</c:v>
                </c:pt>
                <c:pt idx="79">
                  <c:v>0.35073666324185782</c:v>
                </c:pt>
                <c:pt idx="80">
                  <c:v>0.23066097567852709</c:v>
                </c:pt>
                <c:pt idx="81">
                  <c:v>0.17626387569408308</c:v>
                </c:pt>
                <c:pt idx="82">
                  <c:v>0.20910035480905989</c:v>
                </c:pt>
                <c:pt idx="83">
                  <c:v>0.24441886867075899</c:v>
                </c:pt>
                <c:pt idx="84">
                  <c:v>0.21637213856136306</c:v>
                </c:pt>
                <c:pt idx="85">
                  <c:v>0.32581844187120113</c:v>
                </c:pt>
                <c:pt idx="86">
                  <c:v>0.43332642770899993</c:v>
                </c:pt>
                <c:pt idx="87">
                  <c:v>0.14106230959288937</c:v>
                </c:pt>
                <c:pt idx="88">
                  <c:v>0.21001367253701769</c:v>
                </c:pt>
                <c:pt idx="89">
                  <c:v>0.30515813653118185</c:v>
                </c:pt>
                <c:pt idx="90">
                  <c:v>0.28750457630123838</c:v>
                </c:pt>
                <c:pt idx="91">
                  <c:v>0.23256966762292564</c:v>
                </c:pt>
                <c:pt idx="92">
                  <c:v>0.33008227032064685</c:v>
                </c:pt>
                <c:pt idx="93">
                  <c:v>0.49325356379253638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72-49E5-89E2-CE22ACC9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67552"/>
        <c:axId val="364888648"/>
      </c:scatterChart>
      <c:valAx>
        <c:axId val="4985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LIQ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64888648"/>
        <c:crosses val="autoZero"/>
        <c:crossBetween val="midCat"/>
      </c:valAx>
      <c:valAx>
        <c:axId val="364888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Alpha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985675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D/E (t-1)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>
              <a:noFill/>
            </a:ln>
          </c:spPr>
          <c:xVal>
            <c:numRef>
              <c:f>CombinedAnalysis!$J$4:$J$97</c:f>
              <c:numCache>
                <c:formatCode>_(* #,##0.00_);_(* \(#,##0.00\);_(* "-"??_);_(@_)</c:formatCode>
                <c:ptCount val="94"/>
                <c:pt idx="0">
                  <c:v>0.33639999999999998</c:v>
                </c:pt>
                <c:pt idx="1">
                  <c:v>0</c:v>
                </c:pt>
                <c:pt idx="2">
                  <c:v>0</c:v>
                </c:pt>
                <c:pt idx="3">
                  <c:v>0.84213925580232507</c:v>
                </c:pt>
                <c:pt idx="4">
                  <c:v>0</c:v>
                </c:pt>
                <c:pt idx="5">
                  <c:v>6.8846999999999996</c:v>
                </c:pt>
                <c:pt idx="6">
                  <c:v>1.25175483012011</c:v>
                </c:pt>
                <c:pt idx="7">
                  <c:v>0</c:v>
                </c:pt>
                <c:pt idx="8">
                  <c:v>1.1957</c:v>
                </c:pt>
                <c:pt idx="9">
                  <c:v>0.91300000000000003</c:v>
                </c:pt>
                <c:pt idx="10">
                  <c:v>0</c:v>
                </c:pt>
                <c:pt idx="11">
                  <c:v>11.018099999999999</c:v>
                </c:pt>
                <c:pt idx="12">
                  <c:v>8.7614230876975133E-2</c:v>
                </c:pt>
                <c:pt idx="13">
                  <c:v>0.4604823642642813</c:v>
                </c:pt>
                <c:pt idx="14">
                  <c:v>0.85312144311813698</c:v>
                </c:pt>
                <c:pt idx="15">
                  <c:v>0.67191985828599354</c:v>
                </c:pt>
                <c:pt idx="16">
                  <c:v>-3.2574970313006033</c:v>
                </c:pt>
                <c:pt idx="17">
                  <c:v>0.1431</c:v>
                </c:pt>
                <c:pt idx="18">
                  <c:v>0.57775471371734999</c:v>
                </c:pt>
                <c:pt idx="19">
                  <c:v>0</c:v>
                </c:pt>
                <c:pt idx="20">
                  <c:v>0.66610000000000003</c:v>
                </c:pt>
                <c:pt idx="21">
                  <c:v>0</c:v>
                </c:pt>
                <c:pt idx="22">
                  <c:v>0.28760000000000002</c:v>
                </c:pt>
                <c:pt idx="23">
                  <c:v>0</c:v>
                </c:pt>
                <c:pt idx="24">
                  <c:v>0</c:v>
                </c:pt>
                <c:pt idx="25">
                  <c:v>0.9963148562446752</c:v>
                </c:pt>
                <c:pt idx="26">
                  <c:v>0.41612351225228972</c:v>
                </c:pt>
                <c:pt idx="27">
                  <c:v>4.9911581427160119</c:v>
                </c:pt>
                <c:pt idx="28">
                  <c:v>0.53110000000000002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1.6206</c:v>
                </c:pt>
                <c:pt idx="34">
                  <c:v>0.3846</c:v>
                </c:pt>
                <c:pt idx="35">
                  <c:v>0</c:v>
                </c:pt>
                <c:pt idx="36">
                  <c:v>28.428600000000003</c:v>
                </c:pt>
                <c:pt idx="37">
                  <c:v>0.49535668776423702</c:v>
                </c:pt>
                <c:pt idx="38">
                  <c:v>0.14563106796116504</c:v>
                </c:pt>
                <c:pt idx="39" formatCode="General">
                  <c:v>1.83</c:v>
                </c:pt>
                <c:pt idx="40" formatCode="General">
                  <c:v>4.6500000000000004</c:v>
                </c:pt>
                <c:pt idx="41" formatCode="General">
                  <c:v>0.2</c:v>
                </c:pt>
                <c:pt idx="42" formatCode="General">
                  <c:v>0</c:v>
                </c:pt>
                <c:pt idx="43" formatCode="General">
                  <c:v>0.12</c:v>
                </c:pt>
                <c:pt idx="44" formatCode="General">
                  <c:v>1.0900000000000001</c:v>
                </c:pt>
                <c:pt idx="45" formatCode="General">
                  <c:v>-4.6260000000000003</c:v>
                </c:pt>
                <c:pt idx="46" formatCode="General">
                  <c:v>0.97489999999999999</c:v>
                </c:pt>
                <c:pt idx="47" formatCode="General">
                  <c:v>0</c:v>
                </c:pt>
                <c:pt idx="48" formatCode="General">
                  <c:v>1.66</c:v>
                </c:pt>
                <c:pt idx="49" formatCode="General">
                  <c:v>0.1</c:v>
                </c:pt>
                <c:pt idx="50" formatCode="General">
                  <c:v>27.63</c:v>
                </c:pt>
                <c:pt idx="51" formatCode="General">
                  <c:v>0</c:v>
                </c:pt>
                <c:pt idx="52" formatCode="General">
                  <c:v>2.12</c:v>
                </c:pt>
                <c:pt idx="53" formatCode="General">
                  <c:v>3.89</c:v>
                </c:pt>
                <c:pt idx="54" formatCode="General">
                  <c:v>2.39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-0.67490000000000006</c:v>
                </c:pt>
                <c:pt idx="58" formatCode="General">
                  <c:v>0</c:v>
                </c:pt>
                <c:pt idx="59" formatCode="General">
                  <c:v>1.3119000000000001</c:v>
                </c:pt>
                <c:pt idx="60" formatCode="General">
                  <c:v>0.16</c:v>
                </c:pt>
                <c:pt idx="61" formatCode="General">
                  <c:v>4.7896000000000001</c:v>
                </c:pt>
                <c:pt idx="62" formatCode="General">
                  <c:v>1.3</c:v>
                </c:pt>
                <c:pt idx="63" formatCode="General">
                  <c:v>1.02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3.18</c:v>
                </c:pt>
                <c:pt idx="67" formatCode="General">
                  <c:v>0.23</c:v>
                </c:pt>
                <c:pt idx="68" formatCode="General">
                  <c:v>-2.56</c:v>
                </c:pt>
                <c:pt idx="69" formatCode="General">
                  <c:v>1.65</c:v>
                </c:pt>
                <c:pt idx="70" formatCode="General">
                  <c:v>0.26</c:v>
                </c:pt>
                <c:pt idx="71" formatCode="General">
                  <c:v>-2.9550000000000001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1.71</c:v>
                </c:pt>
                <c:pt idx="77" formatCode="General">
                  <c:v>-1.3193999999999999</c:v>
                </c:pt>
                <c:pt idx="78" formatCode="General">
                  <c:v>0.76160000000000005</c:v>
                </c:pt>
                <c:pt idx="79" formatCode="General">
                  <c:v>0.26</c:v>
                </c:pt>
                <c:pt idx="80" formatCode="General">
                  <c:v>2.54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3.36</c:v>
                </c:pt>
                <c:pt idx="84" formatCode="General">
                  <c:v>0.08</c:v>
                </c:pt>
                <c:pt idx="85" formatCode="General">
                  <c:v>2.0699999999999998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4.08</c:v>
                </c:pt>
                <c:pt idx="90" formatCode="General">
                  <c:v>0.27</c:v>
                </c:pt>
                <c:pt idx="91" formatCode="General">
                  <c:v>0</c:v>
                </c:pt>
                <c:pt idx="92" formatCode="General">
                  <c:v>0.25</c:v>
                </c:pt>
                <c:pt idx="93" formatCode="General">
                  <c:v>0.55549999999999999</c:v>
                </c:pt>
              </c:numCache>
            </c:numRef>
          </c:xVal>
          <c:yVal>
            <c:numRef>
              <c:f>CombinedAnalysis!$G$4:$G$97</c:f>
              <c:numCache>
                <c:formatCode>_(* #,##0.00_);_(* \(#,##0.00\);_(* "-"??_);_(@_)</c:formatCode>
                <c:ptCount val="94"/>
                <c:pt idx="0">
                  <c:v>-3.8015213945352929E-3</c:v>
                </c:pt>
                <c:pt idx="1">
                  <c:v>3.0644349551703614E-4</c:v>
                </c:pt>
                <c:pt idx="2">
                  <c:v>-4.0995380421843925E-4</c:v>
                </c:pt>
                <c:pt idx="3">
                  <c:v>-1.8761475016302997E-3</c:v>
                </c:pt>
                <c:pt idx="4">
                  <c:v>5.3739743477094586E-3</c:v>
                </c:pt>
                <c:pt idx="5">
                  <c:v>3.5438077768236444E-3</c:v>
                </c:pt>
                <c:pt idx="6">
                  <c:v>1.9798563547269894E-3</c:v>
                </c:pt>
                <c:pt idx="7">
                  <c:v>-1.5878583271576223E-3</c:v>
                </c:pt>
                <c:pt idx="8">
                  <c:v>1.1423345005156689E-3</c:v>
                </c:pt>
                <c:pt idx="9">
                  <c:v>3.5451087357742805E-4</c:v>
                </c:pt>
                <c:pt idx="10">
                  <c:v>2.6466024943691991E-4</c:v>
                </c:pt>
                <c:pt idx="11">
                  <c:v>7.8455153083173369E-4</c:v>
                </c:pt>
                <c:pt idx="12">
                  <c:v>9.4662642710874865E-4</c:v>
                </c:pt>
                <c:pt idx="13">
                  <c:v>-7.5388814770443492E-4</c:v>
                </c:pt>
                <c:pt idx="14">
                  <c:v>1.2821837486059189E-3</c:v>
                </c:pt>
                <c:pt idx="15">
                  <c:v>-7.5915554900352674E-4</c:v>
                </c:pt>
                <c:pt idx="16">
                  <c:v>1.5307382553412553E-3</c:v>
                </c:pt>
                <c:pt idx="17">
                  <c:v>2.1488636971288607E-3</c:v>
                </c:pt>
                <c:pt idx="18">
                  <c:v>-1.3156150581618634E-4</c:v>
                </c:pt>
                <c:pt idx="19">
                  <c:v>-1.1643408670193714E-4</c:v>
                </c:pt>
                <c:pt idx="20">
                  <c:v>-3.4719451008265287E-4</c:v>
                </c:pt>
                <c:pt idx="21">
                  <c:v>2.4825680538276469E-3</c:v>
                </c:pt>
                <c:pt idx="22">
                  <c:v>1.0611820070069405E-3</c:v>
                </c:pt>
                <c:pt idx="23">
                  <c:v>6.0834268617472413E-4</c:v>
                </c:pt>
                <c:pt idx="24">
                  <c:v>-3.5260837808093269E-4</c:v>
                </c:pt>
                <c:pt idx="25">
                  <c:v>8.354241022691481E-4</c:v>
                </c:pt>
                <c:pt idx="26">
                  <c:v>9.9473102440503312E-3</c:v>
                </c:pt>
                <c:pt idx="27">
                  <c:v>3.4397657558214777E-5</c:v>
                </c:pt>
                <c:pt idx="28">
                  <c:v>3.2902461958542347E-4</c:v>
                </c:pt>
                <c:pt idx="29">
                  <c:v>3.2646616841457252E-3</c:v>
                </c:pt>
                <c:pt idx="30">
                  <c:v>4.3967777040157128E-4</c:v>
                </c:pt>
                <c:pt idx="31">
                  <c:v>-1.678895883612929E-3</c:v>
                </c:pt>
                <c:pt idx="32">
                  <c:v>-2.8404354749977554E-4</c:v>
                </c:pt>
                <c:pt idx="33">
                  <c:v>-2.264062304927904E-3</c:v>
                </c:pt>
                <c:pt idx="34">
                  <c:v>-1.4092644513972413E-3</c:v>
                </c:pt>
                <c:pt idx="35">
                  <c:v>3.5265130669876908E-4</c:v>
                </c:pt>
                <c:pt idx="36">
                  <c:v>-7.8466218687492037E-4</c:v>
                </c:pt>
                <c:pt idx="37">
                  <c:v>8.3458830866718896E-4</c:v>
                </c:pt>
                <c:pt idx="38">
                  <c:v>5.0888485863886381E-4</c:v>
                </c:pt>
                <c:pt idx="39" formatCode="General">
                  <c:v>-0.72062081965784963</c:v>
                </c:pt>
                <c:pt idx="40" formatCode="General">
                  <c:v>0.2536708426104734</c:v>
                </c:pt>
                <c:pt idx="41" formatCode="General">
                  <c:v>0.56443197763106689</c:v>
                </c:pt>
                <c:pt idx="42" formatCode="General">
                  <c:v>-0.34016398247163598</c:v>
                </c:pt>
                <c:pt idx="43" formatCode="General">
                  <c:v>1.6245621352067052</c:v>
                </c:pt>
                <c:pt idx="44" formatCode="General">
                  <c:v>1.2989470391950392E-2</c:v>
                </c:pt>
                <c:pt idx="45" formatCode="General">
                  <c:v>0.21145794604377718</c:v>
                </c:pt>
                <c:pt idx="46" formatCode="General">
                  <c:v>0.77052221297749623</c:v>
                </c:pt>
                <c:pt idx="47" formatCode="General">
                  <c:v>0</c:v>
                </c:pt>
                <c:pt idx="48" formatCode="General">
                  <c:v>0.44837420906566428</c:v>
                </c:pt>
                <c:pt idx="49" formatCode="General">
                  <c:v>0.25251033403446715</c:v>
                </c:pt>
                <c:pt idx="50" formatCode="General">
                  <c:v>0.673962715449691</c:v>
                </c:pt>
                <c:pt idx="51" formatCode="General">
                  <c:v>1.0266052717733671</c:v>
                </c:pt>
                <c:pt idx="52" formatCode="General">
                  <c:v>1.4333202341152731</c:v>
                </c:pt>
                <c:pt idx="53" formatCode="General">
                  <c:v>1.8824672110005491E-2</c:v>
                </c:pt>
                <c:pt idx="54" formatCode="General">
                  <c:v>-0.12173117406917269</c:v>
                </c:pt>
                <c:pt idx="55" formatCode="General">
                  <c:v>0.42224624963435115</c:v>
                </c:pt>
                <c:pt idx="56" formatCode="General">
                  <c:v>-0.50342454846628193</c:v>
                </c:pt>
                <c:pt idx="57" formatCode="General">
                  <c:v>0.31769943762709352</c:v>
                </c:pt>
                <c:pt idx="58" formatCode="General">
                  <c:v>0.15280294851268733</c:v>
                </c:pt>
                <c:pt idx="59" formatCode="General">
                  <c:v>-0.22642697159036215</c:v>
                </c:pt>
                <c:pt idx="60" formatCode="General">
                  <c:v>0.93446966123181041</c:v>
                </c:pt>
                <c:pt idx="61" formatCode="General">
                  <c:v>-0.28118577914075338</c:v>
                </c:pt>
                <c:pt idx="62" formatCode="General">
                  <c:v>0.30514804770095327</c:v>
                </c:pt>
                <c:pt idx="63" formatCode="General">
                  <c:v>0.20066879101293633</c:v>
                </c:pt>
                <c:pt idx="64" formatCode="General">
                  <c:v>2.1505656093991483</c:v>
                </c:pt>
                <c:pt idx="65" formatCode="General">
                  <c:v>-0.10385105806782184</c:v>
                </c:pt>
                <c:pt idx="66" formatCode="General">
                  <c:v>0.6117209796363664</c:v>
                </c:pt>
                <c:pt idx="67" formatCode="General">
                  <c:v>3.8789280038468141E-2</c:v>
                </c:pt>
                <c:pt idx="68" formatCode="General">
                  <c:v>-0.18673728645052298</c:v>
                </c:pt>
                <c:pt idx="69" formatCode="General">
                  <c:v>0.35422962544697956</c:v>
                </c:pt>
                <c:pt idx="70" formatCode="General">
                  <c:v>1.2783777741624314</c:v>
                </c:pt>
                <c:pt idx="71" formatCode="General">
                  <c:v>-0.52962559256143271</c:v>
                </c:pt>
                <c:pt idx="72" formatCode="General">
                  <c:v>9.6249583267203662E-2</c:v>
                </c:pt>
                <c:pt idx="73" formatCode="General">
                  <c:v>-0.62443601432367002</c:v>
                </c:pt>
                <c:pt idx="74" formatCode="General">
                  <c:v>0.2203426129755704</c:v>
                </c:pt>
                <c:pt idx="75" formatCode="General">
                  <c:v>0.41678313896588282</c:v>
                </c:pt>
                <c:pt idx="76" formatCode="General">
                  <c:v>-0.14865619375047595</c:v>
                </c:pt>
                <c:pt idx="77" formatCode="General">
                  <c:v>0.53015178339599922</c:v>
                </c:pt>
                <c:pt idx="78" formatCode="General">
                  <c:v>-0.53753824155662544</c:v>
                </c:pt>
                <c:pt idx="79" formatCode="General">
                  <c:v>-0.33338891008057642</c:v>
                </c:pt>
                <c:pt idx="80" formatCode="General">
                  <c:v>0.60810111750682405</c:v>
                </c:pt>
                <c:pt idx="81" formatCode="General">
                  <c:v>-0.42399244533481661</c:v>
                </c:pt>
                <c:pt idx="82" formatCode="General">
                  <c:v>-0.22574489638616879</c:v>
                </c:pt>
                <c:pt idx="83" formatCode="General">
                  <c:v>0.19186858241291671</c:v>
                </c:pt>
                <c:pt idx="84" formatCode="General">
                  <c:v>0.25828922382747899</c:v>
                </c:pt>
                <c:pt idx="85" formatCode="General">
                  <c:v>0.31684319739020961</c:v>
                </c:pt>
                <c:pt idx="86" formatCode="General">
                  <c:v>2.8453235099195258</c:v>
                </c:pt>
                <c:pt idx="87" formatCode="General">
                  <c:v>-0.41923973368333811</c:v>
                </c:pt>
                <c:pt idx="88" formatCode="General">
                  <c:v>-0.10351586697084904</c:v>
                </c:pt>
                <c:pt idx="89" formatCode="General">
                  <c:v>0.4569258582730793</c:v>
                </c:pt>
                <c:pt idx="90" formatCode="General">
                  <c:v>0.34903266074742928</c:v>
                </c:pt>
                <c:pt idx="91" formatCode="General">
                  <c:v>-0.44519737017909405</c:v>
                </c:pt>
                <c:pt idx="92" formatCode="General">
                  <c:v>0.63695330854939403</c:v>
                </c:pt>
                <c:pt idx="93" formatCode="General">
                  <c:v>-0.14062994379452221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82-41B4-BBDB-4D92CAE6C848}"/>
            </c:ext>
          </c:extLst>
        </c:ser>
        <c:ser>
          <c:idx val="1"/>
          <c:order val="1"/>
          <c:tx>
            <c:v>Predicted Alpha</c:v>
          </c:tx>
          <c:spPr>
            <a:ln w="19050">
              <a:noFill/>
            </a:ln>
          </c:spPr>
          <c:xVal>
            <c:numRef>
              <c:f>CombinedAnalysis!$J$4:$J$97</c:f>
              <c:numCache>
                <c:formatCode>_(* #,##0.00_);_(* \(#,##0.00\);_(* "-"??_);_(@_)</c:formatCode>
                <c:ptCount val="94"/>
                <c:pt idx="0">
                  <c:v>0.33639999999999998</c:v>
                </c:pt>
                <c:pt idx="1">
                  <c:v>0</c:v>
                </c:pt>
                <c:pt idx="2">
                  <c:v>0</c:v>
                </c:pt>
                <c:pt idx="3">
                  <c:v>0.84213925580232507</c:v>
                </c:pt>
                <c:pt idx="4">
                  <c:v>0</c:v>
                </c:pt>
                <c:pt idx="5">
                  <c:v>6.8846999999999996</c:v>
                </c:pt>
                <c:pt idx="6">
                  <c:v>1.25175483012011</c:v>
                </c:pt>
                <c:pt idx="7">
                  <c:v>0</c:v>
                </c:pt>
                <c:pt idx="8">
                  <c:v>1.1957</c:v>
                </c:pt>
                <c:pt idx="9">
                  <c:v>0.91300000000000003</c:v>
                </c:pt>
                <c:pt idx="10">
                  <c:v>0</c:v>
                </c:pt>
                <c:pt idx="11">
                  <c:v>11.018099999999999</c:v>
                </c:pt>
                <c:pt idx="12">
                  <c:v>8.7614230876975133E-2</c:v>
                </c:pt>
                <c:pt idx="13">
                  <c:v>0.4604823642642813</c:v>
                </c:pt>
                <c:pt idx="14">
                  <c:v>0.85312144311813698</c:v>
                </c:pt>
                <c:pt idx="15">
                  <c:v>0.67191985828599354</c:v>
                </c:pt>
                <c:pt idx="16">
                  <c:v>-3.2574970313006033</c:v>
                </c:pt>
                <c:pt idx="17">
                  <c:v>0.1431</c:v>
                </c:pt>
                <c:pt idx="18">
                  <c:v>0.57775471371734999</c:v>
                </c:pt>
                <c:pt idx="19">
                  <c:v>0</c:v>
                </c:pt>
                <c:pt idx="20">
                  <c:v>0.66610000000000003</c:v>
                </c:pt>
                <c:pt idx="21">
                  <c:v>0</c:v>
                </c:pt>
                <c:pt idx="22">
                  <c:v>0.28760000000000002</c:v>
                </c:pt>
                <c:pt idx="23">
                  <c:v>0</c:v>
                </c:pt>
                <c:pt idx="24">
                  <c:v>0</c:v>
                </c:pt>
                <c:pt idx="25">
                  <c:v>0.9963148562446752</c:v>
                </c:pt>
                <c:pt idx="26">
                  <c:v>0.41612351225228972</c:v>
                </c:pt>
                <c:pt idx="27">
                  <c:v>4.9911581427160119</c:v>
                </c:pt>
                <c:pt idx="28">
                  <c:v>0.53110000000000002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1.6206</c:v>
                </c:pt>
                <c:pt idx="34">
                  <c:v>0.3846</c:v>
                </c:pt>
                <c:pt idx="35">
                  <c:v>0</c:v>
                </c:pt>
                <c:pt idx="36">
                  <c:v>28.428600000000003</c:v>
                </c:pt>
                <c:pt idx="37">
                  <c:v>0.49535668776423702</c:v>
                </c:pt>
                <c:pt idx="38">
                  <c:v>0.14563106796116504</c:v>
                </c:pt>
                <c:pt idx="39" formatCode="General">
                  <c:v>1.83</c:v>
                </c:pt>
                <c:pt idx="40" formatCode="General">
                  <c:v>4.6500000000000004</c:v>
                </c:pt>
                <c:pt idx="41" formatCode="General">
                  <c:v>0.2</c:v>
                </c:pt>
                <c:pt idx="42" formatCode="General">
                  <c:v>0</c:v>
                </c:pt>
                <c:pt idx="43" formatCode="General">
                  <c:v>0.12</c:v>
                </c:pt>
                <c:pt idx="44" formatCode="General">
                  <c:v>1.0900000000000001</c:v>
                </c:pt>
                <c:pt idx="45" formatCode="General">
                  <c:v>-4.6260000000000003</c:v>
                </c:pt>
                <c:pt idx="46" formatCode="General">
                  <c:v>0.97489999999999999</c:v>
                </c:pt>
                <c:pt idx="47" formatCode="General">
                  <c:v>0</c:v>
                </c:pt>
                <c:pt idx="48" formatCode="General">
                  <c:v>1.66</c:v>
                </c:pt>
                <c:pt idx="49" formatCode="General">
                  <c:v>0.1</c:v>
                </c:pt>
                <c:pt idx="50" formatCode="General">
                  <c:v>27.63</c:v>
                </c:pt>
                <c:pt idx="51" formatCode="General">
                  <c:v>0</c:v>
                </c:pt>
                <c:pt idx="52" formatCode="General">
                  <c:v>2.12</c:v>
                </c:pt>
                <c:pt idx="53" formatCode="General">
                  <c:v>3.89</c:v>
                </c:pt>
                <c:pt idx="54" formatCode="General">
                  <c:v>2.39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-0.67490000000000006</c:v>
                </c:pt>
                <c:pt idx="58" formatCode="General">
                  <c:v>0</c:v>
                </c:pt>
                <c:pt idx="59" formatCode="General">
                  <c:v>1.3119000000000001</c:v>
                </c:pt>
                <c:pt idx="60" formatCode="General">
                  <c:v>0.16</c:v>
                </c:pt>
                <c:pt idx="61" formatCode="General">
                  <c:v>4.7896000000000001</c:v>
                </c:pt>
                <c:pt idx="62" formatCode="General">
                  <c:v>1.3</c:v>
                </c:pt>
                <c:pt idx="63" formatCode="General">
                  <c:v>1.02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3.18</c:v>
                </c:pt>
                <c:pt idx="67" formatCode="General">
                  <c:v>0.23</c:v>
                </c:pt>
                <c:pt idx="68" formatCode="General">
                  <c:v>-2.56</c:v>
                </c:pt>
                <c:pt idx="69" formatCode="General">
                  <c:v>1.65</c:v>
                </c:pt>
                <c:pt idx="70" formatCode="General">
                  <c:v>0.26</c:v>
                </c:pt>
                <c:pt idx="71" formatCode="General">
                  <c:v>-2.9550000000000001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1.71</c:v>
                </c:pt>
                <c:pt idx="77" formatCode="General">
                  <c:v>-1.3193999999999999</c:v>
                </c:pt>
                <c:pt idx="78" formatCode="General">
                  <c:v>0.76160000000000005</c:v>
                </c:pt>
                <c:pt idx="79" formatCode="General">
                  <c:v>0.26</c:v>
                </c:pt>
                <c:pt idx="80" formatCode="General">
                  <c:v>2.54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3.36</c:v>
                </c:pt>
                <c:pt idx="84" formatCode="General">
                  <c:v>0.08</c:v>
                </c:pt>
                <c:pt idx="85" formatCode="General">
                  <c:v>2.0699999999999998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4.08</c:v>
                </c:pt>
                <c:pt idx="90" formatCode="General">
                  <c:v>0.27</c:v>
                </c:pt>
                <c:pt idx="91" formatCode="General">
                  <c:v>0</c:v>
                </c:pt>
                <c:pt idx="92" formatCode="General">
                  <c:v>0.25</c:v>
                </c:pt>
                <c:pt idx="93" formatCode="General">
                  <c:v>0.55549999999999999</c:v>
                </c:pt>
              </c:numCache>
            </c:numRef>
          </c:xVal>
          <c:yVal>
            <c:numRef>
              <c:f>Sheet4!$B$33:$B$126</c:f>
              <c:numCache>
                <c:formatCode>General</c:formatCode>
                <c:ptCount val="94"/>
                <c:pt idx="0">
                  <c:v>-1.3075196638645432E-3</c:v>
                </c:pt>
                <c:pt idx="1">
                  <c:v>1.7504665752140117E-2</c:v>
                </c:pt>
                <c:pt idx="2">
                  <c:v>-4.1230263615004099E-2</c:v>
                </c:pt>
                <c:pt idx="3">
                  <c:v>-1.3322099416676215E-3</c:v>
                </c:pt>
                <c:pt idx="4">
                  <c:v>-2.9095575874751971E-3</c:v>
                </c:pt>
                <c:pt idx="5">
                  <c:v>-2.7194044542698831E-2</c:v>
                </c:pt>
                <c:pt idx="6">
                  <c:v>1.272612331843059E-2</c:v>
                </c:pt>
                <c:pt idx="7">
                  <c:v>0.13885860655083226</c:v>
                </c:pt>
                <c:pt idx="8">
                  <c:v>6.797726580516239E-2</c:v>
                </c:pt>
                <c:pt idx="9">
                  <c:v>9.6961178748206561E-2</c:v>
                </c:pt>
                <c:pt idx="10">
                  <c:v>1.1829116290499157E-2</c:v>
                </c:pt>
                <c:pt idx="11">
                  <c:v>0.1596552451830241</c:v>
                </c:pt>
                <c:pt idx="12">
                  <c:v>-5.1145159995543595E-3</c:v>
                </c:pt>
                <c:pt idx="13">
                  <c:v>-0.40393414873290767</c:v>
                </c:pt>
                <c:pt idx="14">
                  <c:v>4.0350497748636541E-2</c:v>
                </c:pt>
                <c:pt idx="15">
                  <c:v>2.460672701198853E-3</c:v>
                </c:pt>
                <c:pt idx="16">
                  <c:v>-0.38188051324396216</c:v>
                </c:pt>
                <c:pt idx="17">
                  <c:v>-3.7705730807397177E-2</c:v>
                </c:pt>
                <c:pt idx="18">
                  <c:v>5.6591248571397315E-2</c:v>
                </c:pt>
                <c:pt idx="19">
                  <c:v>2.5991785634002985E-2</c:v>
                </c:pt>
                <c:pt idx="20">
                  <c:v>0.1524155679849129</c:v>
                </c:pt>
                <c:pt idx="21">
                  <c:v>8.906979381513716E-2</c:v>
                </c:pt>
                <c:pt idx="22">
                  <c:v>9.162151960826051E-3</c:v>
                </c:pt>
                <c:pt idx="23">
                  <c:v>1.8391307323490279E-2</c:v>
                </c:pt>
                <c:pt idx="24">
                  <c:v>2.6609181704821155E-2</c:v>
                </c:pt>
                <c:pt idx="25">
                  <c:v>2.3024888368569439E-2</c:v>
                </c:pt>
                <c:pt idx="26">
                  <c:v>3.4645901555771588E-2</c:v>
                </c:pt>
                <c:pt idx="27">
                  <c:v>-7.7450704185089668E-3</c:v>
                </c:pt>
                <c:pt idx="28">
                  <c:v>5.6741074874407008E-2</c:v>
                </c:pt>
                <c:pt idx="29">
                  <c:v>7.177787376812178E-2</c:v>
                </c:pt>
                <c:pt idx="30">
                  <c:v>-7.0191575561078301E-2</c:v>
                </c:pt>
                <c:pt idx="31">
                  <c:v>3.7816229596624153E-2</c:v>
                </c:pt>
                <c:pt idx="32">
                  <c:v>2.4404136084566423E-2</c:v>
                </c:pt>
                <c:pt idx="33">
                  <c:v>-7.5048428841432424E-3</c:v>
                </c:pt>
                <c:pt idx="34">
                  <c:v>-3.4384956981290224E-2</c:v>
                </c:pt>
                <c:pt idx="35">
                  <c:v>-2.2969316332176679E-2</c:v>
                </c:pt>
                <c:pt idx="36">
                  <c:v>-0.1050969327226592</c:v>
                </c:pt>
                <c:pt idx="37">
                  <c:v>3.5962627716815049E-2</c:v>
                </c:pt>
                <c:pt idx="38">
                  <c:v>-3.662592904610279E-2</c:v>
                </c:pt>
                <c:pt idx="39">
                  <c:v>0.3625603910078754</c:v>
                </c:pt>
                <c:pt idx="40">
                  <c:v>0.34446882070899015</c:v>
                </c:pt>
                <c:pt idx="41">
                  <c:v>0.27948572431440621</c:v>
                </c:pt>
                <c:pt idx="42">
                  <c:v>0.26842500788114876</c:v>
                </c:pt>
                <c:pt idx="43">
                  <c:v>0.58073452289946237</c:v>
                </c:pt>
                <c:pt idx="44">
                  <c:v>0.32326127325512943</c:v>
                </c:pt>
                <c:pt idx="45">
                  <c:v>0.46544179202991165</c:v>
                </c:pt>
                <c:pt idx="46">
                  <c:v>0.22075627211405835</c:v>
                </c:pt>
                <c:pt idx="47">
                  <c:v>0.10944436071876332</c:v>
                </c:pt>
                <c:pt idx="48">
                  <c:v>0.32285361520000783</c:v>
                </c:pt>
                <c:pt idx="49">
                  <c:v>0.18934269241942436</c:v>
                </c:pt>
                <c:pt idx="50">
                  <c:v>0.56683347035840626</c:v>
                </c:pt>
                <c:pt idx="51">
                  <c:v>0.30518046140300065</c:v>
                </c:pt>
                <c:pt idx="52">
                  <c:v>0.4026720890246045</c:v>
                </c:pt>
                <c:pt idx="53">
                  <c:v>0.32297867279372072</c:v>
                </c:pt>
                <c:pt idx="54">
                  <c:v>0.36189227668296142</c:v>
                </c:pt>
                <c:pt idx="55">
                  <c:v>0.16072112728789012</c:v>
                </c:pt>
                <c:pt idx="56">
                  <c:v>0.24338470493109021</c:v>
                </c:pt>
                <c:pt idx="57">
                  <c:v>9.4028726234395288E-2</c:v>
                </c:pt>
                <c:pt idx="58">
                  <c:v>0.30869949635240079</c:v>
                </c:pt>
                <c:pt idx="59">
                  <c:v>0.10647521057930531</c:v>
                </c:pt>
                <c:pt idx="60">
                  <c:v>0.34370588246788392</c:v>
                </c:pt>
                <c:pt idx="61">
                  <c:v>0.33545250259028986</c:v>
                </c:pt>
                <c:pt idx="62">
                  <c:v>0.2605244675310619</c:v>
                </c:pt>
                <c:pt idx="63">
                  <c:v>0.21371065777648135</c:v>
                </c:pt>
                <c:pt idx="64">
                  <c:v>0.29845423706040819</c:v>
                </c:pt>
                <c:pt idx="65">
                  <c:v>0.18368707034067999</c:v>
                </c:pt>
                <c:pt idx="66">
                  <c:v>0.447173279236738</c:v>
                </c:pt>
                <c:pt idx="67">
                  <c:v>0.36445746193188316</c:v>
                </c:pt>
                <c:pt idx="68">
                  <c:v>0.12460545312957211</c:v>
                </c:pt>
                <c:pt idx="69">
                  <c:v>0.31268808469448395</c:v>
                </c:pt>
                <c:pt idx="70">
                  <c:v>0.2398577057566563</c:v>
                </c:pt>
                <c:pt idx="71">
                  <c:v>-0.26372502239365714</c:v>
                </c:pt>
                <c:pt idx="72">
                  <c:v>-0.48123310888038251</c:v>
                </c:pt>
                <c:pt idx="73">
                  <c:v>0.1407939930323705</c:v>
                </c:pt>
                <c:pt idx="74">
                  <c:v>0.2921047739982825</c:v>
                </c:pt>
                <c:pt idx="75">
                  <c:v>0.31627958761658065</c:v>
                </c:pt>
                <c:pt idx="76">
                  <c:v>0.43237706405063797</c:v>
                </c:pt>
                <c:pt idx="77">
                  <c:v>0.18309530862533929</c:v>
                </c:pt>
                <c:pt idx="78">
                  <c:v>0.29871612481213505</c:v>
                </c:pt>
                <c:pt idx="79">
                  <c:v>0.35073666324185782</c:v>
                </c:pt>
                <c:pt idx="80">
                  <c:v>0.23066097567852709</c:v>
                </c:pt>
                <c:pt idx="81">
                  <c:v>0.17626387569408308</c:v>
                </c:pt>
                <c:pt idx="82">
                  <c:v>0.20910035480905989</c:v>
                </c:pt>
                <c:pt idx="83">
                  <c:v>0.24441886867075899</c:v>
                </c:pt>
                <c:pt idx="84">
                  <c:v>0.21637213856136306</c:v>
                </c:pt>
                <c:pt idx="85">
                  <c:v>0.32581844187120113</c:v>
                </c:pt>
                <c:pt idx="86">
                  <c:v>0.43332642770899993</c:v>
                </c:pt>
                <c:pt idx="87">
                  <c:v>0.14106230959288937</c:v>
                </c:pt>
                <c:pt idx="88">
                  <c:v>0.21001367253701769</c:v>
                </c:pt>
                <c:pt idx="89">
                  <c:v>0.30515813653118185</c:v>
                </c:pt>
                <c:pt idx="90">
                  <c:v>0.28750457630123838</c:v>
                </c:pt>
                <c:pt idx="91">
                  <c:v>0.23256966762292564</c:v>
                </c:pt>
                <c:pt idx="92">
                  <c:v>0.33008227032064685</c:v>
                </c:pt>
                <c:pt idx="93">
                  <c:v>0.49325356379253638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82-41B4-BBDB-4D92CAE6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97736"/>
        <c:axId val="623498720"/>
      </c:scatterChart>
      <c:valAx>
        <c:axId val="623497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D/E (t-1)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23498720"/>
        <c:crosses val="autoZero"/>
        <c:crossBetween val="midCat"/>
      </c:valAx>
      <c:valAx>
        <c:axId val="62349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Alpha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234977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ROA(t-1)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>
              <a:noFill/>
            </a:ln>
          </c:spPr>
          <c:xVal>
            <c:numRef>
              <c:f>CombinedAnalysis!$K$4:$K$97</c:f>
              <c:numCache>
                <c:formatCode>_(* #,##0.00_);_(* \(#,##0.00\);_(* "-"??_);_(@_)</c:formatCode>
                <c:ptCount val="94"/>
                <c:pt idx="0">
                  <c:v>1.6199999999999999E-2</c:v>
                </c:pt>
                <c:pt idx="1">
                  <c:v>4.3E-3</c:v>
                </c:pt>
                <c:pt idx="2">
                  <c:v>9.0937597993101284E-3</c:v>
                </c:pt>
                <c:pt idx="3">
                  <c:v>2.3330614346033084E-2</c:v>
                </c:pt>
                <c:pt idx="4">
                  <c:v>0</c:v>
                </c:pt>
                <c:pt idx="5">
                  <c:v>-0.21870000000000001</c:v>
                </c:pt>
                <c:pt idx="6">
                  <c:v>2.8552755677482226E-2</c:v>
                </c:pt>
                <c:pt idx="7">
                  <c:v>-0.4919</c:v>
                </c:pt>
                <c:pt idx="8">
                  <c:v>-0.1699</c:v>
                </c:pt>
                <c:pt idx="9">
                  <c:v>0.13100000000000001</c:v>
                </c:pt>
                <c:pt idx="10">
                  <c:v>5.1495770579740044E-2</c:v>
                </c:pt>
                <c:pt idx="11">
                  <c:v>-0.1076</c:v>
                </c:pt>
                <c:pt idx="12">
                  <c:v>0.12665267789842524</c:v>
                </c:pt>
                <c:pt idx="13">
                  <c:v>-0.45258371824480365</c:v>
                </c:pt>
                <c:pt idx="14">
                  <c:v>3.6374973590380728E-2</c:v>
                </c:pt>
                <c:pt idx="15">
                  <c:v>7.9265561150047001E-2</c:v>
                </c:pt>
                <c:pt idx="16">
                  <c:v>0.10780432883461713</c:v>
                </c:pt>
                <c:pt idx="17">
                  <c:v>0.1555</c:v>
                </c:pt>
                <c:pt idx="18">
                  <c:v>3.7038166077307644E-2</c:v>
                </c:pt>
                <c:pt idx="19">
                  <c:v>6.1000000000000004E-3</c:v>
                </c:pt>
                <c:pt idx="20">
                  <c:v>8.43E-2</c:v>
                </c:pt>
                <c:pt idx="21">
                  <c:v>-0.47349999999999998</c:v>
                </c:pt>
                <c:pt idx="22">
                  <c:v>0.16339999999999999</c:v>
                </c:pt>
                <c:pt idx="23">
                  <c:v>-9.3699999999999992E-2</c:v>
                </c:pt>
                <c:pt idx="24">
                  <c:v>0</c:v>
                </c:pt>
                <c:pt idx="25">
                  <c:v>6.7433936329074529E-4</c:v>
                </c:pt>
                <c:pt idx="26">
                  <c:v>3.798380764824754E-2</c:v>
                </c:pt>
                <c:pt idx="27">
                  <c:v>-9.8811379392188484E-3</c:v>
                </c:pt>
                <c:pt idx="28">
                  <c:v>-1.26E-2</c:v>
                </c:pt>
                <c:pt idx="29">
                  <c:v>5.2504762972094582E-2</c:v>
                </c:pt>
                <c:pt idx="30">
                  <c:v>-0.12564447008241633</c:v>
                </c:pt>
                <c:pt idx="31">
                  <c:v>-0.46329999999999999</c:v>
                </c:pt>
                <c:pt idx="32">
                  <c:v>0.1011643332937254</c:v>
                </c:pt>
                <c:pt idx="33">
                  <c:v>3.4599999999999999E-2</c:v>
                </c:pt>
                <c:pt idx="34">
                  <c:v>1.61E-2</c:v>
                </c:pt>
                <c:pt idx="35">
                  <c:v>3.4999999999999996E-3</c:v>
                </c:pt>
                <c:pt idx="36">
                  <c:v>-2.81E-2</c:v>
                </c:pt>
                <c:pt idx="37">
                  <c:v>5.5419616908227252E-3</c:v>
                </c:pt>
                <c:pt idx="38">
                  <c:v>0.84745762711864414</c:v>
                </c:pt>
                <c:pt idx="39" formatCode="General">
                  <c:v>3.15</c:v>
                </c:pt>
                <c:pt idx="40" formatCode="General">
                  <c:v>-0.97</c:v>
                </c:pt>
                <c:pt idx="41" formatCode="General">
                  <c:v>3.3</c:v>
                </c:pt>
                <c:pt idx="42" formatCode="General">
                  <c:v>-54.32</c:v>
                </c:pt>
                <c:pt idx="43" formatCode="General">
                  <c:v>6.59</c:v>
                </c:pt>
                <c:pt idx="44" formatCode="General">
                  <c:v>-2.66</c:v>
                </c:pt>
                <c:pt idx="45" formatCode="General">
                  <c:v>-32.450000000000003</c:v>
                </c:pt>
                <c:pt idx="46" formatCode="General">
                  <c:v>0.69</c:v>
                </c:pt>
                <c:pt idx="47" formatCode="General">
                  <c:v>0</c:v>
                </c:pt>
                <c:pt idx="48" formatCode="General">
                  <c:v>3.1</c:v>
                </c:pt>
                <c:pt idx="49" formatCode="General">
                  <c:v>0.93</c:v>
                </c:pt>
                <c:pt idx="50" formatCode="General">
                  <c:v>2.0299999999999998</c:v>
                </c:pt>
                <c:pt idx="51" formatCode="General">
                  <c:v>5.75</c:v>
                </c:pt>
                <c:pt idx="52" formatCode="General">
                  <c:v>3.57</c:v>
                </c:pt>
                <c:pt idx="53" formatCode="General">
                  <c:v>7.66</c:v>
                </c:pt>
                <c:pt idx="54" formatCode="General">
                  <c:v>-4.99</c:v>
                </c:pt>
                <c:pt idx="55" formatCode="General">
                  <c:v>-64.95</c:v>
                </c:pt>
                <c:pt idx="56" formatCode="General">
                  <c:v>-64.739999999999995</c:v>
                </c:pt>
                <c:pt idx="57" formatCode="General">
                  <c:v>15.68</c:v>
                </c:pt>
                <c:pt idx="58" formatCode="General">
                  <c:v>-43.92</c:v>
                </c:pt>
                <c:pt idx="59" formatCode="General">
                  <c:v>8.3699999999999992</c:v>
                </c:pt>
                <c:pt idx="60" formatCode="General">
                  <c:v>12.5</c:v>
                </c:pt>
                <c:pt idx="61" formatCode="General">
                  <c:v>0.47</c:v>
                </c:pt>
                <c:pt idx="62" formatCode="General">
                  <c:v>0.34</c:v>
                </c:pt>
                <c:pt idx="63" formatCode="General">
                  <c:v>7.7</c:v>
                </c:pt>
                <c:pt idx="64" formatCode="General">
                  <c:v>-83.78</c:v>
                </c:pt>
                <c:pt idx="65" formatCode="General">
                  <c:v>0</c:v>
                </c:pt>
                <c:pt idx="66" formatCode="General">
                  <c:v>-42.62</c:v>
                </c:pt>
                <c:pt idx="67" formatCode="General">
                  <c:v>4.72</c:v>
                </c:pt>
                <c:pt idx="68" formatCode="General">
                  <c:v>5.03</c:v>
                </c:pt>
                <c:pt idx="69" formatCode="General">
                  <c:v>-97.25</c:v>
                </c:pt>
                <c:pt idx="70" formatCode="General">
                  <c:v>4.53</c:v>
                </c:pt>
                <c:pt idx="71" formatCode="General">
                  <c:v>7.58</c:v>
                </c:pt>
                <c:pt idx="72" formatCode="General">
                  <c:v>6.31</c:v>
                </c:pt>
                <c:pt idx="73" formatCode="General">
                  <c:v>-33.75</c:v>
                </c:pt>
                <c:pt idx="74" formatCode="General">
                  <c:v>-83.07</c:v>
                </c:pt>
                <c:pt idx="75" formatCode="General">
                  <c:v>0.38</c:v>
                </c:pt>
                <c:pt idx="76" formatCode="General">
                  <c:v>0.51</c:v>
                </c:pt>
                <c:pt idx="77" formatCode="General">
                  <c:v>11.79</c:v>
                </c:pt>
                <c:pt idx="78" formatCode="General">
                  <c:v>10.38</c:v>
                </c:pt>
                <c:pt idx="79" formatCode="General">
                  <c:v>8.01</c:v>
                </c:pt>
                <c:pt idx="80" formatCode="General">
                  <c:v>0.44</c:v>
                </c:pt>
                <c:pt idx="81" formatCode="General">
                  <c:v>-97.3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-103.94</c:v>
                </c:pt>
                <c:pt idx="85" formatCode="General">
                  <c:v>0.52</c:v>
                </c:pt>
                <c:pt idx="86" formatCode="General">
                  <c:v>-3.91</c:v>
                </c:pt>
                <c:pt idx="87" formatCode="0.00%">
                  <c:v>-2.4270999999999998</c:v>
                </c:pt>
                <c:pt idx="88" formatCode="General">
                  <c:v>0</c:v>
                </c:pt>
                <c:pt idx="89" formatCode="General">
                  <c:v>3.52</c:v>
                </c:pt>
                <c:pt idx="90" formatCode="General">
                  <c:v>4.7</c:v>
                </c:pt>
                <c:pt idx="91" formatCode="General">
                  <c:v>-44.95</c:v>
                </c:pt>
                <c:pt idx="92" formatCode="General">
                  <c:v>-1.57</c:v>
                </c:pt>
                <c:pt idx="93" formatCode="General">
                  <c:v>58.26</c:v>
                </c:pt>
              </c:numCache>
            </c:numRef>
          </c:xVal>
          <c:yVal>
            <c:numRef>
              <c:f>CombinedAnalysis!$G$4:$G$97</c:f>
              <c:numCache>
                <c:formatCode>_(* #,##0.00_);_(* \(#,##0.00\);_(* "-"??_);_(@_)</c:formatCode>
                <c:ptCount val="94"/>
                <c:pt idx="0">
                  <c:v>-3.8015213945352929E-3</c:v>
                </c:pt>
                <c:pt idx="1">
                  <c:v>3.0644349551703614E-4</c:v>
                </c:pt>
                <c:pt idx="2">
                  <c:v>-4.0995380421843925E-4</c:v>
                </c:pt>
                <c:pt idx="3">
                  <c:v>-1.8761475016302997E-3</c:v>
                </c:pt>
                <c:pt idx="4">
                  <c:v>5.3739743477094586E-3</c:v>
                </c:pt>
                <c:pt idx="5">
                  <c:v>3.5438077768236444E-3</c:v>
                </c:pt>
                <c:pt idx="6">
                  <c:v>1.9798563547269894E-3</c:v>
                </c:pt>
                <c:pt idx="7">
                  <c:v>-1.5878583271576223E-3</c:v>
                </c:pt>
                <c:pt idx="8">
                  <c:v>1.1423345005156689E-3</c:v>
                </c:pt>
                <c:pt idx="9">
                  <c:v>3.5451087357742805E-4</c:v>
                </c:pt>
                <c:pt idx="10">
                  <c:v>2.6466024943691991E-4</c:v>
                </c:pt>
                <c:pt idx="11">
                  <c:v>7.8455153083173369E-4</c:v>
                </c:pt>
                <c:pt idx="12">
                  <c:v>9.4662642710874865E-4</c:v>
                </c:pt>
                <c:pt idx="13">
                  <c:v>-7.5388814770443492E-4</c:v>
                </c:pt>
                <c:pt idx="14">
                  <c:v>1.2821837486059189E-3</c:v>
                </c:pt>
                <c:pt idx="15">
                  <c:v>-7.5915554900352674E-4</c:v>
                </c:pt>
                <c:pt idx="16">
                  <c:v>1.5307382553412553E-3</c:v>
                </c:pt>
                <c:pt idx="17">
                  <c:v>2.1488636971288607E-3</c:v>
                </c:pt>
                <c:pt idx="18">
                  <c:v>-1.3156150581618634E-4</c:v>
                </c:pt>
                <c:pt idx="19">
                  <c:v>-1.1643408670193714E-4</c:v>
                </c:pt>
                <c:pt idx="20">
                  <c:v>-3.4719451008265287E-4</c:v>
                </c:pt>
                <c:pt idx="21">
                  <c:v>2.4825680538276469E-3</c:v>
                </c:pt>
                <c:pt idx="22">
                  <c:v>1.0611820070069405E-3</c:v>
                </c:pt>
                <c:pt idx="23">
                  <c:v>6.0834268617472413E-4</c:v>
                </c:pt>
                <c:pt idx="24">
                  <c:v>-3.5260837808093269E-4</c:v>
                </c:pt>
                <c:pt idx="25">
                  <c:v>8.354241022691481E-4</c:v>
                </c:pt>
                <c:pt idx="26">
                  <c:v>9.9473102440503312E-3</c:v>
                </c:pt>
                <c:pt idx="27">
                  <c:v>3.4397657558214777E-5</c:v>
                </c:pt>
                <c:pt idx="28">
                  <c:v>3.2902461958542347E-4</c:v>
                </c:pt>
                <c:pt idx="29">
                  <c:v>3.2646616841457252E-3</c:v>
                </c:pt>
                <c:pt idx="30">
                  <c:v>4.3967777040157128E-4</c:v>
                </c:pt>
                <c:pt idx="31">
                  <c:v>-1.678895883612929E-3</c:v>
                </c:pt>
                <c:pt idx="32">
                  <c:v>-2.8404354749977554E-4</c:v>
                </c:pt>
                <c:pt idx="33">
                  <c:v>-2.264062304927904E-3</c:v>
                </c:pt>
                <c:pt idx="34">
                  <c:v>-1.4092644513972413E-3</c:v>
                </c:pt>
                <c:pt idx="35">
                  <c:v>3.5265130669876908E-4</c:v>
                </c:pt>
                <c:pt idx="36">
                  <c:v>-7.8466218687492037E-4</c:v>
                </c:pt>
                <c:pt idx="37">
                  <c:v>8.3458830866718896E-4</c:v>
                </c:pt>
                <c:pt idx="38">
                  <c:v>5.0888485863886381E-4</c:v>
                </c:pt>
                <c:pt idx="39" formatCode="General">
                  <c:v>-0.72062081965784963</c:v>
                </c:pt>
                <c:pt idx="40" formatCode="General">
                  <c:v>0.2536708426104734</c:v>
                </c:pt>
                <c:pt idx="41" formatCode="General">
                  <c:v>0.56443197763106689</c:v>
                </c:pt>
                <c:pt idx="42" formatCode="General">
                  <c:v>-0.34016398247163598</c:v>
                </c:pt>
                <c:pt idx="43" formatCode="General">
                  <c:v>1.6245621352067052</c:v>
                </c:pt>
                <c:pt idx="44" formatCode="General">
                  <c:v>1.2989470391950392E-2</c:v>
                </c:pt>
                <c:pt idx="45" formatCode="General">
                  <c:v>0.21145794604377718</c:v>
                </c:pt>
                <c:pt idx="46" formatCode="General">
                  <c:v>0.77052221297749623</c:v>
                </c:pt>
                <c:pt idx="47" formatCode="General">
                  <c:v>0</c:v>
                </c:pt>
                <c:pt idx="48" formatCode="General">
                  <c:v>0.44837420906566428</c:v>
                </c:pt>
                <c:pt idx="49" formatCode="General">
                  <c:v>0.25251033403446715</c:v>
                </c:pt>
                <c:pt idx="50" formatCode="General">
                  <c:v>0.673962715449691</c:v>
                </c:pt>
                <c:pt idx="51" formatCode="General">
                  <c:v>1.0266052717733671</c:v>
                </c:pt>
                <c:pt idx="52" formatCode="General">
                  <c:v>1.4333202341152731</c:v>
                </c:pt>
                <c:pt idx="53" formatCode="General">
                  <c:v>1.8824672110005491E-2</c:v>
                </c:pt>
                <c:pt idx="54" formatCode="General">
                  <c:v>-0.12173117406917269</c:v>
                </c:pt>
                <c:pt idx="55" formatCode="General">
                  <c:v>0.42224624963435115</c:v>
                </c:pt>
                <c:pt idx="56" formatCode="General">
                  <c:v>-0.50342454846628193</c:v>
                </c:pt>
                <c:pt idx="57" formatCode="General">
                  <c:v>0.31769943762709352</c:v>
                </c:pt>
                <c:pt idx="58" formatCode="General">
                  <c:v>0.15280294851268733</c:v>
                </c:pt>
                <c:pt idx="59" formatCode="General">
                  <c:v>-0.22642697159036215</c:v>
                </c:pt>
                <c:pt idx="60" formatCode="General">
                  <c:v>0.93446966123181041</c:v>
                </c:pt>
                <c:pt idx="61" formatCode="General">
                  <c:v>-0.28118577914075338</c:v>
                </c:pt>
                <c:pt idx="62" formatCode="General">
                  <c:v>0.30514804770095327</c:v>
                </c:pt>
                <c:pt idx="63" formatCode="General">
                  <c:v>0.20066879101293633</c:v>
                </c:pt>
                <c:pt idx="64" formatCode="General">
                  <c:v>2.1505656093991483</c:v>
                </c:pt>
                <c:pt idx="65" formatCode="General">
                  <c:v>-0.10385105806782184</c:v>
                </c:pt>
                <c:pt idx="66" formatCode="General">
                  <c:v>0.6117209796363664</c:v>
                </c:pt>
                <c:pt idx="67" formatCode="General">
                  <c:v>3.8789280038468141E-2</c:v>
                </c:pt>
                <c:pt idx="68" formatCode="General">
                  <c:v>-0.18673728645052298</c:v>
                </c:pt>
                <c:pt idx="69" formatCode="General">
                  <c:v>0.35422962544697956</c:v>
                </c:pt>
                <c:pt idx="70" formatCode="General">
                  <c:v>1.2783777741624314</c:v>
                </c:pt>
                <c:pt idx="71" formatCode="General">
                  <c:v>-0.52962559256143271</c:v>
                </c:pt>
                <c:pt idx="72" formatCode="General">
                  <c:v>9.6249583267203662E-2</c:v>
                </c:pt>
                <c:pt idx="73" formatCode="General">
                  <c:v>-0.62443601432367002</c:v>
                </c:pt>
                <c:pt idx="74" formatCode="General">
                  <c:v>0.2203426129755704</c:v>
                </c:pt>
                <c:pt idx="75" formatCode="General">
                  <c:v>0.41678313896588282</c:v>
                </c:pt>
                <c:pt idx="76" formatCode="General">
                  <c:v>-0.14865619375047595</c:v>
                </c:pt>
                <c:pt idx="77" formatCode="General">
                  <c:v>0.53015178339599922</c:v>
                </c:pt>
                <c:pt idx="78" formatCode="General">
                  <c:v>-0.53753824155662544</c:v>
                </c:pt>
                <c:pt idx="79" formatCode="General">
                  <c:v>-0.33338891008057642</c:v>
                </c:pt>
                <c:pt idx="80" formatCode="General">
                  <c:v>0.60810111750682405</c:v>
                </c:pt>
                <c:pt idx="81" formatCode="General">
                  <c:v>-0.42399244533481661</c:v>
                </c:pt>
                <c:pt idx="82" formatCode="General">
                  <c:v>-0.22574489638616879</c:v>
                </c:pt>
                <c:pt idx="83" formatCode="General">
                  <c:v>0.19186858241291671</c:v>
                </c:pt>
                <c:pt idx="84" formatCode="General">
                  <c:v>0.25828922382747899</c:v>
                </c:pt>
                <c:pt idx="85" formatCode="General">
                  <c:v>0.31684319739020961</c:v>
                </c:pt>
                <c:pt idx="86" formatCode="General">
                  <c:v>2.8453235099195258</c:v>
                </c:pt>
                <c:pt idx="87" formatCode="General">
                  <c:v>-0.41923973368333811</c:v>
                </c:pt>
                <c:pt idx="88" formatCode="General">
                  <c:v>-0.10351586697084904</c:v>
                </c:pt>
                <c:pt idx="89" formatCode="General">
                  <c:v>0.4569258582730793</c:v>
                </c:pt>
                <c:pt idx="90" formatCode="General">
                  <c:v>0.34903266074742928</c:v>
                </c:pt>
                <c:pt idx="91" formatCode="General">
                  <c:v>-0.44519737017909405</c:v>
                </c:pt>
                <c:pt idx="92" formatCode="General">
                  <c:v>0.63695330854939403</c:v>
                </c:pt>
                <c:pt idx="93" formatCode="General">
                  <c:v>-0.14062994379452221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DF-4780-80FD-448F1ED894F3}"/>
            </c:ext>
          </c:extLst>
        </c:ser>
        <c:ser>
          <c:idx val="1"/>
          <c:order val="1"/>
          <c:tx>
            <c:v>Predicted Alpha</c:v>
          </c:tx>
          <c:spPr>
            <a:ln w="19050">
              <a:noFill/>
            </a:ln>
          </c:spPr>
          <c:xVal>
            <c:numRef>
              <c:f>CombinedAnalysis!$K$4:$K$97</c:f>
              <c:numCache>
                <c:formatCode>_(* #,##0.00_);_(* \(#,##0.00\);_(* "-"??_);_(@_)</c:formatCode>
                <c:ptCount val="94"/>
                <c:pt idx="0">
                  <c:v>1.6199999999999999E-2</c:v>
                </c:pt>
                <c:pt idx="1">
                  <c:v>4.3E-3</c:v>
                </c:pt>
                <c:pt idx="2">
                  <c:v>9.0937597993101284E-3</c:v>
                </c:pt>
                <c:pt idx="3">
                  <c:v>2.3330614346033084E-2</c:v>
                </c:pt>
                <c:pt idx="4">
                  <c:v>0</c:v>
                </c:pt>
                <c:pt idx="5">
                  <c:v>-0.21870000000000001</c:v>
                </c:pt>
                <c:pt idx="6">
                  <c:v>2.8552755677482226E-2</c:v>
                </c:pt>
                <c:pt idx="7">
                  <c:v>-0.4919</c:v>
                </c:pt>
                <c:pt idx="8">
                  <c:v>-0.1699</c:v>
                </c:pt>
                <c:pt idx="9">
                  <c:v>0.13100000000000001</c:v>
                </c:pt>
                <c:pt idx="10">
                  <c:v>5.1495770579740044E-2</c:v>
                </c:pt>
                <c:pt idx="11">
                  <c:v>-0.1076</c:v>
                </c:pt>
                <c:pt idx="12">
                  <c:v>0.12665267789842524</c:v>
                </c:pt>
                <c:pt idx="13">
                  <c:v>-0.45258371824480365</c:v>
                </c:pt>
                <c:pt idx="14">
                  <c:v>3.6374973590380728E-2</c:v>
                </c:pt>
                <c:pt idx="15">
                  <c:v>7.9265561150047001E-2</c:v>
                </c:pt>
                <c:pt idx="16">
                  <c:v>0.10780432883461713</c:v>
                </c:pt>
                <c:pt idx="17">
                  <c:v>0.1555</c:v>
                </c:pt>
                <c:pt idx="18">
                  <c:v>3.7038166077307644E-2</c:v>
                </c:pt>
                <c:pt idx="19">
                  <c:v>6.1000000000000004E-3</c:v>
                </c:pt>
                <c:pt idx="20">
                  <c:v>8.43E-2</c:v>
                </c:pt>
                <c:pt idx="21">
                  <c:v>-0.47349999999999998</c:v>
                </c:pt>
                <c:pt idx="22">
                  <c:v>0.16339999999999999</c:v>
                </c:pt>
                <c:pt idx="23">
                  <c:v>-9.3699999999999992E-2</c:v>
                </c:pt>
                <c:pt idx="24">
                  <c:v>0</c:v>
                </c:pt>
                <c:pt idx="25">
                  <c:v>6.7433936329074529E-4</c:v>
                </c:pt>
                <c:pt idx="26">
                  <c:v>3.798380764824754E-2</c:v>
                </c:pt>
                <c:pt idx="27">
                  <c:v>-9.8811379392188484E-3</c:v>
                </c:pt>
                <c:pt idx="28">
                  <c:v>-1.26E-2</c:v>
                </c:pt>
                <c:pt idx="29">
                  <c:v>5.2504762972094582E-2</c:v>
                </c:pt>
                <c:pt idx="30">
                  <c:v>-0.12564447008241633</c:v>
                </c:pt>
                <c:pt idx="31">
                  <c:v>-0.46329999999999999</c:v>
                </c:pt>
                <c:pt idx="32">
                  <c:v>0.1011643332937254</c:v>
                </c:pt>
                <c:pt idx="33">
                  <c:v>3.4599999999999999E-2</c:v>
                </c:pt>
                <c:pt idx="34">
                  <c:v>1.61E-2</c:v>
                </c:pt>
                <c:pt idx="35">
                  <c:v>3.4999999999999996E-3</c:v>
                </c:pt>
                <c:pt idx="36">
                  <c:v>-2.81E-2</c:v>
                </c:pt>
                <c:pt idx="37">
                  <c:v>5.5419616908227252E-3</c:v>
                </c:pt>
                <c:pt idx="38">
                  <c:v>0.84745762711864414</c:v>
                </c:pt>
                <c:pt idx="39" formatCode="General">
                  <c:v>3.15</c:v>
                </c:pt>
                <c:pt idx="40" formatCode="General">
                  <c:v>-0.97</c:v>
                </c:pt>
                <c:pt idx="41" formatCode="General">
                  <c:v>3.3</c:v>
                </c:pt>
                <c:pt idx="42" formatCode="General">
                  <c:v>-54.32</c:v>
                </c:pt>
                <c:pt idx="43" formatCode="General">
                  <c:v>6.59</c:v>
                </c:pt>
                <c:pt idx="44" formatCode="General">
                  <c:v>-2.66</c:v>
                </c:pt>
                <c:pt idx="45" formatCode="General">
                  <c:v>-32.450000000000003</c:v>
                </c:pt>
                <c:pt idx="46" formatCode="General">
                  <c:v>0.69</c:v>
                </c:pt>
                <c:pt idx="47" formatCode="General">
                  <c:v>0</c:v>
                </c:pt>
                <c:pt idx="48" formatCode="General">
                  <c:v>3.1</c:v>
                </c:pt>
                <c:pt idx="49" formatCode="General">
                  <c:v>0.93</c:v>
                </c:pt>
                <c:pt idx="50" formatCode="General">
                  <c:v>2.0299999999999998</c:v>
                </c:pt>
                <c:pt idx="51" formatCode="General">
                  <c:v>5.75</c:v>
                </c:pt>
                <c:pt idx="52" formatCode="General">
                  <c:v>3.57</c:v>
                </c:pt>
                <c:pt idx="53" formatCode="General">
                  <c:v>7.66</c:v>
                </c:pt>
                <c:pt idx="54" formatCode="General">
                  <c:v>-4.99</c:v>
                </c:pt>
                <c:pt idx="55" formatCode="General">
                  <c:v>-64.95</c:v>
                </c:pt>
                <c:pt idx="56" formatCode="General">
                  <c:v>-64.739999999999995</c:v>
                </c:pt>
                <c:pt idx="57" formatCode="General">
                  <c:v>15.68</c:v>
                </c:pt>
                <c:pt idx="58" formatCode="General">
                  <c:v>-43.92</c:v>
                </c:pt>
                <c:pt idx="59" formatCode="General">
                  <c:v>8.3699999999999992</c:v>
                </c:pt>
                <c:pt idx="60" formatCode="General">
                  <c:v>12.5</c:v>
                </c:pt>
                <c:pt idx="61" formatCode="General">
                  <c:v>0.47</c:v>
                </c:pt>
                <c:pt idx="62" formatCode="General">
                  <c:v>0.34</c:v>
                </c:pt>
                <c:pt idx="63" formatCode="General">
                  <c:v>7.7</c:v>
                </c:pt>
                <c:pt idx="64" formatCode="General">
                  <c:v>-83.78</c:v>
                </c:pt>
                <c:pt idx="65" formatCode="General">
                  <c:v>0</c:v>
                </c:pt>
                <c:pt idx="66" formatCode="General">
                  <c:v>-42.62</c:v>
                </c:pt>
                <c:pt idx="67" formatCode="General">
                  <c:v>4.72</c:v>
                </c:pt>
                <c:pt idx="68" formatCode="General">
                  <c:v>5.03</c:v>
                </c:pt>
                <c:pt idx="69" formatCode="General">
                  <c:v>-97.25</c:v>
                </c:pt>
                <c:pt idx="70" formatCode="General">
                  <c:v>4.53</c:v>
                </c:pt>
                <c:pt idx="71" formatCode="General">
                  <c:v>7.58</c:v>
                </c:pt>
                <c:pt idx="72" formatCode="General">
                  <c:v>6.31</c:v>
                </c:pt>
                <c:pt idx="73" formatCode="General">
                  <c:v>-33.75</c:v>
                </c:pt>
                <c:pt idx="74" formatCode="General">
                  <c:v>-83.07</c:v>
                </c:pt>
                <c:pt idx="75" formatCode="General">
                  <c:v>0.38</c:v>
                </c:pt>
                <c:pt idx="76" formatCode="General">
                  <c:v>0.51</c:v>
                </c:pt>
                <c:pt idx="77" formatCode="General">
                  <c:v>11.79</c:v>
                </c:pt>
                <c:pt idx="78" formatCode="General">
                  <c:v>10.38</c:v>
                </c:pt>
                <c:pt idx="79" formatCode="General">
                  <c:v>8.01</c:v>
                </c:pt>
                <c:pt idx="80" formatCode="General">
                  <c:v>0.44</c:v>
                </c:pt>
                <c:pt idx="81" formatCode="General">
                  <c:v>-97.3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-103.94</c:v>
                </c:pt>
                <c:pt idx="85" formatCode="General">
                  <c:v>0.52</c:v>
                </c:pt>
                <c:pt idx="86" formatCode="General">
                  <c:v>-3.91</c:v>
                </c:pt>
                <c:pt idx="87" formatCode="0.00%">
                  <c:v>-2.4270999999999998</c:v>
                </c:pt>
                <c:pt idx="88" formatCode="General">
                  <c:v>0</c:v>
                </c:pt>
                <c:pt idx="89" formatCode="General">
                  <c:v>3.52</c:v>
                </c:pt>
                <c:pt idx="90" formatCode="General">
                  <c:v>4.7</c:v>
                </c:pt>
                <c:pt idx="91" formatCode="General">
                  <c:v>-44.95</c:v>
                </c:pt>
                <c:pt idx="92" formatCode="General">
                  <c:v>-1.57</c:v>
                </c:pt>
                <c:pt idx="93" formatCode="General">
                  <c:v>58.26</c:v>
                </c:pt>
              </c:numCache>
            </c:numRef>
          </c:xVal>
          <c:yVal>
            <c:numRef>
              <c:f>Sheet4!$B$33:$B$126</c:f>
              <c:numCache>
                <c:formatCode>General</c:formatCode>
                <c:ptCount val="94"/>
                <c:pt idx="0">
                  <c:v>-1.3075196638645432E-3</c:v>
                </c:pt>
                <c:pt idx="1">
                  <c:v>1.7504665752140117E-2</c:v>
                </c:pt>
                <c:pt idx="2">
                  <c:v>-4.1230263615004099E-2</c:v>
                </c:pt>
                <c:pt idx="3">
                  <c:v>-1.3322099416676215E-3</c:v>
                </c:pt>
                <c:pt idx="4">
                  <c:v>-2.9095575874751971E-3</c:v>
                </c:pt>
                <c:pt idx="5">
                  <c:v>-2.7194044542698831E-2</c:v>
                </c:pt>
                <c:pt idx="6">
                  <c:v>1.272612331843059E-2</c:v>
                </c:pt>
                <c:pt idx="7">
                  <c:v>0.13885860655083226</c:v>
                </c:pt>
                <c:pt idx="8">
                  <c:v>6.797726580516239E-2</c:v>
                </c:pt>
                <c:pt idx="9">
                  <c:v>9.6961178748206561E-2</c:v>
                </c:pt>
                <c:pt idx="10">
                  <c:v>1.1829116290499157E-2</c:v>
                </c:pt>
                <c:pt idx="11">
                  <c:v>0.1596552451830241</c:v>
                </c:pt>
                <c:pt idx="12">
                  <c:v>-5.1145159995543595E-3</c:v>
                </c:pt>
                <c:pt idx="13">
                  <c:v>-0.40393414873290767</c:v>
                </c:pt>
                <c:pt idx="14">
                  <c:v>4.0350497748636541E-2</c:v>
                </c:pt>
                <c:pt idx="15">
                  <c:v>2.460672701198853E-3</c:v>
                </c:pt>
                <c:pt idx="16">
                  <c:v>-0.38188051324396216</c:v>
                </c:pt>
                <c:pt idx="17">
                  <c:v>-3.7705730807397177E-2</c:v>
                </c:pt>
                <c:pt idx="18">
                  <c:v>5.6591248571397315E-2</c:v>
                </c:pt>
                <c:pt idx="19">
                  <c:v>2.5991785634002985E-2</c:v>
                </c:pt>
                <c:pt idx="20">
                  <c:v>0.1524155679849129</c:v>
                </c:pt>
                <c:pt idx="21">
                  <c:v>8.906979381513716E-2</c:v>
                </c:pt>
                <c:pt idx="22">
                  <c:v>9.162151960826051E-3</c:v>
                </c:pt>
                <c:pt idx="23">
                  <c:v>1.8391307323490279E-2</c:v>
                </c:pt>
                <c:pt idx="24">
                  <c:v>2.6609181704821155E-2</c:v>
                </c:pt>
                <c:pt idx="25">
                  <c:v>2.3024888368569439E-2</c:v>
                </c:pt>
                <c:pt idx="26">
                  <c:v>3.4645901555771588E-2</c:v>
                </c:pt>
                <c:pt idx="27">
                  <c:v>-7.7450704185089668E-3</c:v>
                </c:pt>
                <c:pt idx="28">
                  <c:v>5.6741074874407008E-2</c:v>
                </c:pt>
                <c:pt idx="29">
                  <c:v>7.177787376812178E-2</c:v>
                </c:pt>
                <c:pt idx="30">
                  <c:v>-7.0191575561078301E-2</c:v>
                </c:pt>
                <c:pt idx="31">
                  <c:v>3.7816229596624153E-2</c:v>
                </c:pt>
                <c:pt idx="32">
                  <c:v>2.4404136084566423E-2</c:v>
                </c:pt>
                <c:pt idx="33">
                  <c:v>-7.5048428841432424E-3</c:v>
                </c:pt>
                <c:pt idx="34">
                  <c:v>-3.4384956981290224E-2</c:v>
                </c:pt>
                <c:pt idx="35">
                  <c:v>-2.2969316332176679E-2</c:v>
                </c:pt>
                <c:pt idx="36">
                  <c:v>-0.1050969327226592</c:v>
                </c:pt>
                <c:pt idx="37">
                  <c:v>3.5962627716815049E-2</c:v>
                </c:pt>
                <c:pt idx="38">
                  <c:v>-3.662592904610279E-2</c:v>
                </c:pt>
                <c:pt idx="39">
                  <c:v>0.3625603910078754</c:v>
                </c:pt>
                <c:pt idx="40">
                  <c:v>0.34446882070899015</c:v>
                </c:pt>
                <c:pt idx="41">
                  <c:v>0.27948572431440621</c:v>
                </c:pt>
                <c:pt idx="42">
                  <c:v>0.26842500788114876</c:v>
                </c:pt>
                <c:pt idx="43">
                  <c:v>0.58073452289946237</c:v>
                </c:pt>
                <c:pt idx="44">
                  <c:v>0.32326127325512943</c:v>
                </c:pt>
                <c:pt idx="45">
                  <c:v>0.46544179202991165</c:v>
                </c:pt>
                <c:pt idx="46">
                  <c:v>0.22075627211405835</c:v>
                </c:pt>
                <c:pt idx="47">
                  <c:v>0.10944436071876332</c:v>
                </c:pt>
                <c:pt idx="48">
                  <c:v>0.32285361520000783</c:v>
                </c:pt>
                <c:pt idx="49">
                  <c:v>0.18934269241942436</c:v>
                </c:pt>
                <c:pt idx="50">
                  <c:v>0.56683347035840626</c:v>
                </c:pt>
                <c:pt idx="51">
                  <c:v>0.30518046140300065</c:v>
                </c:pt>
                <c:pt idx="52">
                  <c:v>0.4026720890246045</c:v>
                </c:pt>
                <c:pt idx="53">
                  <c:v>0.32297867279372072</c:v>
                </c:pt>
                <c:pt idx="54">
                  <c:v>0.36189227668296142</c:v>
                </c:pt>
                <c:pt idx="55">
                  <c:v>0.16072112728789012</c:v>
                </c:pt>
                <c:pt idx="56">
                  <c:v>0.24338470493109021</c:v>
                </c:pt>
                <c:pt idx="57">
                  <c:v>9.4028726234395288E-2</c:v>
                </c:pt>
                <c:pt idx="58">
                  <c:v>0.30869949635240079</c:v>
                </c:pt>
                <c:pt idx="59">
                  <c:v>0.10647521057930531</c:v>
                </c:pt>
                <c:pt idx="60">
                  <c:v>0.34370588246788392</c:v>
                </c:pt>
                <c:pt idx="61">
                  <c:v>0.33545250259028986</c:v>
                </c:pt>
                <c:pt idx="62">
                  <c:v>0.2605244675310619</c:v>
                </c:pt>
                <c:pt idx="63">
                  <c:v>0.21371065777648135</c:v>
                </c:pt>
                <c:pt idx="64">
                  <c:v>0.29845423706040819</c:v>
                </c:pt>
                <c:pt idx="65">
                  <c:v>0.18368707034067999</c:v>
                </c:pt>
                <c:pt idx="66">
                  <c:v>0.447173279236738</c:v>
                </c:pt>
                <c:pt idx="67">
                  <c:v>0.36445746193188316</c:v>
                </c:pt>
                <c:pt idx="68">
                  <c:v>0.12460545312957211</c:v>
                </c:pt>
                <c:pt idx="69">
                  <c:v>0.31268808469448395</c:v>
                </c:pt>
                <c:pt idx="70">
                  <c:v>0.2398577057566563</c:v>
                </c:pt>
                <c:pt idx="71">
                  <c:v>-0.26372502239365714</c:v>
                </c:pt>
                <c:pt idx="72">
                  <c:v>-0.48123310888038251</c:v>
                </c:pt>
                <c:pt idx="73">
                  <c:v>0.1407939930323705</c:v>
                </c:pt>
                <c:pt idx="74">
                  <c:v>0.2921047739982825</c:v>
                </c:pt>
                <c:pt idx="75">
                  <c:v>0.31627958761658065</c:v>
                </c:pt>
                <c:pt idx="76">
                  <c:v>0.43237706405063797</c:v>
                </c:pt>
                <c:pt idx="77">
                  <c:v>0.18309530862533929</c:v>
                </c:pt>
                <c:pt idx="78">
                  <c:v>0.29871612481213505</c:v>
                </c:pt>
                <c:pt idx="79">
                  <c:v>0.35073666324185782</c:v>
                </c:pt>
                <c:pt idx="80">
                  <c:v>0.23066097567852709</c:v>
                </c:pt>
                <c:pt idx="81">
                  <c:v>0.17626387569408308</c:v>
                </c:pt>
                <c:pt idx="82">
                  <c:v>0.20910035480905989</c:v>
                </c:pt>
                <c:pt idx="83">
                  <c:v>0.24441886867075899</c:v>
                </c:pt>
                <c:pt idx="84">
                  <c:v>0.21637213856136306</c:v>
                </c:pt>
                <c:pt idx="85">
                  <c:v>0.32581844187120113</c:v>
                </c:pt>
                <c:pt idx="86">
                  <c:v>0.43332642770899993</c:v>
                </c:pt>
                <c:pt idx="87">
                  <c:v>0.14106230959288937</c:v>
                </c:pt>
                <c:pt idx="88">
                  <c:v>0.21001367253701769</c:v>
                </c:pt>
                <c:pt idx="89">
                  <c:v>0.30515813653118185</c:v>
                </c:pt>
                <c:pt idx="90">
                  <c:v>0.28750457630123838</c:v>
                </c:pt>
                <c:pt idx="91">
                  <c:v>0.23256966762292564</c:v>
                </c:pt>
                <c:pt idx="92">
                  <c:v>0.33008227032064685</c:v>
                </c:pt>
                <c:pt idx="93">
                  <c:v>0.49325356379253638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DF-4780-80FD-448F1ED8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58632"/>
        <c:axId val="494858960"/>
      </c:scatterChart>
      <c:valAx>
        <c:axId val="49485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ROA(t-1)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94858960"/>
        <c:crosses val="autoZero"/>
        <c:crossBetween val="midCat"/>
      </c:valAx>
      <c:valAx>
        <c:axId val="49485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Alpha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94858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MV/BV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>
              <a:noFill/>
            </a:ln>
          </c:spPr>
          <c:xVal>
            <c:numRef>
              <c:f>CombinedAnalysis!$L$4:$L$97</c:f>
              <c:numCache>
                <c:formatCode>_(* #,##0.00_);_(* \(#,##0.00\);_(* "-"??_);_(@_)</c:formatCode>
                <c:ptCount val="94"/>
                <c:pt idx="0">
                  <c:v>0.73570000000000002</c:v>
                </c:pt>
                <c:pt idx="1">
                  <c:v>1.8595999999999999</c:v>
                </c:pt>
                <c:pt idx="2">
                  <c:v>-1.1085799999999999</c:v>
                </c:pt>
                <c:pt idx="3">
                  <c:v>0.71299999999999997</c:v>
                </c:pt>
                <c:pt idx="4">
                  <c:v>1.3212999999999999</c:v>
                </c:pt>
                <c:pt idx="5">
                  <c:v>-0.52510000000000001</c:v>
                </c:pt>
                <c:pt idx="6">
                  <c:v>1.6611</c:v>
                </c:pt>
                <c:pt idx="7">
                  <c:v>4.9055999999999997</c:v>
                </c:pt>
                <c:pt idx="8">
                  <c:v>3.2585000000000002</c:v>
                </c:pt>
                <c:pt idx="9">
                  <c:v>6.2036999999999995</c:v>
                </c:pt>
                <c:pt idx="10">
                  <c:v>1.8081</c:v>
                </c:pt>
                <c:pt idx="11">
                  <c:v>12.206799999999999</c:v>
                </c:pt>
                <c:pt idx="12">
                  <c:v>0.95799999999999996</c:v>
                </c:pt>
                <c:pt idx="13">
                  <c:v>-22.107700000000001</c:v>
                </c:pt>
                <c:pt idx="14">
                  <c:v>2.8532000000000002</c:v>
                </c:pt>
                <c:pt idx="15">
                  <c:v>2.4137</c:v>
                </c:pt>
                <c:pt idx="16">
                  <c:v>-18.566299999999998</c:v>
                </c:pt>
                <c:pt idx="17">
                  <c:v>-0.62059285714285761</c:v>
                </c:pt>
                <c:pt idx="18">
                  <c:v>3.6132999999999997</c:v>
                </c:pt>
                <c:pt idx="19">
                  <c:v>1.8616999999999999</c:v>
                </c:pt>
                <c:pt idx="20">
                  <c:v>8.7187999999999999</c:v>
                </c:pt>
                <c:pt idx="21">
                  <c:v>2.5541</c:v>
                </c:pt>
                <c:pt idx="22">
                  <c:v>2.3584999999999998</c:v>
                </c:pt>
                <c:pt idx="23">
                  <c:v>1.0719000000000001</c:v>
                </c:pt>
                <c:pt idx="24">
                  <c:v>1.7854999999999999</c:v>
                </c:pt>
                <c:pt idx="25">
                  <c:v>1.8292999999999999</c:v>
                </c:pt>
                <c:pt idx="26">
                  <c:v>2.4775999999999998</c:v>
                </c:pt>
                <c:pt idx="27">
                  <c:v>1.2896000000000001</c:v>
                </c:pt>
                <c:pt idx="28">
                  <c:v>3.6454</c:v>
                </c:pt>
                <c:pt idx="29">
                  <c:v>4.6309000000000005</c:v>
                </c:pt>
                <c:pt idx="30">
                  <c:v>-2.3782999999999999</c:v>
                </c:pt>
                <c:pt idx="31">
                  <c:v>2.0615000000000001</c:v>
                </c:pt>
                <c:pt idx="32">
                  <c:v>2.1949999999999998</c:v>
                </c:pt>
                <c:pt idx="33">
                  <c:v>1.3389</c:v>
                </c:pt>
                <c:pt idx="34">
                  <c:v>1.6312</c:v>
                </c:pt>
                <c:pt idx="35">
                  <c:v>1.294</c:v>
                </c:pt>
                <c:pt idx="36">
                  <c:v>1.3028</c:v>
                </c:pt>
                <c:pt idx="37">
                  <c:v>2.3944999999999999</c:v>
                </c:pt>
                <c:pt idx="38">
                  <c:v>3.9413999999999998</c:v>
                </c:pt>
                <c:pt idx="39">
                  <c:v>1.1985999999999999</c:v>
                </c:pt>
                <c:pt idx="40">
                  <c:v>2.3752</c:v>
                </c:pt>
                <c:pt idx="41">
                  <c:v>2.1547000000000001</c:v>
                </c:pt>
                <c:pt idx="42">
                  <c:v>0.9748</c:v>
                </c:pt>
                <c:pt idx="43">
                  <c:v>22.040400000000002</c:v>
                </c:pt>
                <c:pt idx="44">
                  <c:v>0.81430000000000002</c:v>
                </c:pt>
                <c:pt idx="45">
                  <c:v>6.7336999999999998</c:v>
                </c:pt>
                <c:pt idx="46">
                  <c:v>1.0011000000000001</c:v>
                </c:pt>
                <c:pt idx="47">
                  <c:v>0.70989999999999998</c:v>
                </c:pt>
                <c:pt idx="48">
                  <c:v>4.0244999999999997</c:v>
                </c:pt>
                <c:pt idx="49">
                  <c:v>1.6480000000000001</c:v>
                </c:pt>
                <c:pt idx="50">
                  <c:v>5.6440999999999999</c:v>
                </c:pt>
                <c:pt idx="51">
                  <c:v>7.3727999999999998</c:v>
                </c:pt>
                <c:pt idx="52">
                  <c:v>4.0659000000000001</c:v>
                </c:pt>
                <c:pt idx="53">
                  <c:v>2.7389999999999999</c:v>
                </c:pt>
                <c:pt idx="54">
                  <c:v>3.4826999999999999</c:v>
                </c:pt>
                <c:pt idx="55">
                  <c:v>4.4991000000000003</c:v>
                </c:pt>
                <c:pt idx="56">
                  <c:v>1.1000000000000001</c:v>
                </c:pt>
                <c:pt idx="57">
                  <c:v>1.9689000000000001</c:v>
                </c:pt>
                <c:pt idx="58">
                  <c:v>7.7934000000000001</c:v>
                </c:pt>
                <c:pt idx="59">
                  <c:v>0.90890000000000004</c:v>
                </c:pt>
                <c:pt idx="60">
                  <c:v>4.5446999999999997</c:v>
                </c:pt>
                <c:pt idx="61">
                  <c:v>4.0095999999999998</c:v>
                </c:pt>
                <c:pt idx="62">
                  <c:v>0.97889999999999999</c:v>
                </c:pt>
                <c:pt idx="63">
                  <c:v>1.8458000000000001</c:v>
                </c:pt>
                <c:pt idx="64">
                  <c:v>6.1917999999999997</c:v>
                </c:pt>
                <c:pt idx="65">
                  <c:v>1.0013000000000001</c:v>
                </c:pt>
                <c:pt idx="66">
                  <c:v>8.3261000000000003</c:v>
                </c:pt>
                <c:pt idx="67">
                  <c:v>7.1936999999999998</c:v>
                </c:pt>
                <c:pt idx="68">
                  <c:v>-1.1439999999999999</c:v>
                </c:pt>
                <c:pt idx="69">
                  <c:v>6.7252999999999998</c:v>
                </c:pt>
                <c:pt idx="70">
                  <c:v>3.4005000000000001</c:v>
                </c:pt>
                <c:pt idx="71">
                  <c:v>-20.042999999999999</c:v>
                </c:pt>
                <c:pt idx="72">
                  <c:v>-39.266300000000001</c:v>
                </c:pt>
                <c:pt idx="73">
                  <c:v>1.4092</c:v>
                </c:pt>
                <c:pt idx="74">
                  <c:v>7.5235000000000003</c:v>
                </c:pt>
                <c:pt idx="75">
                  <c:v>0.82399999999999995</c:v>
                </c:pt>
                <c:pt idx="76">
                  <c:v>2.9</c:v>
                </c:pt>
                <c:pt idx="77">
                  <c:v>-2.2265000000000001</c:v>
                </c:pt>
                <c:pt idx="78">
                  <c:v>3.3820999999999999</c:v>
                </c:pt>
                <c:pt idx="79">
                  <c:v>8.6403999999999996</c:v>
                </c:pt>
                <c:pt idx="80">
                  <c:v>1.1511</c:v>
                </c:pt>
                <c:pt idx="81">
                  <c:v>3.4611999999999998</c:v>
                </c:pt>
                <c:pt idx="82">
                  <c:v>0.76880000000000004</c:v>
                </c:pt>
                <c:pt idx="83">
                  <c:v>3.1395</c:v>
                </c:pt>
                <c:pt idx="84">
                  <c:v>6.3209999999999997</c:v>
                </c:pt>
                <c:pt idx="85">
                  <c:v>2.2223999999999999</c:v>
                </c:pt>
                <c:pt idx="86">
                  <c:v>7.7905999999999995</c:v>
                </c:pt>
                <c:pt idx="87">
                  <c:v>1.8</c:v>
                </c:pt>
                <c:pt idx="88">
                  <c:v>-0.1</c:v>
                </c:pt>
                <c:pt idx="89">
                  <c:v>2.3673000000000002</c:v>
                </c:pt>
                <c:pt idx="90">
                  <c:v>1.84</c:v>
                </c:pt>
                <c:pt idx="91">
                  <c:v>4.2824999999999998</c:v>
                </c:pt>
                <c:pt idx="92">
                  <c:v>7.8978999999999999</c:v>
                </c:pt>
                <c:pt idx="93">
                  <c:v>8.9658999999999995</c:v>
                </c:pt>
              </c:numCache>
            </c:numRef>
          </c:xVal>
          <c:yVal>
            <c:numRef>
              <c:f>CombinedAnalysis!$G$4:$G$97</c:f>
              <c:numCache>
                <c:formatCode>_(* #,##0.00_);_(* \(#,##0.00\);_(* "-"??_);_(@_)</c:formatCode>
                <c:ptCount val="94"/>
                <c:pt idx="0">
                  <c:v>-3.8015213945352929E-3</c:v>
                </c:pt>
                <c:pt idx="1">
                  <c:v>3.0644349551703614E-4</c:v>
                </c:pt>
                <c:pt idx="2">
                  <c:v>-4.0995380421843925E-4</c:v>
                </c:pt>
                <c:pt idx="3">
                  <c:v>-1.8761475016302997E-3</c:v>
                </c:pt>
                <c:pt idx="4">
                  <c:v>5.3739743477094586E-3</c:v>
                </c:pt>
                <c:pt idx="5">
                  <c:v>3.5438077768236444E-3</c:v>
                </c:pt>
                <c:pt idx="6">
                  <c:v>1.9798563547269894E-3</c:v>
                </c:pt>
                <c:pt idx="7">
                  <c:v>-1.5878583271576223E-3</c:v>
                </c:pt>
                <c:pt idx="8">
                  <c:v>1.1423345005156689E-3</c:v>
                </c:pt>
                <c:pt idx="9">
                  <c:v>3.5451087357742805E-4</c:v>
                </c:pt>
                <c:pt idx="10">
                  <c:v>2.6466024943691991E-4</c:v>
                </c:pt>
                <c:pt idx="11">
                  <c:v>7.8455153083173369E-4</c:v>
                </c:pt>
                <c:pt idx="12">
                  <c:v>9.4662642710874865E-4</c:v>
                </c:pt>
                <c:pt idx="13">
                  <c:v>-7.5388814770443492E-4</c:v>
                </c:pt>
                <c:pt idx="14">
                  <c:v>1.2821837486059189E-3</c:v>
                </c:pt>
                <c:pt idx="15">
                  <c:v>-7.5915554900352674E-4</c:v>
                </c:pt>
                <c:pt idx="16">
                  <c:v>1.5307382553412553E-3</c:v>
                </c:pt>
                <c:pt idx="17">
                  <c:v>2.1488636971288607E-3</c:v>
                </c:pt>
                <c:pt idx="18">
                  <c:v>-1.3156150581618634E-4</c:v>
                </c:pt>
                <c:pt idx="19">
                  <c:v>-1.1643408670193714E-4</c:v>
                </c:pt>
                <c:pt idx="20">
                  <c:v>-3.4719451008265287E-4</c:v>
                </c:pt>
                <c:pt idx="21">
                  <c:v>2.4825680538276469E-3</c:v>
                </c:pt>
                <c:pt idx="22">
                  <c:v>1.0611820070069405E-3</c:v>
                </c:pt>
                <c:pt idx="23">
                  <c:v>6.0834268617472413E-4</c:v>
                </c:pt>
                <c:pt idx="24">
                  <c:v>-3.5260837808093269E-4</c:v>
                </c:pt>
                <c:pt idx="25">
                  <c:v>8.354241022691481E-4</c:v>
                </c:pt>
                <c:pt idx="26">
                  <c:v>9.9473102440503312E-3</c:v>
                </c:pt>
                <c:pt idx="27">
                  <c:v>3.4397657558214777E-5</c:v>
                </c:pt>
                <c:pt idx="28">
                  <c:v>3.2902461958542347E-4</c:v>
                </c:pt>
                <c:pt idx="29">
                  <c:v>3.2646616841457252E-3</c:v>
                </c:pt>
                <c:pt idx="30">
                  <c:v>4.3967777040157128E-4</c:v>
                </c:pt>
                <c:pt idx="31">
                  <c:v>-1.678895883612929E-3</c:v>
                </c:pt>
                <c:pt idx="32">
                  <c:v>-2.8404354749977554E-4</c:v>
                </c:pt>
                <c:pt idx="33">
                  <c:v>-2.264062304927904E-3</c:v>
                </c:pt>
                <c:pt idx="34">
                  <c:v>-1.4092644513972413E-3</c:v>
                </c:pt>
                <c:pt idx="35">
                  <c:v>3.5265130669876908E-4</c:v>
                </c:pt>
                <c:pt idx="36">
                  <c:v>-7.8466218687492037E-4</c:v>
                </c:pt>
                <c:pt idx="37">
                  <c:v>8.3458830866718896E-4</c:v>
                </c:pt>
                <c:pt idx="38">
                  <c:v>5.0888485863886381E-4</c:v>
                </c:pt>
                <c:pt idx="39" formatCode="General">
                  <c:v>-0.72062081965784963</c:v>
                </c:pt>
                <c:pt idx="40" formatCode="General">
                  <c:v>0.2536708426104734</c:v>
                </c:pt>
                <c:pt idx="41" formatCode="General">
                  <c:v>0.56443197763106689</c:v>
                </c:pt>
                <c:pt idx="42" formatCode="General">
                  <c:v>-0.34016398247163598</c:v>
                </c:pt>
                <c:pt idx="43" formatCode="General">
                  <c:v>1.6245621352067052</c:v>
                </c:pt>
                <c:pt idx="44" formatCode="General">
                  <c:v>1.2989470391950392E-2</c:v>
                </c:pt>
                <c:pt idx="45" formatCode="General">
                  <c:v>0.21145794604377718</c:v>
                </c:pt>
                <c:pt idx="46" formatCode="General">
                  <c:v>0.77052221297749623</c:v>
                </c:pt>
                <c:pt idx="47" formatCode="General">
                  <c:v>0</c:v>
                </c:pt>
                <c:pt idx="48" formatCode="General">
                  <c:v>0.44837420906566428</c:v>
                </c:pt>
                <c:pt idx="49" formatCode="General">
                  <c:v>0.25251033403446715</c:v>
                </c:pt>
                <c:pt idx="50" formatCode="General">
                  <c:v>0.673962715449691</c:v>
                </c:pt>
                <c:pt idx="51" formatCode="General">
                  <c:v>1.0266052717733671</c:v>
                </c:pt>
                <c:pt idx="52" formatCode="General">
                  <c:v>1.4333202341152731</c:v>
                </c:pt>
                <c:pt idx="53" formatCode="General">
                  <c:v>1.8824672110005491E-2</c:v>
                </c:pt>
                <c:pt idx="54" formatCode="General">
                  <c:v>-0.12173117406917269</c:v>
                </c:pt>
                <c:pt idx="55" formatCode="General">
                  <c:v>0.42224624963435115</c:v>
                </c:pt>
                <c:pt idx="56" formatCode="General">
                  <c:v>-0.50342454846628193</c:v>
                </c:pt>
                <c:pt idx="57" formatCode="General">
                  <c:v>0.31769943762709352</c:v>
                </c:pt>
                <c:pt idx="58" formatCode="General">
                  <c:v>0.15280294851268733</c:v>
                </c:pt>
                <c:pt idx="59" formatCode="General">
                  <c:v>-0.22642697159036215</c:v>
                </c:pt>
                <c:pt idx="60" formatCode="General">
                  <c:v>0.93446966123181041</c:v>
                </c:pt>
                <c:pt idx="61" formatCode="General">
                  <c:v>-0.28118577914075338</c:v>
                </c:pt>
                <c:pt idx="62" formatCode="General">
                  <c:v>0.30514804770095327</c:v>
                </c:pt>
                <c:pt idx="63" formatCode="General">
                  <c:v>0.20066879101293633</c:v>
                </c:pt>
                <c:pt idx="64" formatCode="General">
                  <c:v>2.1505656093991483</c:v>
                </c:pt>
                <c:pt idx="65" formatCode="General">
                  <c:v>-0.10385105806782184</c:v>
                </c:pt>
                <c:pt idx="66" formatCode="General">
                  <c:v>0.6117209796363664</c:v>
                </c:pt>
                <c:pt idx="67" formatCode="General">
                  <c:v>3.8789280038468141E-2</c:v>
                </c:pt>
                <c:pt idx="68" formatCode="General">
                  <c:v>-0.18673728645052298</c:v>
                </c:pt>
                <c:pt idx="69" formatCode="General">
                  <c:v>0.35422962544697956</c:v>
                </c:pt>
                <c:pt idx="70" formatCode="General">
                  <c:v>1.2783777741624314</c:v>
                </c:pt>
                <c:pt idx="71" formatCode="General">
                  <c:v>-0.52962559256143271</c:v>
                </c:pt>
                <c:pt idx="72" formatCode="General">
                  <c:v>9.6249583267203662E-2</c:v>
                </c:pt>
                <c:pt idx="73" formatCode="General">
                  <c:v>-0.62443601432367002</c:v>
                </c:pt>
                <c:pt idx="74" formatCode="General">
                  <c:v>0.2203426129755704</c:v>
                </c:pt>
                <c:pt idx="75" formatCode="General">
                  <c:v>0.41678313896588282</c:v>
                </c:pt>
                <c:pt idx="76" formatCode="General">
                  <c:v>-0.14865619375047595</c:v>
                </c:pt>
                <c:pt idx="77" formatCode="General">
                  <c:v>0.53015178339599922</c:v>
                </c:pt>
                <c:pt idx="78" formatCode="General">
                  <c:v>-0.53753824155662544</c:v>
                </c:pt>
                <c:pt idx="79" formatCode="General">
                  <c:v>-0.33338891008057642</c:v>
                </c:pt>
                <c:pt idx="80" formatCode="General">
                  <c:v>0.60810111750682405</c:v>
                </c:pt>
                <c:pt idx="81" formatCode="General">
                  <c:v>-0.42399244533481661</c:v>
                </c:pt>
                <c:pt idx="82" formatCode="General">
                  <c:v>-0.22574489638616879</c:v>
                </c:pt>
                <c:pt idx="83" formatCode="General">
                  <c:v>0.19186858241291671</c:v>
                </c:pt>
                <c:pt idx="84" formatCode="General">
                  <c:v>0.25828922382747899</c:v>
                </c:pt>
                <c:pt idx="85" formatCode="General">
                  <c:v>0.31684319739020961</c:v>
                </c:pt>
                <c:pt idx="86" formatCode="General">
                  <c:v>2.8453235099195258</c:v>
                </c:pt>
                <c:pt idx="87" formatCode="General">
                  <c:v>-0.41923973368333811</c:v>
                </c:pt>
                <c:pt idx="88" formatCode="General">
                  <c:v>-0.10351586697084904</c:v>
                </c:pt>
                <c:pt idx="89" formatCode="General">
                  <c:v>0.4569258582730793</c:v>
                </c:pt>
                <c:pt idx="90" formatCode="General">
                  <c:v>0.34903266074742928</c:v>
                </c:pt>
                <c:pt idx="91" formatCode="General">
                  <c:v>-0.44519737017909405</c:v>
                </c:pt>
                <c:pt idx="92" formatCode="General">
                  <c:v>0.63695330854939403</c:v>
                </c:pt>
                <c:pt idx="93" formatCode="General">
                  <c:v>-0.14062994379452221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8B-4613-8F4D-F883D0E8C213}"/>
            </c:ext>
          </c:extLst>
        </c:ser>
        <c:ser>
          <c:idx val="1"/>
          <c:order val="1"/>
          <c:tx>
            <c:v>Predicted Alpha</c:v>
          </c:tx>
          <c:spPr>
            <a:ln w="19050">
              <a:noFill/>
            </a:ln>
          </c:spPr>
          <c:xVal>
            <c:numRef>
              <c:f>CombinedAnalysis!$L$4:$L$97</c:f>
              <c:numCache>
                <c:formatCode>_(* #,##0.00_);_(* \(#,##0.00\);_(* "-"??_);_(@_)</c:formatCode>
                <c:ptCount val="94"/>
                <c:pt idx="0">
                  <c:v>0.73570000000000002</c:v>
                </c:pt>
                <c:pt idx="1">
                  <c:v>1.8595999999999999</c:v>
                </c:pt>
                <c:pt idx="2">
                  <c:v>-1.1085799999999999</c:v>
                </c:pt>
                <c:pt idx="3">
                  <c:v>0.71299999999999997</c:v>
                </c:pt>
                <c:pt idx="4">
                  <c:v>1.3212999999999999</c:v>
                </c:pt>
                <c:pt idx="5">
                  <c:v>-0.52510000000000001</c:v>
                </c:pt>
                <c:pt idx="6">
                  <c:v>1.6611</c:v>
                </c:pt>
                <c:pt idx="7">
                  <c:v>4.9055999999999997</c:v>
                </c:pt>
                <c:pt idx="8">
                  <c:v>3.2585000000000002</c:v>
                </c:pt>
                <c:pt idx="9">
                  <c:v>6.2036999999999995</c:v>
                </c:pt>
                <c:pt idx="10">
                  <c:v>1.8081</c:v>
                </c:pt>
                <c:pt idx="11">
                  <c:v>12.206799999999999</c:v>
                </c:pt>
                <c:pt idx="12">
                  <c:v>0.95799999999999996</c:v>
                </c:pt>
                <c:pt idx="13">
                  <c:v>-22.107700000000001</c:v>
                </c:pt>
                <c:pt idx="14">
                  <c:v>2.8532000000000002</c:v>
                </c:pt>
                <c:pt idx="15">
                  <c:v>2.4137</c:v>
                </c:pt>
                <c:pt idx="16">
                  <c:v>-18.566299999999998</c:v>
                </c:pt>
                <c:pt idx="17">
                  <c:v>-0.62059285714285761</c:v>
                </c:pt>
                <c:pt idx="18">
                  <c:v>3.6132999999999997</c:v>
                </c:pt>
                <c:pt idx="19">
                  <c:v>1.8616999999999999</c:v>
                </c:pt>
                <c:pt idx="20">
                  <c:v>8.7187999999999999</c:v>
                </c:pt>
                <c:pt idx="21">
                  <c:v>2.5541</c:v>
                </c:pt>
                <c:pt idx="22">
                  <c:v>2.3584999999999998</c:v>
                </c:pt>
                <c:pt idx="23">
                  <c:v>1.0719000000000001</c:v>
                </c:pt>
                <c:pt idx="24">
                  <c:v>1.7854999999999999</c:v>
                </c:pt>
                <c:pt idx="25">
                  <c:v>1.8292999999999999</c:v>
                </c:pt>
                <c:pt idx="26">
                  <c:v>2.4775999999999998</c:v>
                </c:pt>
                <c:pt idx="27">
                  <c:v>1.2896000000000001</c:v>
                </c:pt>
                <c:pt idx="28">
                  <c:v>3.6454</c:v>
                </c:pt>
                <c:pt idx="29">
                  <c:v>4.6309000000000005</c:v>
                </c:pt>
                <c:pt idx="30">
                  <c:v>-2.3782999999999999</c:v>
                </c:pt>
                <c:pt idx="31">
                  <c:v>2.0615000000000001</c:v>
                </c:pt>
                <c:pt idx="32">
                  <c:v>2.1949999999999998</c:v>
                </c:pt>
                <c:pt idx="33">
                  <c:v>1.3389</c:v>
                </c:pt>
                <c:pt idx="34">
                  <c:v>1.6312</c:v>
                </c:pt>
                <c:pt idx="35">
                  <c:v>1.294</c:v>
                </c:pt>
                <c:pt idx="36">
                  <c:v>1.3028</c:v>
                </c:pt>
                <c:pt idx="37">
                  <c:v>2.3944999999999999</c:v>
                </c:pt>
                <c:pt idx="38">
                  <c:v>3.9413999999999998</c:v>
                </c:pt>
                <c:pt idx="39">
                  <c:v>1.1985999999999999</c:v>
                </c:pt>
                <c:pt idx="40">
                  <c:v>2.3752</c:v>
                </c:pt>
                <c:pt idx="41">
                  <c:v>2.1547000000000001</c:v>
                </c:pt>
                <c:pt idx="42">
                  <c:v>0.9748</c:v>
                </c:pt>
                <c:pt idx="43">
                  <c:v>22.040400000000002</c:v>
                </c:pt>
                <c:pt idx="44">
                  <c:v>0.81430000000000002</c:v>
                </c:pt>
                <c:pt idx="45">
                  <c:v>6.7336999999999998</c:v>
                </c:pt>
                <c:pt idx="46">
                  <c:v>1.0011000000000001</c:v>
                </c:pt>
                <c:pt idx="47">
                  <c:v>0.70989999999999998</c:v>
                </c:pt>
                <c:pt idx="48">
                  <c:v>4.0244999999999997</c:v>
                </c:pt>
                <c:pt idx="49">
                  <c:v>1.6480000000000001</c:v>
                </c:pt>
                <c:pt idx="50">
                  <c:v>5.6440999999999999</c:v>
                </c:pt>
                <c:pt idx="51">
                  <c:v>7.3727999999999998</c:v>
                </c:pt>
                <c:pt idx="52">
                  <c:v>4.0659000000000001</c:v>
                </c:pt>
                <c:pt idx="53">
                  <c:v>2.7389999999999999</c:v>
                </c:pt>
                <c:pt idx="54">
                  <c:v>3.4826999999999999</c:v>
                </c:pt>
                <c:pt idx="55">
                  <c:v>4.4991000000000003</c:v>
                </c:pt>
                <c:pt idx="56">
                  <c:v>1.1000000000000001</c:v>
                </c:pt>
                <c:pt idx="57">
                  <c:v>1.9689000000000001</c:v>
                </c:pt>
                <c:pt idx="58">
                  <c:v>7.7934000000000001</c:v>
                </c:pt>
                <c:pt idx="59">
                  <c:v>0.90890000000000004</c:v>
                </c:pt>
                <c:pt idx="60">
                  <c:v>4.5446999999999997</c:v>
                </c:pt>
                <c:pt idx="61">
                  <c:v>4.0095999999999998</c:v>
                </c:pt>
                <c:pt idx="62">
                  <c:v>0.97889999999999999</c:v>
                </c:pt>
                <c:pt idx="63">
                  <c:v>1.8458000000000001</c:v>
                </c:pt>
                <c:pt idx="64">
                  <c:v>6.1917999999999997</c:v>
                </c:pt>
                <c:pt idx="65">
                  <c:v>1.0013000000000001</c:v>
                </c:pt>
                <c:pt idx="66">
                  <c:v>8.3261000000000003</c:v>
                </c:pt>
                <c:pt idx="67">
                  <c:v>7.1936999999999998</c:v>
                </c:pt>
                <c:pt idx="68">
                  <c:v>-1.1439999999999999</c:v>
                </c:pt>
                <c:pt idx="69">
                  <c:v>6.7252999999999998</c:v>
                </c:pt>
                <c:pt idx="70">
                  <c:v>3.4005000000000001</c:v>
                </c:pt>
                <c:pt idx="71">
                  <c:v>-20.042999999999999</c:v>
                </c:pt>
                <c:pt idx="72">
                  <c:v>-39.266300000000001</c:v>
                </c:pt>
                <c:pt idx="73">
                  <c:v>1.4092</c:v>
                </c:pt>
                <c:pt idx="74">
                  <c:v>7.5235000000000003</c:v>
                </c:pt>
                <c:pt idx="75">
                  <c:v>0.82399999999999995</c:v>
                </c:pt>
                <c:pt idx="76">
                  <c:v>2.9</c:v>
                </c:pt>
                <c:pt idx="77">
                  <c:v>-2.2265000000000001</c:v>
                </c:pt>
                <c:pt idx="78">
                  <c:v>3.3820999999999999</c:v>
                </c:pt>
                <c:pt idx="79">
                  <c:v>8.6403999999999996</c:v>
                </c:pt>
                <c:pt idx="80">
                  <c:v>1.1511</c:v>
                </c:pt>
                <c:pt idx="81">
                  <c:v>3.4611999999999998</c:v>
                </c:pt>
                <c:pt idx="82">
                  <c:v>0.76880000000000004</c:v>
                </c:pt>
                <c:pt idx="83">
                  <c:v>3.1395</c:v>
                </c:pt>
                <c:pt idx="84">
                  <c:v>6.3209999999999997</c:v>
                </c:pt>
                <c:pt idx="85">
                  <c:v>2.2223999999999999</c:v>
                </c:pt>
                <c:pt idx="86">
                  <c:v>7.7905999999999995</c:v>
                </c:pt>
                <c:pt idx="87">
                  <c:v>1.8</c:v>
                </c:pt>
                <c:pt idx="88">
                  <c:v>-0.1</c:v>
                </c:pt>
                <c:pt idx="89">
                  <c:v>2.3673000000000002</c:v>
                </c:pt>
                <c:pt idx="90">
                  <c:v>1.84</c:v>
                </c:pt>
                <c:pt idx="91">
                  <c:v>4.2824999999999998</c:v>
                </c:pt>
                <c:pt idx="92">
                  <c:v>7.8978999999999999</c:v>
                </c:pt>
                <c:pt idx="93">
                  <c:v>8.9658999999999995</c:v>
                </c:pt>
              </c:numCache>
            </c:numRef>
          </c:xVal>
          <c:yVal>
            <c:numRef>
              <c:f>Sheet4!$B$33:$B$126</c:f>
              <c:numCache>
                <c:formatCode>General</c:formatCode>
                <c:ptCount val="94"/>
                <c:pt idx="0">
                  <c:v>-1.3075196638645432E-3</c:v>
                </c:pt>
                <c:pt idx="1">
                  <c:v>1.7504665752140117E-2</c:v>
                </c:pt>
                <c:pt idx="2">
                  <c:v>-4.1230263615004099E-2</c:v>
                </c:pt>
                <c:pt idx="3">
                  <c:v>-1.3322099416676215E-3</c:v>
                </c:pt>
                <c:pt idx="4">
                  <c:v>-2.9095575874751971E-3</c:v>
                </c:pt>
                <c:pt idx="5">
                  <c:v>-2.7194044542698831E-2</c:v>
                </c:pt>
                <c:pt idx="6">
                  <c:v>1.272612331843059E-2</c:v>
                </c:pt>
                <c:pt idx="7">
                  <c:v>0.13885860655083226</c:v>
                </c:pt>
                <c:pt idx="8">
                  <c:v>6.797726580516239E-2</c:v>
                </c:pt>
                <c:pt idx="9">
                  <c:v>9.6961178748206561E-2</c:v>
                </c:pt>
                <c:pt idx="10">
                  <c:v>1.1829116290499157E-2</c:v>
                </c:pt>
                <c:pt idx="11">
                  <c:v>0.1596552451830241</c:v>
                </c:pt>
                <c:pt idx="12">
                  <c:v>-5.1145159995543595E-3</c:v>
                </c:pt>
                <c:pt idx="13">
                  <c:v>-0.40393414873290767</c:v>
                </c:pt>
                <c:pt idx="14">
                  <c:v>4.0350497748636541E-2</c:v>
                </c:pt>
                <c:pt idx="15">
                  <c:v>2.460672701198853E-3</c:v>
                </c:pt>
                <c:pt idx="16">
                  <c:v>-0.38188051324396216</c:v>
                </c:pt>
                <c:pt idx="17">
                  <c:v>-3.7705730807397177E-2</c:v>
                </c:pt>
                <c:pt idx="18">
                  <c:v>5.6591248571397315E-2</c:v>
                </c:pt>
                <c:pt idx="19">
                  <c:v>2.5991785634002985E-2</c:v>
                </c:pt>
                <c:pt idx="20">
                  <c:v>0.1524155679849129</c:v>
                </c:pt>
                <c:pt idx="21">
                  <c:v>8.906979381513716E-2</c:v>
                </c:pt>
                <c:pt idx="22">
                  <c:v>9.162151960826051E-3</c:v>
                </c:pt>
                <c:pt idx="23">
                  <c:v>1.8391307323490279E-2</c:v>
                </c:pt>
                <c:pt idx="24">
                  <c:v>2.6609181704821155E-2</c:v>
                </c:pt>
                <c:pt idx="25">
                  <c:v>2.3024888368569439E-2</c:v>
                </c:pt>
                <c:pt idx="26">
                  <c:v>3.4645901555771588E-2</c:v>
                </c:pt>
                <c:pt idx="27">
                  <c:v>-7.7450704185089668E-3</c:v>
                </c:pt>
                <c:pt idx="28">
                  <c:v>5.6741074874407008E-2</c:v>
                </c:pt>
                <c:pt idx="29">
                  <c:v>7.177787376812178E-2</c:v>
                </c:pt>
                <c:pt idx="30">
                  <c:v>-7.0191575561078301E-2</c:v>
                </c:pt>
                <c:pt idx="31">
                  <c:v>3.7816229596624153E-2</c:v>
                </c:pt>
                <c:pt idx="32">
                  <c:v>2.4404136084566423E-2</c:v>
                </c:pt>
                <c:pt idx="33">
                  <c:v>-7.5048428841432424E-3</c:v>
                </c:pt>
                <c:pt idx="34">
                  <c:v>-3.4384956981290224E-2</c:v>
                </c:pt>
                <c:pt idx="35">
                  <c:v>-2.2969316332176679E-2</c:v>
                </c:pt>
                <c:pt idx="36">
                  <c:v>-0.1050969327226592</c:v>
                </c:pt>
                <c:pt idx="37">
                  <c:v>3.5962627716815049E-2</c:v>
                </c:pt>
                <c:pt idx="38">
                  <c:v>-3.662592904610279E-2</c:v>
                </c:pt>
                <c:pt idx="39">
                  <c:v>0.3625603910078754</c:v>
                </c:pt>
                <c:pt idx="40">
                  <c:v>0.34446882070899015</c:v>
                </c:pt>
                <c:pt idx="41">
                  <c:v>0.27948572431440621</c:v>
                </c:pt>
                <c:pt idx="42">
                  <c:v>0.26842500788114876</c:v>
                </c:pt>
                <c:pt idx="43">
                  <c:v>0.58073452289946237</c:v>
                </c:pt>
                <c:pt idx="44">
                  <c:v>0.32326127325512943</c:v>
                </c:pt>
                <c:pt idx="45">
                  <c:v>0.46544179202991165</c:v>
                </c:pt>
                <c:pt idx="46">
                  <c:v>0.22075627211405835</c:v>
                </c:pt>
                <c:pt idx="47">
                  <c:v>0.10944436071876332</c:v>
                </c:pt>
                <c:pt idx="48">
                  <c:v>0.32285361520000783</c:v>
                </c:pt>
                <c:pt idx="49">
                  <c:v>0.18934269241942436</c:v>
                </c:pt>
                <c:pt idx="50">
                  <c:v>0.56683347035840626</c:v>
                </c:pt>
                <c:pt idx="51">
                  <c:v>0.30518046140300065</c:v>
                </c:pt>
                <c:pt idx="52">
                  <c:v>0.4026720890246045</c:v>
                </c:pt>
                <c:pt idx="53">
                  <c:v>0.32297867279372072</c:v>
                </c:pt>
                <c:pt idx="54">
                  <c:v>0.36189227668296142</c:v>
                </c:pt>
                <c:pt idx="55">
                  <c:v>0.16072112728789012</c:v>
                </c:pt>
                <c:pt idx="56">
                  <c:v>0.24338470493109021</c:v>
                </c:pt>
                <c:pt idx="57">
                  <c:v>9.4028726234395288E-2</c:v>
                </c:pt>
                <c:pt idx="58">
                  <c:v>0.30869949635240079</c:v>
                </c:pt>
                <c:pt idx="59">
                  <c:v>0.10647521057930531</c:v>
                </c:pt>
                <c:pt idx="60">
                  <c:v>0.34370588246788392</c:v>
                </c:pt>
                <c:pt idx="61">
                  <c:v>0.33545250259028986</c:v>
                </c:pt>
                <c:pt idx="62">
                  <c:v>0.2605244675310619</c:v>
                </c:pt>
                <c:pt idx="63">
                  <c:v>0.21371065777648135</c:v>
                </c:pt>
                <c:pt idx="64">
                  <c:v>0.29845423706040819</c:v>
                </c:pt>
                <c:pt idx="65">
                  <c:v>0.18368707034067999</c:v>
                </c:pt>
                <c:pt idx="66">
                  <c:v>0.447173279236738</c:v>
                </c:pt>
                <c:pt idx="67">
                  <c:v>0.36445746193188316</c:v>
                </c:pt>
                <c:pt idx="68">
                  <c:v>0.12460545312957211</c:v>
                </c:pt>
                <c:pt idx="69">
                  <c:v>0.31268808469448395</c:v>
                </c:pt>
                <c:pt idx="70">
                  <c:v>0.2398577057566563</c:v>
                </c:pt>
                <c:pt idx="71">
                  <c:v>-0.26372502239365714</c:v>
                </c:pt>
                <c:pt idx="72">
                  <c:v>-0.48123310888038251</c:v>
                </c:pt>
                <c:pt idx="73">
                  <c:v>0.1407939930323705</c:v>
                </c:pt>
                <c:pt idx="74">
                  <c:v>0.2921047739982825</c:v>
                </c:pt>
                <c:pt idx="75">
                  <c:v>0.31627958761658065</c:v>
                </c:pt>
                <c:pt idx="76">
                  <c:v>0.43237706405063797</c:v>
                </c:pt>
                <c:pt idx="77">
                  <c:v>0.18309530862533929</c:v>
                </c:pt>
                <c:pt idx="78">
                  <c:v>0.29871612481213505</c:v>
                </c:pt>
                <c:pt idx="79">
                  <c:v>0.35073666324185782</c:v>
                </c:pt>
                <c:pt idx="80">
                  <c:v>0.23066097567852709</c:v>
                </c:pt>
                <c:pt idx="81">
                  <c:v>0.17626387569408308</c:v>
                </c:pt>
                <c:pt idx="82">
                  <c:v>0.20910035480905989</c:v>
                </c:pt>
                <c:pt idx="83">
                  <c:v>0.24441886867075899</c:v>
                </c:pt>
                <c:pt idx="84">
                  <c:v>0.21637213856136306</c:v>
                </c:pt>
                <c:pt idx="85">
                  <c:v>0.32581844187120113</c:v>
                </c:pt>
                <c:pt idx="86">
                  <c:v>0.43332642770899993</c:v>
                </c:pt>
                <c:pt idx="87">
                  <c:v>0.14106230959288937</c:v>
                </c:pt>
                <c:pt idx="88">
                  <c:v>0.21001367253701769</c:v>
                </c:pt>
                <c:pt idx="89">
                  <c:v>0.30515813653118185</c:v>
                </c:pt>
                <c:pt idx="90">
                  <c:v>0.28750457630123838</c:v>
                </c:pt>
                <c:pt idx="91">
                  <c:v>0.23256966762292564</c:v>
                </c:pt>
                <c:pt idx="92">
                  <c:v>0.33008227032064685</c:v>
                </c:pt>
                <c:pt idx="93">
                  <c:v>0.49325356379253638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8B-4613-8F4D-F883D0E8C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41336"/>
        <c:axId val="627000360"/>
      </c:scatterChart>
      <c:valAx>
        <c:axId val="495941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MV/BV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27000360"/>
        <c:crosses val="autoZero"/>
        <c:crossBetween val="midCat"/>
      </c:valAx>
      <c:valAx>
        <c:axId val="627000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Alpha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95941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IPO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>
              <a:noFill/>
            </a:ln>
          </c:spPr>
          <c:xVal>
            <c:numRef>
              <c:f>CombinedAnalysis!$M$4:$M$97</c:f>
              <c:numCache>
                <c:formatCode>_-* #,##0_-;\-* #,##0_-;_-*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General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1</c:v>
                </c:pt>
                <c:pt idx="53" formatCode="General">
                  <c:v>1</c:v>
                </c:pt>
                <c:pt idx="54" formatCode="General">
                  <c:v>1</c:v>
                </c:pt>
                <c:pt idx="55" formatCode="General">
                  <c:v>1</c:v>
                </c:pt>
                <c:pt idx="56" formatCode="General">
                  <c:v>1</c:v>
                </c:pt>
                <c:pt idx="57" formatCode="General">
                  <c:v>1</c:v>
                </c:pt>
                <c:pt idx="58" formatCode="General">
                  <c:v>1</c:v>
                </c:pt>
                <c:pt idx="59" formatCode="General">
                  <c:v>1</c:v>
                </c:pt>
                <c:pt idx="60" formatCode="General">
                  <c:v>1</c:v>
                </c:pt>
                <c:pt idx="61" formatCode="General">
                  <c:v>1</c:v>
                </c:pt>
                <c:pt idx="62" formatCode="General">
                  <c:v>1</c:v>
                </c:pt>
                <c:pt idx="63" formatCode="General">
                  <c:v>1</c:v>
                </c:pt>
                <c:pt idx="64" formatCode="General">
                  <c:v>1</c:v>
                </c:pt>
                <c:pt idx="65" formatCode="General">
                  <c:v>1</c:v>
                </c:pt>
                <c:pt idx="66" formatCode="General">
                  <c:v>1</c:v>
                </c:pt>
                <c:pt idx="67" formatCode="General">
                  <c:v>1</c:v>
                </c:pt>
                <c:pt idx="68" formatCode="General">
                  <c:v>1</c:v>
                </c:pt>
                <c:pt idx="69" formatCode="General">
                  <c:v>1</c:v>
                </c:pt>
                <c:pt idx="70" formatCode="General">
                  <c:v>1</c:v>
                </c:pt>
                <c:pt idx="71" formatCode="General">
                  <c:v>1</c:v>
                </c:pt>
                <c:pt idx="72" formatCode="General">
                  <c:v>1</c:v>
                </c:pt>
                <c:pt idx="73" formatCode="General">
                  <c:v>1</c:v>
                </c:pt>
                <c:pt idx="74" formatCode="General">
                  <c:v>1</c:v>
                </c:pt>
                <c:pt idx="75" formatCode="General">
                  <c:v>1</c:v>
                </c:pt>
                <c:pt idx="76" formatCode="General">
                  <c:v>1</c:v>
                </c:pt>
                <c:pt idx="77" formatCode="General">
                  <c:v>1</c:v>
                </c:pt>
                <c:pt idx="78" formatCode="General">
                  <c:v>1</c:v>
                </c:pt>
                <c:pt idx="79" formatCode="General">
                  <c:v>1</c:v>
                </c:pt>
                <c:pt idx="80" formatCode="General">
                  <c:v>1</c:v>
                </c:pt>
                <c:pt idx="81" formatCode="General">
                  <c:v>1</c:v>
                </c:pt>
                <c:pt idx="82" formatCode="General">
                  <c:v>1</c:v>
                </c:pt>
                <c:pt idx="83" formatCode="General">
                  <c:v>1</c:v>
                </c:pt>
                <c:pt idx="84" formatCode="General">
                  <c:v>1</c:v>
                </c:pt>
                <c:pt idx="85" formatCode="General">
                  <c:v>1</c:v>
                </c:pt>
                <c:pt idx="86" formatCode="General">
                  <c:v>1</c:v>
                </c:pt>
                <c:pt idx="87" formatCode="General">
                  <c:v>1</c:v>
                </c:pt>
                <c:pt idx="88" formatCode="General">
                  <c:v>1</c:v>
                </c:pt>
                <c:pt idx="89" formatCode="General">
                  <c:v>1</c:v>
                </c:pt>
                <c:pt idx="90" formatCode="General">
                  <c:v>1</c:v>
                </c:pt>
                <c:pt idx="91" formatCode="General">
                  <c:v>1</c:v>
                </c:pt>
                <c:pt idx="92" formatCode="General">
                  <c:v>1</c:v>
                </c:pt>
                <c:pt idx="93" formatCode="General">
                  <c:v>1</c:v>
                </c:pt>
              </c:numCache>
            </c:numRef>
          </c:xVal>
          <c:yVal>
            <c:numRef>
              <c:f>CombinedAnalysis!$G$4:$G$97</c:f>
              <c:numCache>
                <c:formatCode>_(* #,##0.00_);_(* \(#,##0.00\);_(* "-"??_);_(@_)</c:formatCode>
                <c:ptCount val="94"/>
                <c:pt idx="0">
                  <c:v>-3.8015213945352929E-3</c:v>
                </c:pt>
                <c:pt idx="1">
                  <c:v>3.0644349551703614E-4</c:v>
                </c:pt>
                <c:pt idx="2">
                  <c:v>-4.0995380421843925E-4</c:v>
                </c:pt>
                <c:pt idx="3">
                  <c:v>-1.8761475016302997E-3</c:v>
                </c:pt>
                <c:pt idx="4">
                  <c:v>5.3739743477094586E-3</c:v>
                </c:pt>
                <c:pt idx="5">
                  <c:v>3.5438077768236444E-3</c:v>
                </c:pt>
                <c:pt idx="6">
                  <c:v>1.9798563547269894E-3</c:v>
                </c:pt>
                <c:pt idx="7">
                  <c:v>-1.5878583271576223E-3</c:v>
                </c:pt>
                <c:pt idx="8">
                  <c:v>1.1423345005156689E-3</c:v>
                </c:pt>
                <c:pt idx="9">
                  <c:v>3.5451087357742805E-4</c:v>
                </c:pt>
                <c:pt idx="10">
                  <c:v>2.6466024943691991E-4</c:v>
                </c:pt>
                <c:pt idx="11">
                  <c:v>7.8455153083173369E-4</c:v>
                </c:pt>
                <c:pt idx="12">
                  <c:v>9.4662642710874865E-4</c:v>
                </c:pt>
                <c:pt idx="13">
                  <c:v>-7.5388814770443492E-4</c:v>
                </c:pt>
                <c:pt idx="14">
                  <c:v>1.2821837486059189E-3</c:v>
                </c:pt>
                <c:pt idx="15">
                  <c:v>-7.5915554900352674E-4</c:v>
                </c:pt>
                <c:pt idx="16">
                  <c:v>1.5307382553412553E-3</c:v>
                </c:pt>
                <c:pt idx="17">
                  <c:v>2.1488636971288607E-3</c:v>
                </c:pt>
                <c:pt idx="18">
                  <c:v>-1.3156150581618634E-4</c:v>
                </c:pt>
                <c:pt idx="19">
                  <c:v>-1.1643408670193714E-4</c:v>
                </c:pt>
                <c:pt idx="20">
                  <c:v>-3.4719451008265287E-4</c:v>
                </c:pt>
                <c:pt idx="21">
                  <c:v>2.4825680538276469E-3</c:v>
                </c:pt>
                <c:pt idx="22">
                  <c:v>1.0611820070069405E-3</c:v>
                </c:pt>
                <c:pt idx="23">
                  <c:v>6.0834268617472413E-4</c:v>
                </c:pt>
                <c:pt idx="24">
                  <c:v>-3.5260837808093269E-4</c:v>
                </c:pt>
                <c:pt idx="25">
                  <c:v>8.354241022691481E-4</c:v>
                </c:pt>
                <c:pt idx="26">
                  <c:v>9.9473102440503312E-3</c:v>
                </c:pt>
                <c:pt idx="27">
                  <c:v>3.4397657558214777E-5</c:v>
                </c:pt>
                <c:pt idx="28">
                  <c:v>3.2902461958542347E-4</c:v>
                </c:pt>
                <c:pt idx="29">
                  <c:v>3.2646616841457252E-3</c:v>
                </c:pt>
                <c:pt idx="30">
                  <c:v>4.3967777040157128E-4</c:v>
                </c:pt>
                <c:pt idx="31">
                  <c:v>-1.678895883612929E-3</c:v>
                </c:pt>
                <c:pt idx="32">
                  <c:v>-2.8404354749977554E-4</c:v>
                </c:pt>
                <c:pt idx="33">
                  <c:v>-2.264062304927904E-3</c:v>
                </c:pt>
                <c:pt idx="34">
                  <c:v>-1.4092644513972413E-3</c:v>
                </c:pt>
                <c:pt idx="35">
                  <c:v>3.5265130669876908E-4</c:v>
                </c:pt>
                <c:pt idx="36">
                  <c:v>-7.8466218687492037E-4</c:v>
                </c:pt>
                <c:pt idx="37">
                  <c:v>8.3458830866718896E-4</c:v>
                </c:pt>
                <c:pt idx="38">
                  <c:v>5.0888485863886381E-4</c:v>
                </c:pt>
                <c:pt idx="39" formatCode="General">
                  <c:v>-0.72062081965784963</c:v>
                </c:pt>
                <c:pt idx="40" formatCode="General">
                  <c:v>0.2536708426104734</c:v>
                </c:pt>
                <c:pt idx="41" formatCode="General">
                  <c:v>0.56443197763106689</c:v>
                </c:pt>
                <c:pt idx="42" formatCode="General">
                  <c:v>-0.34016398247163598</c:v>
                </c:pt>
                <c:pt idx="43" formatCode="General">
                  <c:v>1.6245621352067052</c:v>
                </c:pt>
                <c:pt idx="44" formatCode="General">
                  <c:v>1.2989470391950392E-2</c:v>
                </c:pt>
                <c:pt idx="45" formatCode="General">
                  <c:v>0.21145794604377718</c:v>
                </c:pt>
                <c:pt idx="46" formatCode="General">
                  <c:v>0.77052221297749623</c:v>
                </c:pt>
                <c:pt idx="47" formatCode="General">
                  <c:v>0</c:v>
                </c:pt>
                <c:pt idx="48" formatCode="General">
                  <c:v>0.44837420906566428</c:v>
                </c:pt>
                <c:pt idx="49" formatCode="General">
                  <c:v>0.25251033403446715</c:v>
                </c:pt>
                <c:pt idx="50" formatCode="General">
                  <c:v>0.673962715449691</c:v>
                </c:pt>
                <c:pt idx="51" formatCode="General">
                  <c:v>1.0266052717733671</c:v>
                </c:pt>
                <c:pt idx="52" formatCode="General">
                  <c:v>1.4333202341152731</c:v>
                </c:pt>
                <c:pt idx="53" formatCode="General">
                  <c:v>1.8824672110005491E-2</c:v>
                </c:pt>
                <c:pt idx="54" formatCode="General">
                  <c:v>-0.12173117406917269</c:v>
                </c:pt>
                <c:pt idx="55" formatCode="General">
                  <c:v>0.42224624963435115</c:v>
                </c:pt>
                <c:pt idx="56" formatCode="General">
                  <c:v>-0.50342454846628193</c:v>
                </c:pt>
                <c:pt idx="57" formatCode="General">
                  <c:v>0.31769943762709352</c:v>
                </c:pt>
                <c:pt idx="58" formatCode="General">
                  <c:v>0.15280294851268733</c:v>
                </c:pt>
                <c:pt idx="59" formatCode="General">
                  <c:v>-0.22642697159036215</c:v>
                </c:pt>
                <c:pt idx="60" formatCode="General">
                  <c:v>0.93446966123181041</c:v>
                </c:pt>
                <c:pt idx="61" formatCode="General">
                  <c:v>-0.28118577914075338</c:v>
                </c:pt>
                <c:pt idx="62" formatCode="General">
                  <c:v>0.30514804770095327</c:v>
                </c:pt>
                <c:pt idx="63" formatCode="General">
                  <c:v>0.20066879101293633</c:v>
                </c:pt>
                <c:pt idx="64" formatCode="General">
                  <c:v>2.1505656093991483</c:v>
                </c:pt>
                <c:pt idx="65" formatCode="General">
                  <c:v>-0.10385105806782184</c:v>
                </c:pt>
                <c:pt idx="66" formatCode="General">
                  <c:v>0.6117209796363664</c:v>
                </c:pt>
                <c:pt idx="67" formatCode="General">
                  <c:v>3.8789280038468141E-2</c:v>
                </c:pt>
                <c:pt idx="68" formatCode="General">
                  <c:v>-0.18673728645052298</c:v>
                </c:pt>
                <c:pt idx="69" formatCode="General">
                  <c:v>0.35422962544697956</c:v>
                </c:pt>
                <c:pt idx="70" formatCode="General">
                  <c:v>1.2783777741624314</c:v>
                </c:pt>
                <c:pt idx="71" formatCode="General">
                  <c:v>-0.52962559256143271</c:v>
                </c:pt>
                <c:pt idx="72" formatCode="General">
                  <c:v>9.6249583267203662E-2</c:v>
                </c:pt>
                <c:pt idx="73" formatCode="General">
                  <c:v>-0.62443601432367002</c:v>
                </c:pt>
                <c:pt idx="74" formatCode="General">
                  <c:v>0.2203426129755704</c:v>
                </c:pt>
                <c:pt idx="75" formatCode="General">
                  <c:v>0.41678313896588282</c:v>
                </c:pt>
                <c:pt idx="76" formatCode="General">
                  <c:v>-0.14865619375047595</c:v>
                </c:pt>
                <c:pt idx="77" formatCode="General">
                  <c:v>0.53015178339599922</c:v>
                </c:pt>
                <c:pt idx="78" formatCode="General">
                  <c:v>-0.53753824155662544</c:v>
                </c:pt>
                <c:pt idx="79" formatCode="General">
                  <c:v>-0.33338891008057642</c:v>
                </c:pt>
                <c:pt idx="80" formatCode="General">
                  <c:v>0.60810111750682405</c:v>
                </c:pt>
                <c:pt idx="81" formatCode="General">
                  <c:v>-0.42399244533481661</c:v>
                </c:pt>
                <c:pt idx="82" formatCode="General">
                  <c:v>-0.22574489638616879</c:v>
                </c:pt>
                <c:pt idx="83" formatCode="General">
                  <c:v>0.19186858241291671</c:v>
                </c:pt>
                <c:pt idx="84" formatCode="General">
                  <c:v>0.25828922382747899</c:v>
                </c:pt>
                <c:pt idx="85" formatCode="General">
                  <c:v>0.31684319739020961</c:v>
                </c:pt>
                <c:pt idx="86" formatCode="General">
                  <c:v>2.8453235099195258</c:v>
                </c:pt>
                <c:pt idx="87" formatCode="General">
                  <c:v>-0.41923973368333811</c:v>
                </c:pt>
                <c:pt idx="88" formatCode="General">
                  <c:v>-0.10351586697084904</c:v>
                </c:pt>
                <c:pt idx="89" formatCode="General">
                  <c:v>0.4569258582730793</c:v>
                </c:pt>
                <c:pt idx="90" formatCode="General">
                  <c:v>0.34903266074742928</c:v>
                </c:pt>
                <c:pt idx="91" formatCode="General">
                  <c:v>-0.44519737017909405</c:v>
                </c:pt>
                <c:pt idx="92" formatCode="General">
                  <c:v>0.63695330854939403</c:v>
                </c:pt>
                <c:pt idx="93" formatCode="General">
                  <c:v>-0.14062994379452221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CA-452C-B4B2-001D53FC65F1}"/>
            </c:ext>
          </c:extLst>
        </c:ser>
        <c:ser>
          <c:idx val="1"/>
          <c:order val="1"/>
          <c:tx>
            <c:v>Predicted Alpha</c:v>
          </c:tx>
          <c:spPr>
            <a:ln w="19050">
              <a:noFill/>
            </a:ln>
          </c:spPr>
          <c:xVal>
            <c:numRef>
              <c:f>CombinedAnalysis!$M$4:$M$97</c:f>
              <c:numCache>
                <c:formatCode>_-* #,##0_-;\-* #,##0_-;_-*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General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1</c:v>
                </c:pt>
                <c:pt idx="53" formatCode="General">
                  <c:v>1</c:v>
                </c:pt>
                <c:pt idx="54" formatCode="General">
                  <c:v>1</c:v>
                </c:pt>
                <c:pt idx="55" formatCode="General">
                  <c:v>1</c:v>
                </c:pt>
                <c:pt idx="56" formatCode="General">
                  <c:v>1</c:v>
                </c:pt>
                <c:pt idx="57" formatCode="General">
                  <c:v>1</c:v>
                </c:pt>
                <c:pt idx="58" formatCode="General">
                  <c:v>1</c:v>
                </c:pt>
                <c:pt idx="59" formatCode="General">
                  <c:v>1</c:v>
                </c:pt>
                <c:pt idx="60" formatCode="General">
                  <c:v>1</c:v>
                </c:pt>
                <c:pt idx="61" formatCode="General">
                  <c:v>1</c:v>
                </c:pt>
                <c:pt idx="62" formatCode="General">
                  <c:v>1</c:v>
                </c:pt>
                <c:pt idx="63" formatCode="General">
                  <c:v>1</c:v>
                </c:pt>
                <c:pt idx="64" formatCode="General">
                  <c:v>1</c:v>
                </c:pt>
                <c:pt idx="65" formatCode="General">
                  <c:v>1</c:v>
                </c:pt>
                <c:pt idx="66" formatCode="General">
                  <c:v>1</c:v>
                </c:pt>
                <c:pt idx="67" formatCode="General">
                  <c:v>1</c:v>
                </c:pt>
                <c:pt idx="68" formatCode="General">
                  <c:v>1</c:v>
                </c:pt>
                <c:pt idx="69" formatCode="General">
                  <c:v>1</c:v>
                </c:pt>
                <c:pt idx="70" formatCode="General">
                  <c:v>1</c:v>
                </c:pt>
                <c:pt idx="71" formatCode="General">
                  <c:v>1</c:v>
                </c:pt>
                <c:pt idx="72" formatCode="General">
                  <c:v>1</c:v>
                </c:pt>
                <c:pt idx="73" formatCode="General">
                  <c:v>1</c:v>
                </c:pt>
                <c:pt idx="74" formatCode="General">
                  <c:v>1</c:v>
                </c:pt>
                <c:pt idx="75" formatCode="General">
                  <c:v>1</c:v>
                </c:pt>
                <c:pt idx="76" formatCode="General">
                  <c:v>1</c:v>
                </c:pt>
                <c:pt idx="77" formatCode="General">
                  <c:v>1</c:v>
                </c:pt>
                <c:pt idx="78" formatCode="General">
                  <c:v>1</c:v>
                </c:pt>
                <c:pt idx="79" formatCode="General">
                  <c:v>1</c:v>
                </c:pt>
                <c:pt idx="80" formatCode="General">
                  <c:v>1</c:v>
                </c:pt>
                <c:pt idx="81" formatCode="General">
                  <c:v>1</c:v>
                </c:pt>
                <c:pt idx="82" formatCode="General">
                  <c:v>1</c:v>
                </c:pt>
                <c:pt idx="83" formatCode="General">
                  <c:v>1</c:v>
                </c:pt>
                <c:pt idx="84" formatCode="General">
                  <c:v>1</c:v>
                </c:pt>
                <c:pt idx="85" formatCode="General">
                  <c:v>1</c:v>
                </c:pt>
                <c:pt idx="86" formatCode="General">
                  <c:v>1</c:v>
                </c:pt>
                <c:pt idx="87" formatCode="General">
                  <c:v>1</c:v>
                </c:pt>
                <c:pt idx="88" formatCode="General">
                  <c:v>1</c:v>
                </c:pt>
                <c:pt idx="89" formatCode="General">
                  <c:v>1</c:v>
                </c:pt>
                <c:pt idx="90" formatCode="General">
                  <c:v>1</c:v>
                </c:pt>
                <c:pt idx="91" formatCode="General">
                  <c:v>1</c:v>
                </c:pt>
                <c:pt idx="92" formatCode="General">
                  <c:v>1</c:v>
                </c:pt>
                <c:pt idx="93" formatCode="General">
                  <c:v>1</c:v>
                </c:pt>
              </c:numCache>
            </c:numRef>
          </c:xVal>
          <c:yVal>
            <c:numRef>
              <c:f>Sheet4!$B$33:$B$126</c:f>
              <c:numCache>
                <c:formatCode>General</c:formatCode>
                <c:ptCount val="94"/>
                <c:pt idx="0">
                  <c:v>-1.3075196638645432E-3</c:v>
                </c:pt>
                <c:pt idx="1">
                  <c:v>1.7504665752140117E-2</c:v>
                </c:pt>
                <c:pt idx="2">
                  <c:v>-4.1230263615004099E-2</c:v>
                </c:pt>
                <c:pt idx="3">
                  <c:v>-1.3322099416676215E-3</c:v>
                </c:pt>
                <c:pt idx="4">
                  <c:v>-2.9095575874751971E-3</c:v>
                </c:pt>
                <c:pt idx="5">
                  <c:v>-2.7194044542698831E-2</c:v>
                </c:pt>
                <c:pt idx="6">
                  <c:v>1.272612331843059E-2</c:v>
                </c:pt>
                <c:pt idx="7">
                  <c:v>0.13885860655083226</c:v>
                </c:pt>
                <c:pt idx="8">
                  <c:v>6.797726580516239E-2</c:v>
                </c:pt>
                <c:pt idx="9">
                  <c:v>9.6961178748206561E-2</c:v>
                </c:pt>
                <c:pt idx="10">
                  <c:v>1.1829116290499157E-2</c:v>
                </c:pt>
                <c:pt idx="11">
                  <c:v>0.1596552451830241</c:v>
                </c:pt>
                <c:pt idx="12">
                  <c:v>-5.1145159995543595E-3</c:v>
                </c:pt>
                <c:pt idx="13">
                  <c:v>-0.40393414873290767</c:v>
                </c:pt>
                <c:pt idx="14">
                  <c:v>4.0350497748636541E-2</c:v>
                </c:pt>
                <c:pt idx="15">
                  <c:v>2.460672701198853E-3</c:v>
                </c:pt>
                <c:pt idx="16">
                  <c:v>-0.38188051324396216</c:v>
                </c:pt>
                <c:pt idx="17">
                  <c:v>-3.7705730807397177E-2</c:v>
                </c:pt>
                <c:pt idx="18">
                  <c:v>5.6591248571397315E-2</c:v>
                </c:pt>
                <c:pt idx="19">
                  <c:v>2.5991785634002985E-2</c:v>
                </c:pt>
                <c:pt idx="20">
                  <c:v>0.1524155679849129</c:v>
                </c:pt>
                <c:pt idx="21">
                  <c:v>8.906979381513716E-2</c:v>
                </c:pt>
                <c:pt idx="22">
                  <c:v>9.162151960826051E-3</c:v>
                </c:pt>
                <c:pt idx="23">
                  <c:v>1.8391307323490279E-2</c:v>
                </c:pt>
                <c:pt idx="24">
                  <c:v>2.6609181704821155E-2</c:v>
                </c:pt>
                <c:pt idx="25">
                  <c:v>2.3024888368569439E-2</c:v>
                </c:pt>
                <c:pt idx="26">
                  <c:v>3.4645901555771588E-2</c:v>
                </c:pt>
                <c:pt idx="27">
                  <c:v>-7.7450704185089668E-3</c:v>
                </c:pt>
                <c:pt idx="28">
                  <c:v>5.6741074874407008E-2</c:v>
                </c:pt>
                <c:pt idx="29">
                  <c:v>7.177787376812178E-2</c:v>
                </c:pt>
                <c:pt idx="30">
                  <c:v>-7.0191575561078301E-2</c:v>
                </c:pt>
                <c:pt idx="31">
                  <c:v>3.7816229596624153E-2</c:v>
                </c:pt>
                <c:pt idx="32">
                  <c:v>2.4404136084566423E-2</c:v>
                </c:pt>
                <c:pt idx="33">
                  <c:v>-7.5048428841432424E-3</c:v>
                </c:pt>
                <c:pt idx="34">
                  <c:v>-3.4384956981290224E-2</c:v>
                </c:pt>
                <c:pt idx="35">
                  <c:v>-2.2969316332176679E-2</c:v>
                </c:pt>
                <c:pt idx="36">
                  <c:v>-0.1050969327226592</c:v>
                </c:pt>
                <c:pt idx="37">
                  <c:v>3.5962627716815049E-2</c:v>
                </c:pt>
                <c:pt idx="38">
                  <c:v>-3.662592904610279E-2</c:v>
                </c:pt>
                <c:pt idx="39">
                  <c:v>0.3625603910078754</c:v>
                </c:pt>
                <c:pt idx="40">
                  <c:v>0.34446882070899015</c:v>
                </c:pt>
                <c:pt idx="41">
                  <c:v>0.27948572431440621</c:v>
                </c:pt>
                <c:pt idx="42">
                  <c:v>0.26842500788114876</c:v>
                </c:pt>
                <c:pt idx="43">
                  <c:v>0.58073452289946237</c:v>
                </c:pt>
                <c:pt idx="44">
                  <c:v>0.32326127325512943</c:v>
                </c:pt>
                <c:pt idx="45">
                  <c:v>0.46544179202991165</c:v>
                </c:pt>
                <c:pt idx="46">
                  <c:v>0.22075627211405835</c:v>
                </c:pt>
                <c:pt idx="47">
                  <c:v>0.10944436071876332</c:v>
                </c:pt>
                <c:pt idx="48">
                  <c:v>0.32285361520000783</c:v>
                </c:pt>
                <c:pt idx="49">
                  <c:v>0.18934269241942436</c:v>
                </c:pt>
                <c:pt idx="50">
                  <c:v>0.56683347035840626</c:v>
                </c:pt>
                <c:pt idx="51">
                  <c:v>0.30518046140300065</c:v>
                </c:pt>
                <c:pt idx="52">
                  <c:v>0.4026720890246045</c:v>
                </c:pt>
                <c:pt idx="53">
                  <c:v>0.32297867279372072</c:v>
                </c:pt>
                <c:pt idx="54">
                  <c:v>0.36189227668296142</c:v>
                </c:pt>
                <c:pt idx="55">
                  <c:v>0.16072112728789012</c:v>
                </c:pt>
                <c:pt idx="56">
                  <c:v>0.24338470493109021</c:v>
                </c:pt>
                <c:pt idx="57">
                  <c:v>9.4028726234395288E-2</c:v>
                </c:pt>
                <c:pt idx="58">
                  <c:v>0.30869949635240079</c:v>
                </c:pt>
                <c:pt idx="59">
                  <c:v>0.10647521057930531</c:v>
                </c:pt>
                <c:pt idx="60">
                  <c:v>0.34370588246788392</c:v>
                </c:pt>
                <c:pt idx="61">
                  <c:v>0.33545250259028986</c:v>
                </c:pt>
                <c:pt idx="62">
                  <c:v>0.2605244675310619</c:v>
                </c:pt>
                <c:pt idx="63">
                  <c:v>0.21371065777648135</c:v>
                </c:pt>
                <c:pt idx="64">
                  <c:v>0.29845423706040819</c:v>
                </c:pt>
                <c:pt idx="65">
                  <c:v>0.18368707034067999</c:v>
                </c:pt>
                <c:pt idx="66">
                  <c:v>0.447173279236738</c:v>
                </c:pt>
                <c:pt idx="67">
                  <c:v>0.36445746193188316</c:v>
                </c:pt>
                <c:pt idx="68">
                  <c:v>0.12460545312957211</c:v>
                </c:pt>
                <c:pt idx="69">
                  <c:v>0.31268808469448395</c:v>
                </c:pt>
                <c:pt idx="70">
                  <c:v>0.2398577057566563</c:v>
                </c:pt>
                <c:pt idx="71">
                  <c:v>-0.26372502239365714</c:v>
                </c:pt>
                <c:pt idx="72">
                  <c:v>-0.48123310888038251</c:v>
                </c:pt>
                <c:pt idx="73">
                  <c:v>0.1407939930323705</c:v>
                </c:pt>
                <c:pt idx="74">
                  <c:v>0.2921047739982825</c:v>
                </c:pt>
                <c:pt idx="75">
                  <c:v>0.31627958761658065</c:v>
                </c:pt>
                <c:pt idx="76">
                  <c:v>0.43237706405063797</c:v>
                </c:pt>
                <c:pt idx="77">
                  <c:v>0.18309530862533929</c:v>
                </c:pt>
                <c:pt idx="78">
                  <c:v>0.29871612481213505</c:v>
                </c:pt>
                <c:pt idx="79">
                  <c:v>0.35073666324185782</c:v>
                </c:pt>
                <c:pt idx="80">
                  <c:v>0.23066097567852709</c:v>
                </c:pt>
                <c:pt idx="81">
                  <c:v>0.17626387569408308</c:v>
                </c:pt>
                <c:pt idx="82">
                  <c:v>0.20910035480905989</c:v>
                </c:pt>
                <c:pt idx="83">
                  <c:v>0.24441886867075899</c:v>
                </c:pt>
                <c:pt idx="84">
                  <c:v>0.21637213856136306</c:v>
                </c:pt>
                <c:pt idx="85">
                  <c:v>0.32581844187120113</c:v>
                </c:pt>
                <c:pt idx="86">
                  <c:v>0.43332642770899993</c:v>
                </c:pt>
                <c:pt idx="87">
                  <c:v>0.14106230959288937</c:v>
                </c:pt>
                <c:pt idx="88">
                  <c:v>0.21001367253701769</c:v>
                </c:pt>
                <c:pt idx="89">
                  <c:v>0.30515813653118185</c:v>
                </c:pt>
                <c:pt idx="90">
                  <c:v>0.28750457630123838</c:v>
                </c:pt>
                <c:pt idx="91">
                  <c:v>0.23256966762292564</c:v>
                </c:pt>
                <c:pt idx="92">
                  <c:v>0.33008227032064685</c:v>
                </c:pt>
                <c:pt idx="93">
                  <c:v>0.49325356379253638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CA-452C-B4B2-001D53FC6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99704"/>
        <c:axId val="494858632"/>
      </c:scatterChart>
      <c:valAx>
        <c:axId val="62699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IPO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494858632"/>
        <c:crosses val="autoZero"/>
        <c:crossBetween val="midCat"/>
      </c:valAx>
      <c:valAx>
        <c:axId val="494858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Alpha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26999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IPO_</a:t>
            </a:r>
            <a:r>
              <a:rPr lang="el-GR"/>
              <a:t>β </a:t>
            </a:r>
            <a:r>
              <a:rPr lang="en-CA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>
              <a:noFill/>
            </a:ln>
          </c:spPr>
          <c:xVal>
            <c:numRef>
              <c:f>CombinedAnalysis!$N$4:$N$97</c:f>
              <c:numCache>
                <c:formatCode>_(* #,##0.00_);_(* \(#,##0.00\);_(* "-"??_);_(@_)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3.8951626171752241E-2</c:v>
                </c:pt>
                <c:pt idx="40">
                  <c:v>0.51428990018180931</c:v>
                </c:pt>
                <c:pt idx="41">
                  <c:v>0.63525669489877434</c:v>
                </c:pt>
                <c:pt idx="42">
                  <c:v>0.34092792511404091</c:v>
                </c:pt>
                <c:pt idx="43">
                  <c:v>1.2945299800298906</c:v>
                </c:pt>
                <c:pt idx="44">
                  <c:v>0.18878588340499583</c:v>
                </c:pt>
                <c:pt idx="45">
                  <c:v>-0.4910058795759687</c:v>
                </c:pt>
                <c:pt idx="46">
                  <c:v>0.92941008491256882</c:v>
                </c:pt>
                <c:pt idx="47">
                  <c:v>1.5971067222960116</c:v>
                </c:pt>
                <c:pt idx="48">
                  <c:v>0.69522289512790403</c:v>
                </c:pt>
                <c:pt idx="49">
                  <c:v>1.1797955201004831</c:v>
                </c:pt>
                <c:pt idx="50">
                  <c:v>1.0536770304254988</c:v>
                </c:pt>
                <c:pt idx="51">
                  <c:v>1.1734670583163511</c:v>
                </c:pt>
                <c:pt idx="52">
                  <c:v>0.17782123598625077</c:v>
                </c:pt>
                <c:pt idx="53">
                  <c:v>0.68772008500384363</c:v>
                </c:pt>
                <c:pt idx="54">
                  <c:v>0.36945870485718907</c:v>
                </c:pt>
                <c:pt idx="55">
                  <c:v>0.71343872074283976</c:v>
                </c:pt>
                <c:pt idx="56">
                  <c:v>0.49075842336536313</c:v>
                </c:pt>
                <c:pt idx="57">
                  <c:v>1.8818765857469317</c:v>
                </c:pt>
                <c:pt idx="58">
                  <c:v>1.0379513057391916</c:v>
                </c:pt>
                <c:pt idx="59">
                  <c:v>1.7641110893047158</c:v>
                </c:pt>
                <c:pt idx="60">
                  <c:v>0.54737762906239928</c:v>
                </c:pt>
                <c:pt idx="61">
                  <c:v>0.81842438435248888</c:v>
                </c:pt>
                <c:pt idx="62">
                  <c:v>0.67351046420578242</c:v>
                </c:pt>
                <c:pt idx="63">
                  <c:v>1.1244492200027436</c:v>
                </c:pt>
                <c:pt idx="64">
                  <c:v>0.75401012177921589</c:v>
                </c:pt>
                <c:pt idx="65">
                  <c:v>1.118641717442149</c:v>
                </c:pt>
                <c:pt idx="66">
                  <c:v>0.37712536314641187</c:v>
                </c:pt>
                <c:pt idx="67">
                  <c:v>0.74675418105425106</c:v>
                </c:pt>
                <c:pt idx="68">
                  <c:v>1.068827161372099</c:v>
                </c:pt>
                <c:pt idx="69">
                  <c:v>0.79972210366527685</c:v>
                </c:pt>
                <c:pt idx="70">
                  <c:v>1.0920646725191328</c:v>
                </c:pt>
                <c:pt idx="71">
                  <c:v>1.1281714830191221</c:v>
                </c:pt>
                <c:pt idx="72">
                  <c:v>0.2002112800787598</c:v>
                </c:pt>
                <c:pt idx="73">
                  <c:v>0.86954913511003395</c:v>
                </c:pt>
                <c:pt idx="74">
                  <c:v>0.98425555529065278</c:v>
                </c:pt>
                <c:pt idx="75">
                  <c:v>0.17069133132006267</c:v>
                </c:pt>
                <c:pt idx="76">
                  <c:v>-0.26848188906315057</c:v>
                </c:pt>
                <c:pt idx="77">
                  <c:v>0.62281079072289836</c:v>
                </c:pt>
                <c:pt idx="78">
                  <c:v>0.73308642092410592</c:v>
                </c:pt>
                <c:pt idx="79">
                  <c:v>1.0581352791236711</c:v>
                </c:pt>
                <c:pt idx="80">
                  <c:v>0.99047528828016251</c:v>
                </c:pt>
                <c:pt idx="81">
                  <c:v>1.1821544780638891</c:v>
                </c:pt>
                <c:pt idx="82">
                  <c:v>0.90783258165217684</c:v>
                </c:pt>
                <c:pt idx="83">
                  <c:v>1.2297319535072653</c:v>
                </c:pt>
                <c:pt idx="84">
                  <c:v>1.2813991885443337</c:v>
                </c:pt>
                <c:pt idx="85">
                  <c:v>0.44576463236604158</c:v>
                </c:pt>
                <c:pt idx="86">
                  <c:v>0.30111263432979041</c:v>
                </c:pt>
                <c:pt idx="87">
                  <c:v>1.5175659852781196</c:v>
                </c:pt>
                <c:pt idx="88">
                  <c:v>0.78051989231137497</c:v>
                </c:pt>
                <c:pt idx="89">
                  <c:v>0.76273757070191628</c:v>
                </c:pt>
                <c:pt idx="90">
                  <c:v>0.54651686748550476</c:v>
                </c:pt>
                <c:pt idx="91">
                  <c:v>1.0806594618902352</c:v>
                </c:pt>
                <c:pt idx="92">
                  <c:v>0.47347835130799365</c:v>
                </c:pt>
                <c:pt idx="93">
                  <c:v>0.29848992844705929</c:v>
                </c:pt>
              </c:numCache>
            </c:numRef>
          </c:xVal>
          <c:yVal>
            <c:numRef>
              <c:f>CombinedAnalysis!$G$4:$G$97</c:f>
              <c:numCache>
                <c:formatCode>_(* #,##0.00_);_(* \(#,##0.00\);_(* "-"??_);_(@_)</c:formatCode>
                <c:ptCount val="94"/>
                <c:pt idx="0">
                  <c:v>-3.8015213945352929E-3</c:v>
                </c:pt>
                <c:pt idx="1">
                  <c:v>3.0644349551703614E-4</c:v>
                </c:pt>
                <c:pt idx="2">
                  <c:v>-4.0995380421843925E-4</c:v>
                </c:pt>
                <c:pt idx="3">
                  <c:v>-1.8761475016302997E-3</c:v>
                </c:pt>
                <c:pt idx="4">
                  <c:v>5.3739743477094586E-3</c:v>
                </c:pt>
                <c:pt idx="5">
                  <c:v>3.5438077768236444E-3</c:v>
                </c:pt>
                <c:pt idx="6">
                  <c:v>1.9798563547269894E-3</c:v>
                </c:pt>
                <c:pt idx="7">
                  <c:v>-1.5878583271576223E-3</c:v>
                </c:pt>
                <c:pt idx="8">
                  <c:v>1.1423345005156689E-3</c:v>
                </c:pt>
                <c:pt idx="9">
                  <c:v>3.5451087357742805E-4</c:v>
                </c:pt>
                <c:pt idx="10">
                  <c:v>2.6466024943691991E-4</c:v>
                </c:pt>
                <c:pt idx="11">
                  <c:v>7.8455153083173369E-4</c:v>
                </c:pt>
                <c:pt idx="12">
                  <c:v>9.4662642710874865E-4</c:v>
                </c:pt>
                <c:pt idx="13">
                  <c:v>-7.5388814770443492E-4</c:v>
                </c:pt>
                <c:pt idx="14">
                  <c:v>1.2821837486059189E-3</c:v>
                </c:pt>
                <c:pt idx="15">
                  <c:v>-7.5915554900352674E-4</c:v>
                </c:pt>
                <c:pt idx="16">
                  <c:v>1.5307382553412553E-3</c:v>
                </c:pt>
                <c:pt idx="17">
                  <c:v>2.1488636971288607E-3</c:v>
                </c:pt>
                <c:pt idx="18">
                  <c:v>-1.3156150581618634E-4</c:v>
                </c:pt>
                <c:pt idx="19">
                  <c:v>-1.1643408670193714E-4</c:v>
                </c:pt>
                <c:pt idx="20">
                  <c:v>-3.4719451008265287E-4</c:v>
                </c:pt>
                <c:pt idx="21">
                  <c:v>2.4825680538276469E-3</c:v>
                </c:pt>
                <c:pt idx="22">
                  <c:v>1.0611820070069405E-3</c:v>
                </c:pt>
                <c:pt idx="23">
                  <c:v>6.0834268617472413E-4</c:v>
                </c:pt>
                <c:pt idx="24">
                  <c:v>-3.5260837808093269E-4</c:v>
                </c:pt>
                <c:pt idx="25">
                  <c:v>8.354241022691481E-4</c:v>
                </c:pt>
                <c:pt idx="26">
                  <c:v>9.9473102440503312E-3</c:v>
                </c:pt>
                <c:pt idx="27">
                  <c:v>3.4397657558214777E-5</c:v>
                </c:pt>
                <c:pt idx="28">
                  <c:v>3.2902461958542347E-4</c:v>
                </c:pt>
                <c:pt idx="29">
                  <c:v>3.2646616841457252E-3</c:v>
                </c:pt>
                <c:pt idx="30">
                  <c:v>4.3967777040157128E-4</c:v>
                </c:pt>
                <c:pt idx="31">
                  <c:v>-1.678895883612929E-3</c:v>
                </c:pt>
                <c:pt idx="32">
                  <c:v>-2.8404354749977554E-4</c:v>
                </c:pt>
                <c:pt idx="33">
                  <c:v>-2.264062304927904E-3</c:v>
                </c:pt>
                <c:pt idx="34">
                  <c:v>-1.4092644513972413E-3</c:v>
                </c:pt>
                <c:pt idx="35">
                  <c:v>3.5265130669876908E-4</c:v>
                </c:pt>
                <c:pt idx="36">
                  <c:v>-7.8466218687492037E-4</c:v>
                </c:pt>
                <c:pt idx="37">
                  <c:v>8.3458830866718896E-4</c:v>
                </c:pt>
                <c:pt idx="38">
                  <c:v>5.0888485863886381E-4</c:v>
                </c:pt>
                <c:pt idx="39" formatCode="General">
                  <c:v>-0.72062081965784963</c:v>
                </c:pt>
                <c:pt idx="40" formatCode="General">
                  <c:v>0.2536708426104734</c:v>
                </c:pt>
                <c:pt idx="41" formatCode="General">
                  <c:v>0.56443197763106689</c:v>
                </c:pt>
                <c:pt idx="42" formatCode="General">
                  <c:v>-0.34016398247163598</c:v>
                </c:pt>
                <c:pt idx="43" formatCode="General">
                  <c:v>1.6245621352067052</c:v>
                </c:pt>
                <c:pt idx="44" formatCode="General">
                  <c:v>1.2989470391950392E-2</c:v>
                </c:pt>
                <c:pt idx="45" formatCode="General">
                  <c:v>0.21145794604377718</c:v>
                </c:pt>
                <c:pt idx="46" formatCode="General">
                  <c:v>0.77052221297749623</c:v>
                </c:pt>
                <c:pt idx="47" formatCode="General">
                  <c:v>0</c:v>
                </c:pt>
                <c:pt idx="48" formatCode="General">
                  <c:v>0.44837420906566428</c:v>
                </c:pt>
                <c:pt idx="49" formatCode="General">
                  <c:v>0.25251033403446715</c:v>
                </c:pt>
                <c:pt idx="50" formatCode="General">
                  <c:v>0.673962715449691</c:v>
                </c:pt>
                <c:pt idx="51" formatCode="General">
                  <c:v>1.0266052717733671</c:v>
                </c:pt>
                <c:pt idx="52" formatCode="General">
                  <c:v>1.4333202341152731</c:v>
                </c:pt>
                <c:pt idx="53" formatCode="General">
                  <c:v>1.8824672110005491E-2</c:v>
                </c:pt>
                <c:pt idx="54" formatCode="General">
                  <c:v>-0.12173117406917269</c:v>
                </c:pt>
                <c:pt idx="55" formatCode="General">
                  <c:v>0.42224624963435115</c:v>
                </c:pt>
                <c:pt idx="56" formatCode="General">
                  <c:v>-0.50342454846628193</c:v>
                </c:pt>
                <c:pt idx="57" formatCode="General">
                  <c:v>0.31769943762709352</c:v>
                </c:pt>
                <c:pt idx="58" formatCode="General">
                  <c:v>0.15280294851268733</c:v>
                </c:pt>
                <c:pt idx="59" formatCode="General">
                  <c:v>-0.22642697159036215</c:v>
                </c:pt>
                <c:pt idx="60" formatCode="General">
                  <c:v>0.93446966123181041</c:v>
                </c:pt>
                <c:pt idx="61" formatCode="General">
                  <c:v>-0.28118577914075338</c:v>
                </c:pt>
                <c:pt idx="62" formatCode="General">
                  <c:v>0.30514804770095327</c:v>
                </c:pt>
                <c:pt idx="63" formatCode="General">
                  <c:v>0.20066879101293633</c:v>
                </c:pt>
                <c:pt idx="64" formatCode="General">
                  <c:v>2.1505656093991483</c:v>
                </c:pt>
                <c:pt idx="65" formatCode="General">
                  <c:v>-0.10385105806782184</c:v>
                </c:pt>
                <c:pt idx="66" formatCode="General">
                  <c:v>0.6117209796363664</c:v>
                </c:pt>
                <c:pt idx="67" formatCode="General">
                  <c:v>3.8789280038468141E-2</c:v>
                </c:pt>
                <c:pt idx="68" formatCode="General">
                  <c:v>-0.18673728645052298</c:v>
                </c:pt>
                <c:pt idx="69" formatCode="General">
                  <c:v>0.35422962544697956</c:v>
                </c:pt>
                <c:pt idx="70" formatCode="General">
                  <c:v>1.2783777741624314</c:v>
                </c:pt>
                <c:pt idx="71" formatCode="General">
                  <c:v>-0.52962559256143271</c:v>
                </c:pt>
                <c:pt idx="72" formatCode="General">
                  <c:v>9.6249583267203662E-2</c:v>
                </c:pt>
                <c:pt idx="73" formatCode="General">
                  <c:v>-0.62443601432367002</c:v>
                </c:pt>
                <c:pt idx="74" formatCode="General">
                  <c:v>0.2203426129755704</c:v>
                </c:pt>
                <c:pt idx="75" formatCode="General">
                  <c:v>0.41678313896588282</c:v>
                </c:pt>
                <c:pt idx="76" formatCode="General">
                  <c:v>-0.14865619375047595</c:v>
                </c:pt>
                <c:pt idx="77" formatCode="General">
                  <c:v>0.53015178339599922</c:v>
                </c:pt>
                <c:pt idx="78" formatCode="General">
                  <c:v>-0.53753824155662544</c:v>
                </c:pt>
                <c:pt idx="79" formatCode="General">
                  <c:v>-0.33338891008057642</c:v>
                </c:pt>
                <c:pt idx="80" formatCode="General">
                  <c:v>0.60810111750682405</c:v>
                </c:pt>
                <c:pt idx="81" formatCode="General">
                  <c:v>-0.42399244533481661</c:v>
                </c:pt>
                <c:pt idx="82" formatCode="General">
                  <c:v>-0.22574489638616879</c:v>
                </c:pt>
                <c:pt idx="83" formatCode="General">
                  <c:v>0.19186858241291671</c:v>
                </c:pt>
                <c:pt idx="84" formatCode="General">
                  <c:v>0.25828922382747899</c:v>
                </c:pt>
                <c:pt idx="85" formatCode="General">
                  <c:v>0.31684319739020961</c:v>
                </c:pt>
                <c:pt idx="86" formatCode="General">
                  <c:v>2.8453235099195258</c:v>
                </c:pt>
                <c:pt idx="87" formatCode="General">
                  <c:v>-0.41923973368333811</c:v>
                </c:pt>
                <c:pt idx="88" formatCode="General">
                  <c:v>-0.10351586697084904</c:v>
                </c:pt>
                <c:pt idx="89" formatCode="General">
                  <c:v>0.4569258582730793</c:v>
                </c:pt>
                <c:pt idx="90" formatCode="General">
                  <c:v>0.34903266074742928</c:v>
                </c:pt>
                <c:pt idx="91" formatCode="General">
                  <c:v>-0.44519737017909405</c:v>
                </c:pt>
                <c:pt idx="92" formatCode="General">
                  <c:v>0.63695330854939403</c:v>
                </c:pt>
                <c:pt idx="93" formatCode="General">
                  <c:v>-0.14062994379452221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83-4109-8912-2C181526A14B}"/>
            </c:ext>
          </c:extLst>
        </c:ser>
        <c:ser>
          <c:idx val="1"/>
          <c:order val="1"/>
          <c:tx>
            <c:v>Predicted Alpha</c:v>
          </c:tx>
          <c:spPr>
            <a:ln w="19050">
              <a:noFill/>
            </a:ln>
          </c:spPr>
          <c:xVal>
            <c:numRef>
              <c:f>CombinedAnalysis!$N$4:$N$97</c:f>
              <c:numCache>
                <c:formatCode>_(* #,##0.00_);_(* \(#,##0.00\);_(* "-"??_);_(@_)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3.8951626171752241E-2</c:v>
                </c:pt>
                <c:pt idx="40">
                  <c:v>0.51428990018180931</c:v>
                </c:pt>
                <c:pt idx="41">
                  <c:v>0.63525669489877434</c:v>
                </c:pt>
                <c:pt idx="42">
                  <c:v>0.34092792511404091</c:v>
                </c:pt>
                <c:pt idx="43">
                  <c:v>1.2945299800298906</c:v>
                </c:pt>
                <c:pt idx="44">
                  <c:v>0.18878588340499583</c:v>
                </c:pt>
                <c:pt idx="45">
                  <c:v>-0.4910058795759687</c:v>
                </c:pt>
                <c:pt idx="46">
                  <c:v>0.92941008491256882</c:v>
                </c:pt>
                <c:pt idx="47">
                  <c:v>1.5971067222960116</c:v>
                </c:pt>
                <c:pt idx="48">
                  <c:v>0.69522289512790403</c:v>
                </c:pt>
                <c:pt idx="49">
                  <c:v>1.1797955201004831</c:v>
                </c:pt>
                <c:pt idx="50">
                  <c:v>1.0536770304254988</c:v>
                </c:pt>
                <c:pt idx="51">
                  <c:v>1.1734670583163511</c:v>
                </c:pt>
                <c:pt idx="52">
                  <c:v>0.17782123598625077</c:v>
                </c:pt>
                <c:pt idx="53">
                  <c:v>0.68772008500384363</c:v>
                </c:pt>
                <c:pt idx="54">
                  <c:v>0.36945870485718907</c:v>
                </c:pt>
                <c:pt idx="55">
                  <c:v>0.71343872074283976</c:v>
                </c:pt>
                <c:pt idx="56">
                  <c:v>0.49075842336536313</c:v>
                </c:pt>
                <c:pt idx="57">
                  <c:v>1.8818765857469317</c:v>
                </c:pt>
                <c:pt idx="58">
                  <c:v>1.0379513057391916</c:v>
                </c:pt>
                <c:pt idx="59">
                  <c:v>1.7641110893047158</c:v>
                </c:pt>
                <c:pt idx="60">
                  <c:v>0.54737762906239928</c:v>
                </c:pt>
                <c:pt idx="61">
                  <c:v>0.81842438435248888</c:v>
                </c:pt>
                <c:pt idx="62">
                  <c:v>0.67351046420578242</c:v>
                </c:pt>
                <c:pt idx="63">
                  <c:v>1.1244492200027436</c:v>
                </c:pt>
                <c:pt idx="64">
                  <c:v>0.75401012177921589</c:v>
                </c:pt>
                <c:pt idx="65">
                  <c:v>1.118641717442149</c:v>
                </c:pt>
                <c:pt idx="66">
                  <c:v>0.37712536314641187</c:v>
                </c:pt>
                <c:pt idx="67">
                  <c:v>0.74675418105425106</c:v>
                </c:pt>
                <c:pt idx="68">
                  <c:v>1.068827161372099</c:v>
                </c:pt>
                <c:pt idx="69">
                  <c:v>0.79972210366527685</c:v>
                </c:pt>
                <c:pt idx="70">
                  <c:v>1.0920646725191328</c:v>
                </c:pt>
                <c:pt idx="71">
                  <c:v>1.1281714830191221</c:v>
                </c:pt>
                <c:pt idx="72">
                  <c:v>0.2002112800787598</c:v>
                </c:pt>
                <c:pt idx="73">
                  <c:v>0.86954913511003395</c:v>
                </c:pt>
                <c:pt idx="74">
                  <c:v>0.98425555529065278</c:v>
                </c:pt>
                <c:pt idx="75">
                  <c:v>0.17069133132006267</c:v>
                </c:pt>
                <c:pt idx="76">
                  <c:v>-0.26848188906315057</c:v>
                </c:pt>
                <c:pt idx="77">
                  <c:v>0.62281079072289836</c:v>
                </c:pt>
                <c:pt idx="78">
                  <c:v>0.73308642092410592</c:v>
                </c:pt>
                <c:pt idx="79">
                  <c:v>1.0581352791236711</c:v>
                </c:pt>
                <c:pt idx="80">
                  <c:v>0.99047528828016251</c:v>
                </c:pt>
                <c:pt idx="81">
                  <c:v>1.1821544780638891</c:v>
                </c:pt>
                <c:pt idx="82">
                  <c:v>0.90783258165217684</c:v>
                </c:pt>
                <c:pt idx="83">
                  <c:v>1.2297319535072653</c:v>
                </c:pt>
                <c:pt idx="84">
                  <c:v>1.2813991885443337</c:v>
                </c:pt>
                <c:pt idx="85">
                  <c:v>0.44576463236604158</c:v>
                </c:pt>
                <c:pt idx="86">
                  <c:v>0.30111263432979041</c:v>
                </c:pt>
                <c:pt idx="87">
                  <c:v>1.5175659852781196</c:v>
                </c:pt>
                <c:pt idx="88">
                  <c:v>0.78051989231137497</c:v>
                </c:pt>
                <c:pt idx="89">
                  <c:v>0.76273757070191628</c:v>
                </c:pt>
                <c:pt idx="90">
                  <c:v>0.54651686748550476</c:v>
                </c:pt>
                <c:pt idx="91">
                  <c:v>1.0806594618902352</c:v>
                </c:pt>
                <c:pt idx="92">
                  <c:v>0.47347835130799365</c:v>
                </c:pt>
                <c:pt idx="93">
                  <c:v>0.29848992844705929</c:v>
                </c:pt>
              </c:numCache>
            </c:numRef>
          </c:xVal>
          <c:yVal>
            <c:numRef>
              <c:f>Sheet4!$B$33:$B$126</c:f>
              <c:numCache>
                <c:formatCode>General</c:formatCode>
                <c:ptCount val="94"/>
                <c:pt idx="0">
                  <c:v>-1.3075196638645432E-3</c:v>
                </c:pt>
                <c:pt idx="1">
                  <c:v>1.7504665752140117E-2</c:v>
                </c:pt>
                <c:pt idx="2">
                  <c:v>-4.1230263615004099E-2</c:v>
                </c:pt>
                <c:pt idx="3">
                  <c:v>-1.3322099416676215E-3</c:v>
                </c:pt>
                <c:pt idx="4">
                  <c:v>-2.9095575874751971E-3</c:v>
                </c:pt>
                <c:pt idx="5">
                  <c:v>-2.7194044542698831E-2</c:v>
                </c:pt>
                <c:pt idx="6">
                  <c:v>1.272612331843059E-2</c:v>
                </c:pt>
                <c:pt idx="7">
                  <c:v>0.13885860655083226</c:v>
                </c:pt>
                <c:pt idx="8">
                  <c:v>6.797726580516239E-2</c:v>
                </c:pt>
                <c:pt idx="9">
                  <c:v>9.6961178748206561E-2</c:v>
                </c:pt>
                <c:pt idx="10">
                  <c:v>1.1829116290499157E-2</c:v>
                </c:pt>
                <c:pt idx="11">
                  <c:v>0.1596552451830241</c:v>
                </c:pt>
                <c:pt idx="12">
                  <c:v>-5.1145159995543595E-3</c:v>
                </c:pt>
                <c:pt idx="13">
                  <c:v>-0.40393414873290767</c:v>
                </c:pt>
                <c:pt idx="14">
                  <c:v>4.0350497748636541E-2</c:v>
                </c:pt>
                <c:pt idx="15">
                  <c:v>2.460672701198853E-3</c:v>
                </c:pt>
                <c:pt idx="16">
                  <c:v>-0.38188051324396216</c:v>
                </c:pt>
                <c:pt idx="17">
                  <c:v>-3.7705730807397177E-2</c:v>
                </c:pt>
                <c:pt idx="18">
                  <c:v>5.6591248571397315E-2</c:v>
                </c:pt>
                <c:pt idx="19">
                  <c:v>2.5991785634002985E-2</c:v>
                </c:pt>
                <c:pt idx="20">
                  <c:v>0.1524155679849129</c:v>
                </c:pt>
                <c:pt idx="21">
                  <c:v>8.906979381513716E-2</c:v>
                </c:pt>
                <c:pt idx="22">
                  <c:v>9.162151960826051E-3</c:v>
                </c:pt>
                <c:pt idx="23">
                  <c:v>1.8391307323490279E-2</c:v>
                </c:pt>
                <c:pt idx="24">
                  <c:v>2.6609181704821155E-2</c:v>
                </c:pt>
                <c:pt idx="25">
                  <c:v>2.3024888368569439E-2</c:v>
                </c:pt>
                <c:pt idx="26">
                  <c:v>3.4645901555771588E-2</c:v>
                </c:pt>
                <c:pt idx="27">
                  <c:v>-7.7450704185089668E-3</c:v>
                </c:pt>
                <c:pt idx="28">
                  <c:v>5.6741074874407008E-2</c:v>
                </c:pt>
                <c:pt idx="29">
                  <c:v>7.177787376812178E-2</c:v>
                </c:pt>
                <c:pt idx="30">
                  <c:v>-7.0191575561078301E-2</c:v>
                </c:pt>
                <c:pt idx="31">
                  <c:v>3.7816229596624153E-2</c:v>
                </c:pt>
                <c:pt idx="32">
                  <c:v>2.4404136084566423E-2</c:v>
                </c:pt>
                <c:pt idx="33">
                  <c:v>-7.5048428841432424E-3</c:v>
                </c:pt>
                <c:pt idx="34">
                  <c:v>-3.4384956981290224E-2</c:v>
                </c:pt>
                <c:pt idx="35">
                  <c:v>-2.2969316332176679E-2</c:v>
                </c:pt>
                <c:pt idx="36">
                  <c:v>-0.1050969327226592</c:v>
                </c:pt>
                <c:pt idx="37">
                  <c:v>3.5962627716815049E-2</c:v>
                </c:pt>
                <c:pt idx="38">
                  <c:v>-3.662592904610279E-2</c:v>
                </c:pt>
                <c:pt idx="39">
                  <c:v>0.3625603910078754</c:v>
                </c:pt>
                <c:pt idx="40">
                  <c:v>0.34446882070899015</c:v>
                </c:pt>
                <c:pt idx="41">
                  <c:v>0.27948572431440621</c:v>
                </c:pt>
                <c:pt idx="42">
                  <c:v>0.26842500788114876</c:v>
                </c:pt>
                <c:pt idx="43">
                  <c:v>0.58073452289946237</c:v>
                </c:pt>
                <c:pt idx="44">
                  <c:v>0.32326127325512943</c:v>
                </c:pt>
                <c:pt idx="45">
                  <c:v>0.46544179202991165</c:v>
                </c:pt>
                <c:pt idx="46">
                  <c:v>0.22075627211405835</c:v>
                </c:pt>
                <c:pt idx="47">
                  <c:v>0.10944436071876332</c:v>
                </c:pt>
                <c:pt idx="48">
                  <c:v>0.32285361520000783</c:v>
                </c:pt>
                <c:pt idx="49">
                  <c:v>0.18934269241942436</c:v>
                </c:pt>
                <c:pt idx="50">
                  <c:v>0.56683347035840626</c:v>
                </c:pt>
                <c:pt idx="51">
                  <c:v>0.30518046140300065</c:v>
                </c:pt>
                <c:pt idx="52">
                  <c:v>0.4026720890246045</c:v>
                </c:pt>
                <c:pt idx="53">
                  <c:v>0.32297867279372072</c:v>
                </c:pt>
                <c:pt idx="54">
                  <c:v>0.36189227668296142</c:v>
                </c:pt>
                <c:pt idx="55">
                  <c:v>0.16072112728789012</c:v>
                </c:pt>
                <c:pt idx="56">
                  <c:v>0.24338470493109021</c:v>
                </c:pt>
                <c:pt idx="57">
                  <c:v>9.4028726234395288E-2</c:v>
                </c:pt>
                <c:pt idx="58">
                  <c:v>0.30869949635240079</c:v>
                </c:pt>
                <c:pt idx="59">
                  <c:v>0.10647521057930531</c:v>
                </c:pt>
                <c:pt idx="60">
                  <c:v>0.34370588246788392</c:v>
                </c:pt>
                <c:pt idx="61">
                  <c:v>0.33545250259028986</c:v>
                </c:pt>
                <c:pt idx="62">
                  <c:v>0.2605244675310619</c:v>
                </c:pt>
                <c:pt idx="63">
                  <c:v>0.21371065777648135</c:v>
                </c:pt>
                <c:pt idx="64">
                  <c:v>0.29845423706040819</c:v>
                </c:pt>
                <c:pt idx="65">
                  <c:v>0.18368707034067999</c:v>
                </c:pt>
                <c:pt idx="66">
                  <c:v>0.447173279236738</c:v>
                </c:pt>
                <c:pt idx="67">
                  <c:v>0.36445746193188316</c:v>
                </c:pt>
                <c:pt idx="68">
                  <c:v>0.12460545312957211</c:v>
                </c:pt>
                <c:pt idx="69">
                  <c:v>0.31268808469448395</c:v>
                </c:pt>
                <c:pt idx="70">
                  <c:v>0.2398577057566563</c:v>
                </c:pt>
                <c:pt idx="71">
                  <c:v>-0.26372502239365714</c:v>
                </c:pt>
                <c:pt idx="72">
                  <c:v>-0.48123310888038251</c:v>
                </c:pt>
                <c:pt idx="73">
                  <c:v>0.1407939930323705</c:v>
                </c:pt>
                <c:pt idx="74">
                  <c:v>0.2921047739982825</c:v>
                </c:pt>
                <c:pt idx="75">
                  <c:v>0.31627958761658065</c:v>
                </c:pt>
                <c:pt idx="76">
                  <c:v>0.43237706405063797</c:v>
                </c:pt>
                <c:pt idx="77">
                  <c:v>0.18309530862533929</c:v>
                </c:pt>
                <c:pt idx="78">
                  <c:v>0.29871612481213505</c:v>
                </c:pt>
                <c:pt idx="79">
                  <c:v>0.35073666324185782</c:v>
                </c:pt>
                <c:pt idx="80">
                  <c:v>0.23066097567852709</c:v>
                </c:pt>
                <c:pt idx="81">
                  <c:v>0.17626387569408308</c:v>
                </c:pt>
                <c:pt idx="82">
                  <c:v>0.20910035480905989</c:v>
                </c:pt>
                <c:pt idx="83">
                  <c:v>0.24441886867075899</c:v>
                </c:pt>
                <c:pt idx="84">
                  <c:v>0.21637213856136306</c:v>
                </c:pt>
                <c:pt idx="85">
                  <c:v>0.32581844187120113</c:v>
                </c:pt>
                <c:pt idx="86">
                  <c:v>0.43332642770899993</c:v>
                </c:pt>
                <c:pt idx="87">
                  <c:v>0.14106230959288937</c:v>
                </c:pt>
                <c:pt idx="88">
                  <c:v>0.21001367253701769</c:v>
                </c:pt>
                <c:pt idx="89">
                  <c:v>0.30515813653118185</c:v>
                </c:pt>
                <c:pt idx="90">
                  <c:v>0.28750457630123838</c:v>
                </c:pt>
                <c:pt idx="91">
                  <c:v>0.23256966762292564</c:v>
                </c:pt>
                <c:pt idx="92">
                  <c:v>0.33008227032064685</c:v>
                </c:pt>
                <c:pt idx="93">
                  <c:v>0.49325356379253638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83-4109-8912-2C181526A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05488"/>
        <c:axId val="504506472"/>
      </c:scatterChart>
      <c:valAx>
        <c:axId val="50450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IPO_</a:t>
                </a:r>
                <a:r>
                  <a:rPr lang="el-GR"/>
                  <a:t>β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04506472"/>
        <c:crosses val="autoZero"/>
        <c:crossBetween val="midCat"/>
      </c:valAx>
      <c:valAx>
        <c:axId val="504506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Alpha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045054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IPO_LIQ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>
              <a:noFill/>
            </a:ln>
          </c:spPr>
          <c:xVal>
            <c:numRef>
              <c:f>CombinedAnalysis!$O$4:$O$97</c:f>
              <c:numCache>
                <c:formatCode>_-* #,##0.00000_-;\-* #,##0.00000_-;_-*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1.6414848686926423E-3</c:v>
                </c:pt>
                <c:pt idx="40">
                  <c:v>9.9788585359025794E-4</c:v>
                </c:pt>
                <c:pt idx="41">
                  <c:v>1.6366401595454964E-3</c:v>
                </c:pt>
                <c:pt idx="42">
                  <c:v>1.1251136862153457E-3</c:v>
                </c:pt>
                <c:pt idx="43">
                  <c:v>1.1924713334478087E-3</c:v>
                </c:pt>
                <c:pt idx="44">
                  <c:v>8.4179651730067367E-4</c:v>
                </c:pt>
                <c:pt idx="45">
                  <c:v>3.1690234608144712E-3</c:v>
                </c:pt>
                <c:pt idx="46">
                  <c:v>2.5312665406427223E-3</c:v>
                </c:pt>
                <c:pt idx="47">
                  <c:v>0</c:v>
                </c:pt>
                <c:pt idx="48">
                  <c:v>1.1229305010223099E-3</c:v>
                </c:pt>
                <c:pt idx="49">
                  <c:v>4.7690357023690358E-4</c:v>
                </c:pt>
                <c:pt idx="50">
                  <c:v>4.3104586887036754E-4</c:v>
                </c:pt>
                <c:pt idx="51">
                  <c:v>9.8198944135422417E-4</c:v>
                </c:pt>
                <c:pt idx="52">
                  <c:v>1.9088610811154164E-3</c:v>
                </c:pt>
                <c:pt idx="53">
                  <c:v>2.3637015598186616E-3</c:v>
                </c:pt>
                <c:pt idx="54">
                  <c:v>3.1934130626999195E-3</c:v>
                </c:pt>
                <c:pt idx="55">
                  <c:v>0.55476348547717846</c:v>
                </c:pt>
                <c:pt idx="56">
                  <c:v>5.6159671972986014E-3</c:v>
                </c:pt>
                <c:pt idx="57">
                  <c:v>1.4101383928106549E-3</c:v>
                </c:pt>
                <c:pt idx="58">
                  <c:v>1.8780526482714876E-3</c:v>
                </c:pt>
                <c:pt idx="59">
                  <c:v>1.5255750821545936E-3</c:v>
                </c:pt>
                <c:pt idx="60">
                  <c:v>1.2866728097406489E-3</c:v>
                </c:pt>
                <c:pt idx="61">
                  <c:v>7.2696599318200711E-4</c:v>
                </c:pt>
                <c:pt idx="62">
                  <c:v>9.177557251908397E-4</c:v>
                </c:pt>
                <c:pt idx="63">
                  <c:v>1.0756925587413952E-3</c:v>
                </c:pt>
                <c:pt idx="64">
                  <c:v>1.192741296298487E-3</c:v>
                </c:pt>
                <c:pt idx="65">
                  <c:v>1.0420238095238095E-3</c:v>
                </c:pt>
                <c:pt idx="66">
                  <c:v>1.292883799762873E-3</c:v>
                </c:pt>
                <c:pt idx="67">
                  <c:v>2.1476564957533814E-3</c:v>
                </c:pt>
                <c:pt idx="68">
                  <c:v>1.3727594078930727E-3</c:v>
                </c:pt>
                <c:pt idx="69">
                  <c:v>1.273807605161119E-3</c:v>
                </c:pt>
                <c:pt idx="70">
                  <c:v>1.6824645905861033E-3</c:v>
                </c:pt>
                <c:pt idx="71">
                  <c:v>8.9867394270122785E-3</c:v>
                </c:pt>
                <c:pt idx="72">
                  <c:v>8.2616472487855128E-4</c:v>
                </c:pt>
                <c:pt idx="73">
                  <c:v>0.32824361493123771</c:v>
                </c:pt>
                <c:pt idx="74">
                  <c:v>1.6432839794016945E-3</c:v>
                </c:pt>
                <c:pt idx="75">
                  <c:v>1.6848383633544077E-3</c:v>
                </c:pt>
                <c:pt idx="76">
                  <c:v>2.771990341497068E-2</c:v>
                </c:pt>
                <c:pt idx="77">
                  <c:v>9.1624212850826463E-4</c:v>
                </c:pt>
                <c:pt idx="78">
                  <c:v>2.7674311645305696E-3</c:v>
                </c:pt>
                <c:pt idx="79">
                  <c:v>5.7843987235716679E-4</c:v>
                </c:pt>
                <c:pt idx="80">
                  <c:v>2.8856269705182808E-3</c:v>
                </c:pt>
                <c:pt idx="81">
                  <c:v>8.9886531820424268E-4</c:v>
                </c:pt>
                <c:pt idx="82">
                  <c:v>2.1013758278751508E-3</c:v>
                </c:pt>
                <c:pt idx="83">
                  <c:v>5.9248710683893814E-4</c:v>
                </c:pt>
                <c:pt idx="84">
                  <c:v>1.0994240678993635E-3</c:v>
                </c:pt>
                <c:pt idx="85">
                  <c:v>9.2133174143309987E-4</c:v>
                </c:pt>
                <c:pt idx="86">
                  <c:v>4.1632809475884497E-3</c:v>
                </c:pt>
                <c:pt idx="87">
                  <c:v>1.2794209757116014E-3</c:v>
                </c:pt>
                <c:pt idx="88">
                  <c:v>2.5830230014684688E-3</c:v>
                </c:pt>
                <c:pt idx="89">
                  <c:v>4.5633959630891332E-4</c:v>
                </c:pt>
                <c:pt idx="90">
                  <c:v>9.7401433691756269E-4</c:v>
                </c:pt>
                <c:pt idx="91">
                  <c:v>7.6617825168016343E-4</c:v>
                </c:pt>
                <c:pt idx="92">
                  <c:v>0.39612428531258786</c:v>
                </c:pt>
                <c:pt idx="93">
                  <c:v>2.2686334428700002E-3</c:v>
                </c:pt>
              </c:numCache>
            </c:numRef>
          </c:xVal>
          <c:yVal>
            <c:numRef>
              <c:f>CombinedAnalysis!$G$4:$G$97</c:f>
              <c:numCache>
                <c:formatCode>_(* #,##0.00_);_(* \(#,##0.00\);_(* "-"??_);_(@_)</c:formatCode>
                <c:ptCount val="94"/>
                <c:pt idx="0">
                  <c:v>-3.8015213945352929E-3</c:v>
                </c:pt>
                <c:pt idx="1">
                  <c:v>3.0644349551703614E-4</c:v>
                </c:pt>
                <c:pt idx="2">
                  <c:v>-4.0995380421843925E-4</c:v>
                </c:pt>
                <c:pt idx="3">
                  <c:v>-1.8761475016302997E-3</c:v>
                </c:pt>
                <c:pt idx="4">
                  <c:v>5.3739743477094586E-3</c:v>
                </c:pt>
                <c:pt idx="5">
                  <c:v>3.5438077768236444E-3</c:v>
                </c:pt>
                <c:pt idx="6">
                  <c:v>1.9798563547269894E-3</c:v>
                </c:pt>
                <c:pt idx="7">
                  <c:v>-1.5878583271576223E-3</c:v>
                </c:pt>
                <c:pt idx="8">
                  <c:v>1.1423345005156689E-3</c:v>
                </c:pt>
                <c:pt idx="9">
                  <c:v>3.5451087357742805E-4</c:v>
                </c:pt>
                <c:pt idx="10">
                  <c:v>2.6466024943691991E-4</c:v>
                </c:pt>
                <c:pt idx="11">
                  <c:v>7.8455153083173369E-4</c:v>
                </c:pt>
                <c:pt idx="12">
                  <c:v>9.4662642710874865E-4</c:v>
                </c:pt>
                <c:pt idx="13">
                  <c:v>-7.5388814770443492E-4</c:v>
                </c:pt>
                <c:pt idx="14">
                  <c:v>1.2821837486059189E-3</c:v>
                </c:pt>
                <c:pt idx="15">
                  <c:v>-7.5915554900352674E-4</c:v>
                </c:pt>
                <c:pt idx="16">
                  <c:v>1.5307382553412553E-3</c:v>
                </c:pt>
                <c:pt idx="17">
                  <c:v>2.1488636971288607E-3</c:v>
                </c:pt>
                <c:pt idx="18">
                  <c:v>-1.3156150581618634E-4</c:v>
                </c:pt>
                <c:pt idx="19">
                  <c:v>-1.1643408670193714E-4</c:v>
                </c:pt>
                <c:pt idx="20">
                  <c:v>-3.4719451008265287E-4</c:v>
                </c:pt>
                <c:pt idx="21">
                  <c:v>2.4825680538276469E-3</c:v>
                </c:pt>
                <c:pt idx="22">
                  <c:v>1.0611820070069405E-3</c:v>
                </c:pt>
                <c:pt idx="23">
                  <c:v>6.0834268617472413E-4</c:v>
                </c:pt>
                <c:pt idx="24">
                  <c:v>-3.5260837808093269E-4</c:v>
                </c:pt>
                <c:pt idx="25">
                  <c:v>8.354241022691481E-4</c:v>
                </c:pt>
                <c:pt idx="26">
                  <c:v>9.9473102440503312E-3</c:v>
                </c:pt>
                <c:pt idx="27">
                  <c:v>3.4397657558214777E-5</c:v>
                </c:pt>
                <c:pt idx="28">
                  <c:v>3.2902461958542347E-4</c:v>
                </c:pt>
                <c:pt idx="29">
                  <c:v>3.2646616841457252E-3</c:v>
                </c:pt>
                <c:pt idx="30">
                  <c:v>4.3967777040157128E-4</c:v>
                </c:pt>
                <c:pt idx="31">
                  <c:v>-1.678895883612929E-3</c:v>
                </c:pt>
                <c:pt idx="32">
                  <c:v>-2.8404354749977554E-4</c:v>
                </c:pt>
                <c:pt idx="33">
                  <c:v>-2.264062304927904E-3</c:v>
                </c:pt>
                <c:pt idx="34">
                  <c:v>-1.4092644513972413E-3</c:v>
                </c:pt>
                <c:pt idx="35">
                  <c:v>3.5265130669876908E-4</c:v>
                </c:pt>
                <c:pt idx="36">
                  <c:v>-7.8466218687492037E-4</c:v>
                </c:pt>
                <c:pt idx="37">
                  <c:v>8.3458830866718896E-4</c:v>
                </c:pt>
                <c:pt idx="38">
                  <c:v>5.0888485863886381E-4</c:v>
                </c:pt>
                <c:pt idx="39" formatCode="General">
                  <c:v>-0.72062081965784963</c:v>
                </c:pt>
                <c:pt idx="40" formatCode="General">
                  <c:v>0.2536708426104734</c:v>
                </c:pt>
                <c:pt idx="41" formatCode="General">
                  <c:v>0.56443197763106689</c:v>
                </c:pt>
                <c:pt idx="42" formatCode="General">
                  <c:v>-0.34016398247163598</c:v>
                </c:pt>
                <c:pt idx="43" formatCode="General">
                  <c:v>1.6245621352067052</c:v>
                </c:pt>
                <c:pt idx="44" formatCode="General">
                  <c:v>1.2989470391950392E-2</c:v>
                </c:pt>
                <c:pt idx="45" formatCode="General">
                  <c:v>0.21145794604377718</c:v>
                </c:pt>
                <c:pt idx="46" formatCode="General">
                  <c:v>0.77052221297749623</c:v>
                </c:pt>
                <c:pt idx="47" formatCode="General">
                  <c:v>0</c:v>
                </c:pt>
                <c:pt idx="48" formatCode="General">
                  <c:v>0.44837420906566428</c:v>
                </c:pt>
                <c:pt idx="49" formatCode="General">
                  <c:v>0.25251033403446715</c:v>
                </c:pt>
                <c:pt idx="50" formatCode="General">
                  <c:v>0.673962715449691</c:v>
                </c:pt>
                <c:pt idx="51" formatCode="General">
                  <c:v>1.0266052717733671</c:v>
                </c:pt>
                <c:pt idx="52" formatCode="General">
                  <c:v>1.4333202341152731</c:v>
                </c:pt>
                <c:pt idx="53" formatCode="General">
                  <c:v>1.8824672110005491E-2</c:v>
                </c:pt>
                <c:pt idx="54" formatCode="General">
                  <c:v>-0.12173117406917269</c:v>
                </c:pt>
                <c:pt idx="55" formatCode="General">
                  <c:v>0.42224624963435115</c:v>
                </c:pt>
                <c:pt idx="56" formatCode="General">
                  <c:v>-0.50342454846628193</c:v>
                </c:pt>
                <c:pt idx="57" formatCode="General">
                  <c:v>0.31769943762709352</c:v>
                </c:pt>
                <c:pt idx="58" formatCode="General">
                  <c:v>0.15280294851268733</c:v>
                </c:pt>
                <c:pt idx="59" formatCode="General">
                  <c:v>-0.22642697159036215</c:v>
                </c:pt>
                <c:pt idx="60" formatCode="General">
                  <c:v>0.93446966123181041</c:v>
                </c:pt>
                <c:pt idx="61" formatCode="General">
                  <c:v>-0.28118577914075338</c:v>
                </c:pt>
                <c:pt idx="62" formatCode="General">
                  <c:v>0.30514804770095327</c:v>
                </c:pt>
                <c:pt idx="63" formatCode="General">
                  <c:v>0.20066879101293633</c:v>
                </c:pt>
                <c:pt idx="64" formatCode="General">
                  <c:v>2.1505656093991483</c:v>
                </c:pt>
                <c:pt idx="65" formatCode="General">
                  <c:v>-0.10385105806782184</c:v>
                </c:pt>
                <c:pt idx="66" formatCode="General">
                  <c:v>0.6117209796363664</c:v>
                </c:pt>
                <c:pt idx="67" formatCode="General">
                  <c:v>3.8789280038468141E-2</c:v>
                </c:pt>
                <c:pt idx="68" formatCode="General">
                  <c:v>-0.18673728645052298</c:v>
                </c:pt>
                <c:pt idx="69" formatCode="General">
                  <c:v>0.35422962544697956</c:v>
                </c:pt>
                <c:pt idx="70" formatCode="General">
                  <c:v>1.2783777741624314</c:v>
                </c:pt>
                <c:pt idx="71" formatCode="General">
                  <c:v>-0.52962559256143271</c:v>
                </c:pt>
                <c:pt idx="72" formatCode="General">
                  <c:v>9.6249583267203662E-2</c:v>
                </c:pt>
                <c:pt idx="73" formatCode="General">
                  <c:v>-0.62443601432367002</c:v>
                </c:pt>
                <c:pt idx="74" formatCode="General">
                  <c:v>0.2203426129755704</c:v>
                </c:pt>
                <c:pt idx="75" formatCode="General">
                  <c:v>0.41678313896588282</c:v>
                </c:pt>
                <c:pt idx="76" formatCode="General">
                  <c:v>-0.14865619375047595</c:v>
                </c:pt>
                <c:pt idx="77" formatCode="General">
                  <c:v>0.53015178339599922</c:v>
                </c:pt>
                <c:pt idx="78" formatCode="General">
                  <c:v>-0.53753824155662544</c:v>
                </c:pt>
                <c:pt idx="79" formatCode="General">
                  <c:v>-0.33338891008057642</c:v>
                </c:pt>
                <c:pt idx="80" formatCode="General">
                  <c:v>0.60810111750682405</c:v>
                </c:pt>
                <c:pt idx="81" formatCode="General">
                  <c:v>-0.42399244533481661</c:v>
                </c:pt>
                <c:pt idx="82" formatCode="General">
                  <c:v>-0.22574489638616879</c:v>
                </c:pt>
                <c:pt idx="83" formatCode="General">
                  <c:v>0.19186858241291671</c:v>
                </c:pt>
                <c:pt idx="84" formatCode="General">
                  <c:v>0.25828922382747899</c:v>
                </c:pt>
                <c:pt idx="85" formatCode="General">
                  <c:v>0.31684319739020961</c:v>
                </c:pt>
                <c:pt idx="86" formatCode="General">
                  <c:v>2.8453235099195258</c:v>
                </c:pt>
                <c:pt idx="87" formatCode="General">
                  <c:v>-0.41923973368333811</c:v>
                </c:pt>
                <c:pt idx="88" formatCode="General">
                  <c:v>-0.10351586697084904</c:v>
                </c:pt>
                <c:pt idx="89" formatCode="General">
                  <c:v>0.4569258582730793</c:v>
                </c:pt>
                <c:pt idx="90" formatCode="General">
                  <c:v>0.34903266074742928</c:v>
                </c:pt>
                <c:pt idx="91" formatCode="General">
                  <c:v>-0.44519737017909405</c:v>
                </c:pt>
                <c:pt idx="92" formatCode="General">
                  <c:v>0.63695330854939403</c:v>
                </c:pt>
                <c:pt idx="93" formatCode="General">
                  <c:v>-0.14062994379452221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23-447E-A0AD-0C8A59727AAD}"/>
            </c:ext>
          </c:extLst>
        </c:ser>
        <c:ser>
          <c:idx val="1"/>
          <c:order val="1"/>
          <c:tx>
            <c:v>Predicted Alpha</c:v>
          </c:tx>
          <c:spPr>
            <a:ln w="19050">
              <a:noFill/>
            </a:ln>
          </c:spPr>
          <c:xVal>
            <c:numRef>
              <c:f>CombinedAnalysis!$O$4:$O$97</c:f>
              <c:numCache>
                <c:formatCode>_-* #,##0.00000_-;\-* #,##0.00000_-;_-*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1.6414848686926423E-3</c:v>
                </c:pt>
                <c:pt idx="40">
                  <c:v>9.9788585359025794E-4</c:v>
                </c:pt>
                <c:pt idx="41">
                  <c:v>1.6366401595454964E-3</c:v>
                </c:pt>
                <c:pt idx="42">
                  <c:v>1.1251136862153457E-3</c:v>
                </c:pt>
                <c:pt idx="43">
                  <c:v>1.1924713334478087E-3</c:v>
                </c:pt>
                <c:pt idx="44">
                  <c:v>8.4179651730067367E-4</c:v>
                </c:pt>
                <c:pt idx="45">
                  <c:v>3.1690234608144712E-3</c:v>
                </c:pt>
                <c:pt idx="46">
                  <c:v>2.5312665406427223E-3</c:v>
                </c:pt>
                <c:pt idx="47">
                  <c:v>0</c:v>
                </c:pt>
                <c:pt idx="48">
                  <c:v>1.1229305010223099E-3</c:v>
                </c:pt>
                <c:pt idx="49">
                  <c:v>4.7690357023690358E-4</c:v>
                </c:pt>
                <c:pt idx="50">
                  <c:v>4.3104586887036754E-4</c:v>
                </c:pt>
                <c:pt idx="51">
                  <c:v>9.8198944135422417E-4</c:v>
                </c:pt>
                <c:pt idx="52">
                  <c:v>1.9088610811154164E-3</c:v>
                </c:pt>
                <c:pt idx="53">
                  <c:v>2.3637015598186616E-3</c:v>
                </c:pt>
                <c:pt idx="54">
                  <c:v>3.1934130626999195E-3</c:v>
                </c:pt>
                <c:pt idx="55">
                  <c:v>0.55476348547717846</c:v>
                </c:pt>
                <c:pt idx="56">
                  <c:v>5.6159671972986014E-3</c:v>
                </c:pt>
                <c:pt idx="57">
                  <c:v>1.4101383928106549E-3</c:v>
                </c:pt>
                <c:pt idx="58">
                  <c:v>1.8780526482714876E-3</c:v>
                </c:pt>
                <c:pt idx="59">
                  <c:v>1.5255750821545936E-3</c:v>
                </c:pt>
                <c:pt idx="60">
                  <c:v>1.2866728097406489E-3</c:v>
                </c:pt>
                <c:pt idx="61">
                  <c:v>7.2696599318200711E-4</c:v>
                </c:pt>
                <c:pt idx="62">
                  <c:v>9.177557251908397E-4</c:v>
                </c:pt>
                <c:pt idx="63">
                  <c:v>1.0756925587413952E-3</c:v>
                </c:pt>
                <c:pt idx="64">
                  <c:v>1.192741296298487E-3</c:v>
                </c:pt>
                <c:pt idx="65">
                  <c:v>1.0420238095238095E-3</c:v>
                </c:pt>
                <c:pt idx="66">
                  <c:v>1.292883799762873E-3</c:v>
                </c:pt>
                <c:pt idx="67">
                  <c:v>2.1476564957533814E-3</c:v>
                </c:pt>
                <c:pt idx="68">
                  <c:v>1.3727594078930727E-3</c:v>
                </c:pt>
                <c:pt idx="69">
                  <c:v>1.273807605161119E-3</c:v>
                </c:pt>
                <c:pt idx="70">
                  <c:v>1.6824645905861033E-3</c:v>
                </c:pt>
                <c:pt idx="71">
                  <c:v>8.9867394270122785E-3</c:v>
                </c:pt>
                <c:pt idx="72">
                  <c:v>8.2616472487855128E-4</c:v>
                </c:pt>
                <c:pt idx="73">
                  <c:v>0.32824361493123771</c:v>
                </c:pt>
                <c:pt idx="74">
                  <c:v>1.6432839794016945E-3</c:v>
                </c:pt>
                <c:pt idx="75">
                  <c:v>1.6848383633544077E-3</c:v>
                </c:pt>
                <c:pt idx="76">
                  <c:v>2.771990341497068E-2</c:v>
                </c:pt>
                <c:pt idx="77">
                  <c:v>9.1624212850826463E-4</c:v>
                </c:pt>
                <c:pt idx="78">
                  <c:v>2.7674311645305696E-3</c:v>
                </c:pt>
                <c:pt idx="79">
                  <c:v>5.7843987235716679E-4</c:v>
                </c:pt>
                <c:pt idx="80">
                  <c:v>2.8856269705182808E-3</c:v>
                </c:pt>
                <c:pt idx="81">
                  <c:v>8.9886531820424268E-4</c:v>
                </c:pt>
                <c:pt idx="82">
                  <c:v>2.1013758278751508E-3</c:v>
                </c:pt>
                <c:pt idx="83">
                  <c:v>5.9248710683893814E-4</c:v>
                </c:pt>
                <c:pt idx="84">
                  <c:v>1.0994240678993635E-3</c:v>
                </c:pt>
                <c:pt idx="85">
                  <c:v>9.2133174143309987E-4</c:v>
                </c:pt>
                <c:pt idx="86">
                  <c:v>4.1632809475884497E-3</c:v>
                </c:pt>
                <c:pt idx="87">
                  <c:v>1.2794209757116014E-3</c:v>
                </c:pt>
                <c:pt idx="88">
                  <c:v>2.5830230014684688E-3</c:v>
                </c:pt>
                <c:pt idx="89">
                  <c:v>4.5633959630891332E-4</c:v>
                </c:pt>
                <c:pt idx="90">
                  <c:v>9.7401433691756269E-4</c:v>
                </c:pt>
                <c:pt idx="91">
                  <c:v>7.6617825168016343E-4</c:v>
                </c:pt>
                <c:pt idx="92">
                  <c:v>0.39612428531258786</c:v>
                </c:pt>
                <c:pt idx="93">
                  <c:v>2.2686334428700002E-3</c:v>
                </c:pt>
              </c:numCache>
            </c:numRef>
          </c:xVal>
          <c:yVal>
            <c:numRef>
              <c:f>Sheet4!$B$33:$B$126</c:f>
              <c:numCache>
                <c:formatCode>General</c:formatCode>
                <c:ptCount val="94"/>
                <c:pt idx="0">
                  <c:v>-1.3075196638645432E-3</c:v>
                </c:pt>
                <c:pt idx="1">
                  <c:v>1.7504665752140117E-2</c:v>
                </c:pt>
                <c:pt idx="2">
                  <c:v>-4.1230263615004099E-2</c:v>
                </c:pt>
                <c:pt idx="3">
                  <c:v>-1.3322099416676215E-3</c:v>
                </c:pt>
                <c:pt idx="4">
                  <c:v>-2.9095575874751971E-3</c:v>
                </c:pt>
                <c:pt idx="5">
                  <c:v>-2.7194044542698831E-2</c:v>
                </c:pt>
                <c:pt idx="6">
                  <c:v>1.272612331843059E-2</c:v>
                </c:pt>
                <c:pt idx="7">
                  <c:v>0.13885860655083226</c:v>
                </c:pt>
                <c:pt idx="8">
                  <c:v>6.797726580516239E-2</c:v>
                </c:pt>
                <c:pt idx="9">
                  <c:v>9.6961178748206561E-2</c:v>
                </c:pt>
                <c:pt idx="10">
                  <c:v>1.1829116290499157E-2</c:v>
                </c:pt>
                <c:pt idx="11">
                  <c:v>0.1596552451830241</c:v>
                </c:pt>
                <c:pt idx="12">
                  <c:v>-5.1145159995543595E-3</c:v>
                </c:pt>
                <c:pt idx="13">
                  <c:v>-0.40393414873290767</c:v>
                </c:pt>
                <c:pt idx="14">
                  <c:v>4.0350497748636541E-2</c:v>
                </c:pt>
                <c:pt idx="15">
                  <c:v>2.460672701198853E-3</c:v>
                </c:pt>
                <c:pt idx="16">
                  <c:v>-0.38188051324396216</c:v>
                </c:pt>
                <c:pt idx="17">
                  <c:v>-3.7705730807397177E-2</c:v>
                </c:pt>
                <c:pt idx="18">
                  <c:v>5.6591248571397315E-2</c:v>
                </c:pt>
                <c:pt idx="19">
                  <c:v>2.5991785634002985E-2</c:v>
                </c:pt>
                <c:pt idx="20">
                  <c:v>0.1524155679849129</c:v>
                </c:pt>
                <c:pt idx="21">
                  <c:v>8.906979381513716E-2</c:v>
                </c:pt>
                <c:pt idx="22">
                  <c:v>9.162151960826051E-3</c:v>
                </c:pt>
                <c:pt idx="23">
                  <c:v>1.8391307323490279E-2</c:v>
                </c:pt>
                <c:pt idx="24">
                  <c:v>2.6609181704821155E-2</c:v>
                </c:pt>
                <c:pt idx="25">
                  <c:v>2.3024888368569439E-2</c:v>
                </c:pt>
                <c:pt idx="26">
                  <c:v>3.4645901555771588E-2</c:v>
                </c:pt>
                <c:pt idx="27">
                  <c:v>-7.7450704185089668E-3</c:v>
                </c:pt>
                <c:pt idx="28">
                  <c:v>5.6741074874407008E-2</c:v>
                </c:pt>
                <c:pt idx="29">
                  <c:v>7.177787376812178E-2</c:v>
                </c:pt>
                <c:pt idx="30">
                  <c:v>-7.0191575561078301E-2</c:v>
                </c:pt>
                <c:pt idx="31">
                  <c:v>3.7816229596624153E-2</c:v>
                </c:pt>
                <c:pt idx="32">
                  <c:v>2.4404136084566423E-2</c:v>
                </c:pt>
                <c:pt idx="33">
                  <c:v>-7.5048428841432424E-3</c:v>
                </c:pt>
                <c:pt idx="34">
                  <c:v>-3.4384956981290224E-2</c:v>
                </c:pt>
                <c:pt idx="35">
                  <c:v>-2.2969316332176679E-2</c:v>
                </c:pt>
                <c:pt idx="36">
                  <c:v>-0.1050969327226592</c:v>
                </c:pt>
                <c:pt idx="37">
                  <c:v>3.5962627716815049E-2</c:v>
                </c:pt>
                <c:pt idx="38">
                  <c:v>-3.662592904610279E-2</c:v>
                </c:pt>
                <c:pt idx="39">
                  <c:v>0.3625603910078754</c:v>
                </c:pt>
                <c:pt idx="40">
                  <c:v>0.34446882070899015</c:v>
                </c:pt>
                <c:pt idx="41">
                  <c:v>0.27948572431440621</c:v>
                </c:pt>
                <c:pt idx="42">
                  <c:v>0.26842500788114876</c:v>
                </c:pt>
                <c:pt idx="43">
                  <c:v>0.58073452289946237</c:v>
                </c:pt>
                <c:pt idx="44">
                  <c:v>0.32326127325512943</c:v>
                </c:pt>
                <c:pt idx="45">
                  <c:v>0.46544179202991165</c:v>
                </c:pt>
                <c:pt idx="46">
                  <c:v>0.22075627211405835</c:v>
                </c:pt>
                <c:pt idx="47">
                  <c:v>0.10944436071876332</c:v>
                </c:pt>
                <c:pt idx="48">
                  <c:v>0.32285361520000783</c:v>
                </c:pt>
                <c:pt idx="49">
                  <c:v>0.18934269241942436</c:v>
                </c:pt>
                <c:pt idx="50">
                  <c:v>0.56683347035840626</c:v>
                </c:pt>
                <c:pt idx="51">
                  <c:v>0.30518046140300065</c:v>
                </c:pt>
                <c:pt idx="52">
                  <c:v>0.4026720890246045</c:v>
                </c:pt>
                <c:pt idx="53">
                  <c:v>0.32297867279372072</c:v>
                </c:pt>
                <c:pt idx="54">
                  <c:v>0.36189227668296142</c:v>
                </c:pt>
                <c:pt idx="55">
                  <c:v>0.16072112728789012</c:v>
                </c:pt>
                <c:pt idx="56">
                  <c:v>0.24338470493109021</c:v>
                </c:pt>
                <c:pt idx="57">
                  <c:v>9.4028726234395288E-2</c:v>
                </c:pt>
                <c:pt idx="58">
                  <c:v>0.30869949635240079</c:v>
                </c:pt>
                <c:pt idx="59">
                  <c:v>0.10647521057930531</c:v>
                </c:pt>
                <c:pt idx="60">
                  <c:v>0.34370588246788392</c:v>
                </c:pt>
                <c:pt idx="61">
                  <c:v>0.33545250259028986</c:v>
                </c:pt>
                <c:pt idx="62">
                  <c:v>0.2605244675310619</c:v>
                </c:pt>
                <c:pt idx="63">
                  <c:v>0.21371065777648135</c:v>
                </c:pt>
                <c:pt idx="64">
                  <c:v>0.29845423706040819</c:v>
                </c:pt>
                <c:pt idx="65">
                  <c:v>0.18368707034067999</c:v>
                </c:pt>
                <c:pt idx="66">
                  <c:v>0.447173279236738</c:v>
                </c:pt>
                <c:pt idx="67">
                  <c:v>0.36445746193188316</c:v>
                </c:pt>
                <c:pt idx="68">
                  <c:v>0.12460545312957211</c:v>
                </c:pt>
                <c:pt idx="69">
                  <c:v>0.31268808469448395</c:v>
                </c:pt>
                <c:pt idx="70">
                  <c:v>0.2398577057566563</c:v>
                </c:pt>
                <c:pt idx="71">
                  <c:v>-0.26372502239365714</c:v>
                </c:pt>
                <c:pt idx="72">
                  <c:v>-0.48123310888038251</c:v>
                </c:pt>
                <c:pt idx="73">
                  <c:v>0.1407939930323705</c:v>
                </c:pt>
                <c:pt idx="74">
                  <c:v>0.2921047739982825</c:v>
                </c:pt>
                <c:pt idx="75">
                  <c:v>0.31627958761658065</c:v>
                </c:pt>
                <c:pt idx="76">
                  <c:v>0.43237706405063797</c:v>
                </c:pt>
                <c:pt idx="77">
                  <c:v>0.18309530862533929</c:v>
                </c:pt>
                <c:pt idx="78">
                  <c:v>0.29871612481213505</c:v>
                </c:pt>
                <c:pt idx="79">
                  <c:v>0.35073666324185782</c:v>
                </c:pt>
                <c:pt idx="80">
                  <c:v>0.23066097567852709</c:v>
                </c:pt>
                <c:pt idx="81">
                  <c:v>0.17626387569408308</c:v>
                </c:pt>
                <c:pt idx="82">
                  <c:v>0.20910035480905989</c:v>
                </c:pt>
                <c:pt idx="83">
                  <c:v>0.24441886867075899</c:v>
                </c:pt>
                <c:pt idx="84">
                  <c:v>0.21637213856136306</c:v>
                </c:pt>
                <c:pt idx="85">
                  <c:v>0.32581844187120113</c:v>
                </c:pt>
                <c:pt idx="86">
                  <c:v>0.43332642770899993</c:v>
                </c:pt>
                <c:pt idx="87">
                  <c:v>0.14106230959288937</c:v>
                </c:pt>
                <c:pt idx="88">
                  <c:v>0.21001367253701769</c:v>
                </c:pt>
                <c:pt idx="89">
                  <c:v>0.30515813653118185</c:v>
                </c:pt>
                <c:pt idx="90">
                  <c:v>0.28750457630123838</c:v>
                </c:pt>
                <c:pt idx="91">
                  <c:v>0.23256966762292564</c:v>
                </c:pt>
                <c:pt idx="92">
                  <c:v>0.33008227032064685</c:v>
                </c:pt>
                <c:pt idx="93">
                  <c:v>0.49325356379253638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23-447E-A0AD-0C8A5972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38888"/>
        <c:axId val="495535280"/>
      </c:scatterChart>
      <c:valAx>
        <c:axId val="49553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IPO_LIQ</a:t>
                </a:r>
              </a:p>
            </c:rich>
          </c:tx>
          <c:overlay val="0"/>
        </c:title>
        <c:numFmt formatCode="_-* #,##0.00000_-;\-* #,##0.00000_-;_-* &quot;-&quot;??_-;_-@_-" sourceLinked="1"/>
        <c:majorTickMark val="out"/>
        <c:minorTickMark val="none"/>
        <c:tickLblPos val="nextTo"/>
        <c:crossAx val="495535280"/>
        <c:crosses val="autoZero"/>
        <c:crossBetween val="midCat"/>
      </c:valAx>
      <c:valAx>
        <c:axId val="49553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Alpha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95538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IPO_D/E (t-1)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>
              <a:noFill/>
            </a:ln>
          </c:spPr>
          <c:xVal>
            <c:numRef>
              <c:f>CombinedAnalysis!$P$4:$P$97</c:f>
              <c:numCache>
                <c:formatCode>_-* #,##0.00000_-;\-* #,##0.00000_-;_-*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1.83</c:v>
                </c:pt>
                <c:pt idx="40">
                  <c:v>4.6500000000000004</c:v>
                </c:pt>
                <c:pt idx="41">
                  <c:v>0.2</c:v>
                </c:pt>
                <c:pt idx="42">
                  <c:v>0</c:v>
                </c:pt>
                <c:pt idx="43">
                  <c:v>0.12</c:v>
                </c:pt>
                <c:pt idx="44">
                  <c:v>1.0900000000000001</c:v>
                </c:pt>
                <c:pt idx="45">
                  <c:v>-4.6260000000000003</c:v>
                </c:pt>
                <c:pt idx="46">
                  <c:v>0.97489999999999999</c:v>
                </c:pt>
                <c:pt idx="47">
                  <c:v>0</c:v>
                </c:pt>
                <c:pt idx="48">
                  <c:v>1.66</c:v>
                </c:pt>
                <c:pt idx="49">
                  <c:v>0.1</c:v>
                </c:pt>
                <c:pt idx="50">
                  <c:v>27.63</c:v>
                </c:pt>
                <c:pt idx="51">
                  <c:v>0</c:v>
                </c:pt>
                <c:pt idx="52">
                  <c:v>2.12</c:v>
                </c:pt>
                <c:pt idx="53">
                  <c:v>3.89</c:v>
                </c:pt>
                <c:pt idx="54">
                  <c:v>2.39</c:v>
                </c:pt>
                <c:pt idx="55">
                  <c:v>0</c:v>
                </c:pt>
                <c:pt idx="56">
                  <c:v>0</c:v>
                </c:pt>
                <c:pt idx="57">
                  <c:v>-0.67490000000000006</c:v>
                </c:pt>
                <c:pt idx="58">
                  <c:v>0</c:v>
                </c:pt>
                <c:pt idx="59">
                  <c:v>1.3119000000000001</c:v>
                </c:pt>
                <c:pt idx="60">
                  <c:v>0.16</c:v>
                </c:pt>
                <c:pt idx="61">
                  <c:v>4.7896000000000001</c:v>
                </c:pt>
                <c:pt idx="62">
                  <c:v>1.3</c:v>
                </c:pt>
                <c:pt idx="63">
                  <c:v>1.02</c:v>
                </c:pt>
                <c:pt idx="64">
                  <c:v>0</c:v>
                </c:pt>
                <c:pt idx="65">
                  <c:v>0</c:v>
                </c:pt>
                <c:pt idx="66">
                  <c:v>3.18</c:v>
                </c:pt>
                <c:pt idx="67">
                  <c:v>0.23</c:v>
                </c:pt>
                <c:pt idx="68">
                  <c:v>-2.56</c:v>
                </c:pt>
                <c:pt idx="69">
                  <c:v>1.65</c:v>
                </c:pt>
                <c:pt idx="70">
                  <c:v>0.26</c:v>
                </c:pt>
                <c:pt idx="71">
                  <c:v>-2.9550000000000001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1.71</c:v>
                </c:pt>
                <c:pt idx="77">
                  <c:v>-1.3193999999999999</c:v>
                </c:pt>
                <c:pt idx="78">
                  <c:v>0.76160000000000005</c:v>
                </c:pt>
                <c:pt idx="79">
                  <c:v>0.26</c:v>
                </c:pt>
                <c:pt idx="80">
                  <c:v>2.54</c:v>
                </c:pt>
                <c:pt idx="81">
                  <c:v>0</c:v>
                </c:pt>
                <c:pt idx="82">
                  <c:v>0</c:v>
                </c:pt>
                <c:pt idx="83">
                  <c:v>3.36</c:v>
                </c:pt>
                <c:pt idx="84">
                  <c:v>0.08</c:v>
                </c:pt>
                <c:pt idx="85">
                  <c:v>2.0699999999999998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4.08</c:v>
                </c:pt>
                <c:pt idx="90">
                  <c:v>0.27</c:v>
                </c:pt>
                <c:pt idx="91">
                  <c:v>0</c:v>
                </c:pt>
                <c:pt idx="92">
                  <c:v>0.25</c:v>
                </c:pt>
                <c:pt idx="93">
                  <c:v>0.55549999999999999</c:v>
                </c:pt>
              </c:numCache>
            </c:numRef>
          </c:xVal>
          <c:yVal>
            <c:numRef>
              <c:f>CombinedAnalysis!$G$4:$G$97</c:f>
              <c:numCache>
                <c:formatCode>_(* #,##0.00_);_(* \(#,##0.00\);_(* "-"??_);_(@_)</c:formatCode>
                <c:ptCount val="94"/>
                <c:pt idx="0">
                  <c:v>-3.8015213945352929E-3</c:v>
                </c:pt>
                <c:pt idx="1">
                  <c:v>3.0644349551703614E-4</c:v>
                </c:pt>
                <c:pt idx="2">
                  <c:v>-4.0995380421843925E-4</c:v>
                </c:pt>
                <c:pt idx="3">
                  <c:v>-1.8761475016302997E-3</c:v>
                </c:pt>
                <c:pt idx="4">
                  <c:v>5.3739743477094586E-3</c:v>
                </c:pt>
                <c:pt idx="5">
                  <c:v>3.5438077768236444E-3</c:v>
                </c:pt>
                <c:pt idx="6">
                  <c:v>1.9798563547269894E-3</c:v>
                </c:pt>
                <c:pt idx="7">
                  <c:v>-1.5878583271576223E-3</c:v>
                </c:pt>
                <c:pt idx="8">
                  <c:v>1.1423345005156689E-3</c:v>
                </c:pt>
                <c:pt idx="9">
                  <c:v>3.5451087357742805E-4</c:v>
                </c:pt>
                <c:pt idx="10">
                  <c:v>2.6466024943691991E-4</c:v>
                </c:pt>
                <c:pt idx="11">
                  <c:v>7.8455153083173369E-4</c:v>
                </c:pt>
                <c:pt idx="12">
                  <c:v>9.4662642710874865E-4</c:v>
                </c:pt>
                <c:pt idx="13">
                  <c:v>-7.5388814770443492E-4</c:v>
                </c:pt>
                <c:pt idx="14">
                  <c:v>1.2821837486059189E-3</c:v>
                </c:pt>
                <c:pt idx="15">
                  <c:v>-7.5915554900352674E-4</c:v>
                </c:pt>
                <c:pt idx="16">
                  <c:v>1.5307382553412553E-3</c:v>
                </c:pt>
                <c:pt idx="17">
                  <c:v>2.1488636971288607E-3</c:v>
                </c:pt>
                <c:pt idx="18">
                  <c:v>-1.3156150581618634E-4</c:v>
                </c:pt>
                <c:pt idx="19">
                  <c:v>-1.1643408670193714E-4</c:v>
                </c:pt>
                <c:pt idx="20">
                  <c:v>-3.4719451008265287E-4</c:v>
                </c:pt>
                <c:pt idx="21">
                  <c:v>2.4825680538276469E-3</c:v>
                </c:pt>
                <c:pt idx="22">
                  <c:v>1.0611820070069405E-3</c:v>
                </c:pt>
                <c:pt idx="23">
                  <c:v>6.0834268617472413E-4</c:v>
                </c:pt>
                <c:pt idx="24">
                  <c:v>-3.5260837808093269E-4</c:v>
                </c:pt>
                <c:pt idx="25">
                  <c:v>8.354241022691481E-4</c:v>
                </c:pt>
                <c:pt idx="26">
                  <c:v>9.9473102440503312E-3</c:v>
                </c:pt>
                <c:pt idx="27">
                  <c:v>3.4397657558214777E-5</c:v>
                </c:pt>
                <c:pt idx="28">
                  <c:v>3.2902461958542347E-4</c:v>
                </c:pt>
                <c:pt idx="29">
                  <c:v>3.2646616841457252E-3</c:v>
                </c:pt>
                <c:pt idx="30">
                  <c:v>4.3967777040157128E-4</c:v>
                </c:pt>
                <c:pt idx="31">
                  <c:v>-1.678895883612929E-3</c:v>
                </c:pt>
                <c:pt idx="32">
                  <c:v>-2.8404354749977554E-4</c:v>
                </c:pt>
                <c:pt idx="33">
                  <c:v>-2.264062304927904E-3</c:v>
                </c:pt>
                <c:pt idx="34">
                  <c:v>-1.4092644513972413E-3</c:v>
                </c:pt>
                <c:pt idx="35">
                  <c:v>3.5265130669876908E-4</c:v>
                </c:pt>
                <c:pt idx="36">
                  <c:v>-7.8466218687492037E-4</c:v>
                </c:pt>
                <c:pt idx="37">
                  <c:v>8.3458830866718896E-4</c:v>
                </c:pt>
                <c:pt idx="38">
                  <c:v>5.0888485863886381E-4</c:v>
                </c:pt>
                <c:pt idx="39" formatCode="General">
                  <c:v>-0.72062081965784963</c:v>
                </c:pt>
                <c:pt idx="40" formatCode="General">
                  <c:v>0.2536708426104734</c:v>
                </c:pt>
                <c:pt idx="41" formatCode="General">
                  <c:v>0.56443197763106689</c:v>
                </c:pt>
                <c:pt idx="42" formatCode="General">
                  <c:v>-0.34016398247163598</c:v>
                </c:pt>
                <c:pt idx="43" formatCode="General">
                  <c:v>1.6245621352067052</c:v>
                </c:pt>
                <c:pt idx="44" formatCode="General">
                  <c:v>1.2989470391950392E-2</c:v>
                </c:pt>
                <c:pt idx="45" formatCode="General">
                  <c:v>0.21145794604377718</c:v>
                </c:pt>
                <c:pt idx="46" formatCode="General">
                  <c:v>0.77052221297749623</c:v>
                </c:pt>
                <c:pt idx="47" formatCode="General">
                  <c:v>0</c:v>
                </c:pt>
                <c:pt idx="48" formatCode="General">
                  <c:v>0.44837420906566428</c:v>
                </c:pt>
                <c:pt idx="49" formatCode="General">
                  <c:v>0.25251033403446715</c:v>
                </c:pt>
                <c:pt idx="50" formatCode="General">
                  <c:v>0.673962715449691</c:v>
                </c:pt>
                <c:pt idx="51" formatCode="General">
                  <c:v>1.0266052717733671</c:v>
                </c:pt>
                <c:pt idx="52" formatCode="General">
                  <c:v>1.4333202341152731</c:v>
                </c:pt>
                <c:pt idx="53" formatCode="General">
                  <c:v>1.8824672110005491E-2</c:v>
                </c:pt>
                <c:pt idx="54" formatCode="General">
                  <c:v>-0.12173117406917269</c:v>
                </c:pt>
                <c:pt idx="55" formatCode="General">
                  <c:v>0.42224624963435115</c:v>
                </c:pt>
                <c:pt idx="56" formatCode="General">
                  <c:v>-0.50342454846628193</c:v>
                </c:pt>
                <c:pt idx="57" formatCode="General">
                  <c:v>0.31769943762709352</c:v>
                </c:pt>
                <c:pt idx="58" formatCode="General">
                  <c:v>0.15280294851268733</c:v>
                </c:pt>
                <c:pt idx="59" formatCode="General">
                  <c:v>-0.22642697159036215</c:v>
                </c:pt>
                <c:pt idx="60" formatCode="General">
                  <c:v>0.93446966123181041</c:v>
                </c:pt>
                <c:pt idx="61" formatCode="General">
                  <c:v>-0.28118577914075338</c:v>
                </c:pt>
                <c:pt idx="62" formatCode="General">
                  <c:v>0.30514804770095327</c:v>
                </c:pt>
                <c:pt idx="63" formatCode="General">
                  <c:v>0.20066879101293633</c:v>
                </c:pt>
                <c:pt idx="64" formatCode="General">
                  <c:v>2.1505656093991483</c:v>
                </c:pt>
                <c:pt idx="65" formatCode="General">
                  <c:v>-0.10385105806782184</c:v>
                </c:pt>
                <c:pt idx="66" formatCode="General">
                  <c:v>0.6117209796363664</c:v>
                </c:pt>
                <c:pt idx="67" formatCode="General">
                  <c:v>3.8789280038468141E-2</c:v>
                </c:pt>
                <c:pt idx="68" formatCode="General">
                  <c:v>-0.18673728645052298</c:v>
                </c:pt>
                <c:pt idx="69" formatCode="General">
                  <c:v>0.35422962544697956</c:v>
                </c:pt>
                <c:pt idx="70" formatCode="General">
                  <c:v>1.2783777741624314</c:v>
                </c:pt>
                <c:pt idx="71" formatCode="General">
                  <c:v>-0.52962559256143271</c:v>
                </c:pt>
                <c:pt idx="72" formatCode="General">
                  <c:v>9.6249583267203662E-2</c:v>
                </c:pt>
                <c:pt idx="73" formatCode="General">
                  <c:v>-0.62443601432367002</c:v>
                </c:pt>
                <c:pt idx="74" formatCode="General">
                  <c:v>0.2203426129755704</c:v>
                </c:pt>
                <c:pt idx="75" formatCode="General">
                  <c:v>0.41678313896588282</c:v>
                </c:pt>
                <c:pt idx="76" formatCode="General">
                  <c:v>-0.14865619375047595</c:v>
                </c:pt>
                <c:pt idx="77" formatCode="General">
                  <c:v>0.53015178339599922</c:v>
                </c:pt>
                <c:pt idx="78" formatCode="General">
                  <c:v>-0.53753824155662544</c:v>
                </c:pt>
                <c:pt idx="79" formatCode="General">
                  <c:v>-0.33338891008057642</c:v>
                </c:pt>
                <c:pt idx="80" formatCode="General">
                  <c:v>0.60810111750682405</c:v>
                </c:pt>
                <c:pt idx="81" formatCode="General">
                  <c:v>-0.42399244533481661</c:v>
                </c:pt>
                <c:pt idx="82" formatCode="General">
                  <c:v>-0.22574489638616879</c:v>
                </c:pt>
                <c:pt idx="83" formatCode="General">
                  <c:v>0.19186858241291671</c:v>
                </c:pt>
                <c:pt idx="84" formatCode="General">
                  <c:v>0.25828922382747899</c:v>
                </c:pt>
                <c:pt idx="85" formatCode="General">
                  <c:v>0.31684319739020961</c:v>
                </c:pt>
                <c:pt idx="86" formatCode="General">
                  <c:v>2.8453235099195258</c:v>
                </c:pt>
                <c:pt idx="87" formatCode="General">
                  <c:v>-0.41923973368333811</c:v>
                </c:pt>
                <c:pt idx="88" formatCode="General">
                  <c:v>-0.10351586697084904</c:v>
                </c:pt>
                <c:pt idx="89" formatCode="General">
                  <c:v>0.4569258582730793</c:v>
                </c:pt>
                <c:pt idx="90" formatCode="General">
                  <c:v>0.34903266074742928</c:v>
                </c:pt>
                <c:pt idx="91" formatCode="General">
                  <c:v>-0.44519737017909405</c:v>
                </c:pt>
                <c:pt idx="92" formatCode="General">
                  <c:v>0.63695330854939403</c:v>
                </c:pt>
                <c:pt idx="93" formatCode="General">
                  <c:v>-0.14062994379452221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86-4BB3-861D-75218C472964}"/>
            </c:ext>
          </c:extLst>
        </c:ser>
        <c:ser>
          <c:idx val="1"/>
          <c:order val="1"/>
          <c:tx>
            <c:v>Predicted Alpha</c:v>
          </c:tx>
          <c:spPr>
            <a:ln w="19050">
              <a:noFill/>
            </a:ln>
          </c:spPr>
          <c:xVal>
            <c:numRef>
              <c:f>CombinedAnalysis!$P$4:$P$97</c:f>
              <c:numCache>
                <c:formatCode>_-* #,##0.00000_-;\-* #,##0.00000_-;_-*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1.83</c:v>
                </c:pt>
                <c:pt idx="40">
                  <c:v>4.6500000000000004</c:v>
                </c:pt>
                <c:pt idx="41">
                  <c:v>0.2</c:v>
                </c:pt>
                <c:pt idx="42">
                  <c:v>0</c:v>
                </c:pt>
                <c:pt idx="43">
                  <c:v>0.12</c:v>
                </c:pt>
                <c:pt idx="44">
                  <c:v>1.0900000000000001</c:v>
                </c:pt>
                <c:pt idx="45">
                  <c:v>-4.6260000000000003</c:v>
                </c:pt>
                <c:pt idx="46">
                  <c:v>0.97489999999999999</c:v>
                </c:pt>
                <c:pt idx="47">
                  <c:v>0</c:v>
                </c:pt>
                <c:pt idx="48">
                  <c:v>1.66</c:v>
                </c:pt>
                <c:pt idx="49">
                  <c:v>0.1</c:v>
                </c:pt>
                <c:pt idx="50">
                  <c:v>27.63</c:v>
                </c:pt>
                <c:pt idx="51">
                  <c:v>0</c:v>
                </c:pt>
                <c:pt idx="52">
                  <c:v>2.12</c:v>
                </c:pt>
                <c:pt idx="53">
                  <c:v>3.89</c:v>
                </c:pt>
                <c:pt idx="54">
                  <c:v>2.39</c:v>
                </c:pt>
                <c:pt idx="55">
                  <c:v>0</c:v>
                </c:pt>
                <c:pt idx="56">
                  <c:v>0</c:v>
                </c:pt>
                <c:pt idx="57">
                  <c:v>-0.67490000000000006</c:v>
                </c:pt>
                <c:pt idx="58">
                  <c:v>0</c:v>
                </c:pt>
                <c:pt idx="59">
                  <c:v>1.3119000000000001</c:v>
                </c:pt>
                <c:pt idx="60">
                  <c:v>0.16</c:v>
                </c:pt>
                <c:pt idx="61">
                  <c:v>4.7896000000000001</c:v>
                </c:pt>
                <c:pt idx="62">
                  <c:v>1.3</c:v>
                </c:pt>
                <c:pt idx="63">
                  <c:v>1.02</c:v>
                </c:pt>
                <c:pt idx="64">
                  <c:v>0</c:v>
                </c:pt>
                <c:pt idx="65">
                  <c:v>0</c:v>
                </c:pt>
                <c:pt idx="66">
                  <c:v>3.18</c:v>
                </c:pt>
                <c:pt idx="67">
                  <c:v>0.23</c:v>
                </c:pt>
                <c:pt idx="68">
                  <c:v>-2.56</c:v>
                </c:pt>
                <c:pt idx="69">
                  <c:v>1.65</c:v>
                </c:pt>
                <c:pt idx="70">
                  <c:v>0.26</c:v>
                </c:pt>
                <c:pt idx="71">
                  <c:v>-2.9550000000000001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1.71</c:v>
                </c:pt>
                <c:pt idx="77">
                  <c:v>-1.3193999999999999</c:v>
                </c:pt>
                <c:pt idx="78">
                  <c:v>0.76160000000000005</c:v>
                </c:pt>
                <c:pt idx="79">
                  <c:v>0.26</c:v>
                </c:pt>
                <c:pt idx="80">
                  <c:v>2.54</c:v>
                </c:pt>
                <c:pt idx="81">
                  <c:v>0</c:v>
                </c:pt>
                <c:pt idx="82">
                  <c:v>0</c:v>
                </c:pt>
                <c:pt idx="83">
                  <c:v>3.36</c:v>
                </c:pt>
                <c:pt idx="84">
                  <c:v>0.08</c:v>
                </c:pt>
                <c:pt idx="85">
                  <c:v>2.0699999999999998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4.08</c:v>
                </c:pt>
                <c:pt idx="90">
                  <c:v>0.27</c:v>
                </c:pt>
                <c:pt idx="91">
                  <c:v>0</c:v>
                </c:pt>
                <c:pt idx="92">
                  <c:v>0.25</c:v>
                </c:pt>
                <c:pt idx="93">
                  <c:v>0.55549999999999999</c:v>
                </c:pt>
              </c:numCache>
            </c:numRef>
          </c:xVal>
          <c:yVal>
            <c:numRef>
              <c:f>Sheet4!$B$33:$B$126</c:f>
              <c:numCache>
                <c:formatCode>General</c:formatCode>
                <c:ptCount val="94"/>
                <c:pt idx="0">
                  <c:v>-1.3075196638645432E-3</c:v>
                </c:pt>
                <c:pt idx="1">
                  <c:v>1.7504665752140117E-2</c:v>
                </c:pt>
                <c:pt idx="2">
                  <c:v>-4.1230263615004099E-2</c:v>
                </c:pt>
                <c:pt idx="3">
                  <c:v>-1.3322099416676215E-3</c:v>
                </c:pt>
                <c:pt idx="4">
                  <c:v>-2.9095575874751971E-3</c:v>
                </c:pt>
                <c:pt idx="5">
                  <c:v>-2.7194044542698831E-2</c:v>
                </c:pt>
                <c:pt idx="6">
                  <c:v>1.272612331843059E-2</c:v>
                </c:pt>
                <c:pt idx="7">
                  <c:v>0.13885860655083226</c:v>
                </c:pt>
                <c:pt idx="8">
                  <c:v>6.797726580516239E-2</c:v>
                </c:pt>
                <c:pt idx="9">
                  <c:v>9.6961178748206561E-2</c:v>
                </c:pt>
                <c:pt idx="10">
                  <c:v>1.1829116290499157E-2</c:v>
                </c:pt>
                <c:pt idx="11">
                  <c:v>0.1596552451830241</c:v>
                </c:pt>
                <c:pt idx="12">
                  <c:v>-5.1145159995543595E-3</c:v>
                </c:pt>
                <c:pt idx="13">
                  <c:v>-0.40393414873290767</c:v>
                </c:pt>
                <c:pt idx="14">
                  <c:v>4.0350497748636541E-2</c:v>
                </c:pt>
                <c:pt idx="15">
                  <c:v>2.460672701198853E-3</c:v>
                </c:pt>
                <c:pt idx="16">
                  <c:v>-0.38188051324396216</c:v>
                </c:pt>
                <c:pt idx="17">
                  <c:v>-3.7705730807397177E-2</c:v>
                </c:pt>
                <c:pt idx="18">
                  <c:v>5.6591248571397315E-2</c:v>
                </c:pt>
                <c:pt idx="19">
                  <c:v>2.5991785634002985E-2</c:v>
                </c:pt>
                <c:pt idx="20">
                  <c:v>0.1524155679849129</c:v>
                </c:pt>
                <c:pt idx="21">
                  <c:v>8.906979381513716E-2</c:v>
                </c:pt>
                <c:pt idx="22">
                  <c:v>9.162151960826051E-3</c:v>
                </c:pt>
                <c:pt idx="23">
                  <c:v>1.8391307323490279E-2</c:v>
                </c:pt>
                <c:pt idx="24">
                  <c:v>2.6609181704821155E-2</c:v>
                </c:pt>
                <c:pt idx="25">
                  <c:v>2.3024888368569439E-2</c:v>
                </c:pt>
                <c:pt idx="26">
                  <c:v>3.4645901555771588E-2</c:v>
                </c:pt>
                <c:pt idx="27">
                  <c:v>-7.7450704185089668E-3</c:v>
                </c:pt>
                <c:pt idx="28">
                  <c:v>5.6741074874407008E-2</c:v>
                </c:pt>
                <c:pt idx="29">
                  <c:v>7.177787376812178E-2</c:v>
                </c:pt>
                <c:pt idx="30">
                  <c:v>-7.0191575561078301E-2</c:v>
                </c:pt>
                <c:pt idx="31">
                  <c:v>3.7816229596624153E-2</c:v>
                </c:pt>
                <c:pt idx="32">
                  <c:v>2.4404136084566423E-2</c:v>
                </c:pt>
                <c:pt idx="33">
                  <c:v>-7.5048428841432424E-3</c:v>
                </c:pt>
                <c:pt idx="34">
                  <c:v>-3.4384956981290224E-2</c:v>
                </c:pt>
                <c:pt idx="35">
                  <c:v>-2.2969316332176679E-2</c:v>
                </c:pt>
                <c:pt idx="36">
                  <c:v>-0.1050969327226592</c:v>
                </c:pt>
                <c:pt idx="37">
                  <c:v>3.5962627716815049E-2</c:v>
                </c:pt>
                <c:pt idx="38">
                  <c:v>-3.662592904610279E-2</c:v>
                </c:pt>
                <c:pt idx="39">
                  <c:v>0.3625603910078754</c:v>
                </c:pt>
                <c:pt idx="40">
                  <c:v>0.34446882070899015</c:v>
                </c:pt>
                <c:pt idx="41">
                  <c:v>0.27948572431440621</c:v>
                </c:pt>
                <c:pt idx="42">
                  <c:v>0.26842500788114876</c:v>
                </c:pt>
                <c:pt idx="43">
                  <c:v>0.58073452289946237</c:v>
                </c:pt>
                <c:pt idx="44">
                  <c:v>0.32326127325512943</c:v>
                </c:pt>
                <c:pt idx="45">
                  <c:v>0.46544179202991165</c:v>
                </c:pt>
                <c:pt idx="46">
                  <c:v>0.22075627211405835</c:v>
                </c:pt>
                <c:pt idx="47">
                  <c:v>0.10944436071876332</c:v>
                </c:pt>
                <c:pt idx="48">
                  <c:v>0.32285361520000783</c:v>
                </c:pt>
                <c:pt idx="49">
                  <c:v>0.18934269241942436</c:v>
                </c:pt>
                <c:pt idx="50">
                  <c:v>0.56683347035840626</c:v>
                </c:pt>
                <c:pt idx="51">
                  <c:v>0.30518046140300065</c:v>
                </c:pt>
                <c:pt idx="52">
                  <c:v>0.4026720890246045</c:v>
                </c:pt>
                <c:pt idx="53">
                  <c:v>0.32297867279372072</c:v>
                </c:pt>
                <c:pt idx="54">
                  <c:v>0.36189227668296142</c:v>
                </c:pt>
                <c:pt idx="55">
                  <c:v>0.16072112728789012</c:v>
                </c:pt>
                <c:pt idx="56">
                  <c:v>0.24338470493109021</c:v>
                </c:pt>
                <c:pt idx="57">
                  <c:v>9.4028726234395288E-2</c:v>
                </c:pt>
                <c:pt idx="58">
                  <c:v>0.30869949635240079</c:v>
                </c:pt>
                <c:pt idx="59">
                  <c:v>0.10647521057930531</c:v>
                </c:pt>
                <c:pt idx="60">
                  <c:v>0.34370588246788392</c:v>
                </c:pt>
                <c:pt idx="61">
                  <c:v>0.33545250259028986</c:v>
                </c:pt>
                <c:pt idx="62">
                  <c:v>0.2605244675310619</c:v>
                </c:pt>
                <c:pt idx="63">
                  <c:v>0.21371065777648135</c:v>
                </c:pt>
                <c:pt idx="64">
                  <c:v>0.29845423706040819</c:v>
                </c:pt>
                <c:pt idx="65">
                  <c:v>0.18368707034067999</c:v>
                </c:pt>
                <c:pt idx="66">
                  <c:v>0.447173279236738</c:v>
                </c:pt>
                <c:pt idx="67">
                  <c:v>0.36445746193188316</c:v>
                </c:pt>
                <c:pt idx="68">
                  <c:v>0.12460545312957211</c:v>
                </c:pt>
                <c:pt idx="69">
                  <c:v>0.31268808469448395</c:v>
                </c:pt>
                <c:pt idx="70">
                  <c:v>0.2398577057566563</c:v>
                </c:pt>
                <c:pt idx="71">
                  <c:v>-0.26372502239365714</c:v>
                </c:pt>
                <c:pt idx="72">
                  <c:v>-0.48123310888038251</c:v>
                </c:pt>
                <c:pt idx="73">
                  <c:v>0.1407939930323705</c:v>
                </c:pt>
                <c:pt idx="74">
                  <c:v>0.2921047739982825</c:v>
                </c:pt>
                <c:pt idx="75">
                  <c:v>0.31627958761658065</c:v>
                </c:pt>
                <c:pt idx="76">
                  <c:v>0.43237706405063797</c:v>
                </c:pt>
                <c:pt idx="77">
                  <c:v>0.18309530862533929</c:v>
                </c:pt>
                <c:pt idx="78">
                  <c:v>0.29871612481213505</c:v>
                </c:pt>
                <c:pt idx="79">
                  <c:v>0.35073666324185782</c:v>
                </c:pt>
                <c:pt idx="80">
                  <c:v>0.23066097567852709</c:v>
                </c:pt>
                <c:pt idx="81">
                  <c:v>0.17626387569408308</c:v>
                </c:pt>
                <c:pt idx="82">
                  <c:v>0.20910035480905989</c:v>
                </c:pt>
                <c:pt idx="83">
                  <c:v>0.24441886867075899</c:v>
                </c:pt>
                <c:pt idx="84">
                  <c:v>0.21637213856136306</c:v>
                </c:pt>
                <c:pt idx="85">
                  <c:v>0.32581844187120113</c:v>
                </c:pt>
                <c:pt idx="86">
                  <c:v>0.43332642770899993</c:v>
                </c:pt>
                <c:pt idx="87">
                  <c:v>0.14106230959288937</c:v>
                </c:pt>
                <c:pt idx="88">
                  <c:v>0.21001367253701769</c:v>
                </c:pt>
                <c:pt idx="89">
                  <c:v>0.30515813653118185</c:v>
                </c:pt>
                <c:pt idx="90">
                  <c:v>0.28750457630123838</c:v>
                </c:pt>
                <c:pt idx="91">
                  <c:v>0.23256966762292564</c:v>
                </c:pt>
                <c:pt idx="92">
                  <c:v>0.33008227032064685</c:v>
                </c:pt>
                <c:pt idx="93">
                  <c:v>0.49325356379253638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86-4BB3-861D-75218C472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38560"/>
        <c:axId val="495539872"/>
      </c:scatterChart>
      <c:valAx>
        <c:axId val="49553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IPO_D/E (t-1)</a:t>
                </a:r>
              </a:p>
            </c:rich>
          </c:tx>
          <c:overlay val="0"/>
        </c:title>
        <c:numFmt formatCode="_-* #,##0.00000_-;\-* #,##0.00000_-;_-* &quot;-&quot;??_-;_-@_-" sourceLinked="1"/>
        <c:majorTickMark val="out"/>
        <c:minorTickMark val="none"/>
        <c:tickLblPos val="nextTo"/>
        <c:crossAx val="495539872"/>
        <c:crosses val="autoZero"/>
        <c:crossBetween val="midCat"/>
      </c:valAx>
      <c:valAx>
        <c:axId val="495539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Alpha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955385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IPO_ROA(t-1)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>
              <a:noFill/>
            </a:ln>
          </c:spPr>
          <c:xVal>
            <c:numRef>
              <c:f>CombinedAnalysis!$Q$4:$Q$97</c:f>
              <c:numCache>
                <c:formatCode>_-* #,##0.00000_-;\-* #,##0.00000_-;_-*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3.15</c:v>
                </c:pt>
                <c:pt idx="40">
                  <c:v>-0.97</c:v>
                </c:pt>
                <c:pt idx="41">
                  <c:v>3.3</c:v>
                </c:pt>
                <c:pt idx="42">
                  <c:v>-54.32</c:v>
                </c:pt>
                <c:pt idx="43">
                  <c:v>6.59</c:v>
                </c:pt>
                <c:pt idx="44">
                  <c:v>-2.66</c:v>
                </c:pt>
                <c:pt idx="45">
                  <c:v>-32.450000000000003</c:v>
                </c:pt>
                <c:pt idx="46">
                  <c:v>0.69</c:v>
                </c:pt>
                <c:pt idx="47">
                  <c:v>0</c:v>
                </c:pt>
                <c:pt idx="48">
                  <c:v>3.1</c:v>
                </c:pt>
                <c:pt idx="49">
                  <c:v>0.93</c:v>
                </c:pt>
                <c:pt idx="50">
                  <c:v>2.0299999999999998</c:v>
                </c:pt>
                <c:pt idx="51">
                  <c:v>5.75</c:v>
                </c:pt>
                <c:pt idx="52">
                  <c:v>3.57</c:v>
                </c:pt>
                <c:pt idx="53">
                  <c:v>7.66</c:v>
                </c:pt>
                <c:pt idx="54">
                  <c:v>-4.99</c:v>
                </c:pt>
                <c:pt idx="55">
                  <c:v>-64.95</c:v>
                </c:pt>
                <c:pt idx="56">
                  <c:v>-64.739999999999995</c:v>
                </c:pt>
                <c:pt idx="57">
                  <c:v>15.68</c:v>
                </c:pt>
                <c:pt idx="58">
                  <c:v>-43.92</c:v>
                </c:pt>
                <c:pt idx="59">
                  <c:v>8.3699999999999992</c:v>
                </c:pt>
                <c:pt idx="60">
                  <c:v>12.5</c:v>
                </c:pt>
                <c:pt idx="61">
                  <c:v>0.47</c:v>
                </c:pt>
                <c:pt idx="62">
                  <c:v>0.34</c:v>
                </c:pt>
                <c:pt idx="63">
                  <c:v>7.7</c:v>
                </c:pt>
                <c:pt idx="64">
                  <c:v>-83.78</c:v>
                </c:pt>
                <c:pt idx="65">
                  <c:v>0</c:v>
                </c:pt>
                <c:pt idx="66">
                  <c:v>-42.62</c:v>
                </c:pt>
                <c:pt idx="67">
                  <c:v>4.72</c:v>
                </c:pt>
                <c:pt idx="68">
                  <c:v>5.03</c:v>
                </c:pt>
                <c:pt idx="69">
                  <c:v>-97.25</c:v>
                </c:pt>
                <c:pt idx="70">
                  <c:v>4.53</c:v>
                </c:pt>
                <c:pt idx="71">
                  <c:v>7.58</c:v>
                </c:pt>
                <c:pt idx="72">
                  <c:v>6.31</c:v>
                </c:pt>
                <c:pt idx="73">
                  <c:v>-33.75</c:v>
                </c:pt>
                <c:pt idx="74">
                  <c:v>-83.07</c:v>
                </c:pt>
                <c:pt idx="75">
                  <c:v>0.38</c:v>
                </c:pt>
                <c:pt idx="76">
                  <c:v>0.51</c:v>
                </c:pt>
                <c:pt idx="77">
                  <c:v>11.79</c:v>
                </c:pt>
                <c:pt idx="78">
                  <c:v>10.38</c:v>
                </c:pt>
                <c:pt idx="79">
                  <c:v>8.01</c:v>
                </c:pt>
                <c:pt idx="80">
                  <c:v>0.44</c:v>
                </c:pt>
                <c:pt idx="81">
                  <c:v>-97.3</c:v>
                </c:pt>
                <c:pt idx="82">
                  <c:v>0</c:v>
                </c:pt>
                <c:pt idx="83">
                  <c:v>0</c:v>
                </c:pt>
                <c:pt idx="84">
                  <c:v>-103.94</c:v>
                </c:pt>
                <c:pt idx="85">
                  <c:v>0.52</c:v>
                </c:pt>
                <c:pt idx="86">
                  <c:v>-3.91</c:v>
                </c:pt>
                <c:pt idx="87">
                  <c:v>-2.4270999999999998</c:v>
                </c:pt>
                <c:pt idx="88">
                  <c:v>0</c:v>
                </c:pt>
                <c:pt idx="89">
                  <c:v>3.52</c:v>
                </c:pt>
                <c:pt idx="90">
                  <c:v>4.7</c:v>
                </c:pt>
                <c:pt idx="91">
                  <c:v>-44.95</c:v>
                </c:pt>
                <c:pt idx="92">
                  <c:v>-1.57</c:v>
                </c:pt>
                <c:pt idx="93">
                  <c:v>58.26</c:v>
                </c:pt>
              </c:numCache>
            </c:numRef>
          </c:xVal>
          <c:yVal>
            <c:numRef>
              <c:f>CombinedAnalysis!$G$4:$G$97</c:f>
              <c:numCache>
                <c:formatCode>_(* #,##0.00_);_(* \(#,##0.00\);_(* "-"??_);_(@_)</c:formatCode>
                <c:ptCount val="94"/>
                <c:pt idx="0">
                  <c:v>-3.8015213945352929E-3</c:v>
                </c:pt>
                <c:pt idx="1">
                  <c:v>3.0644349551703614E-4</c:v>
                </c:pt>
                <c:pt idx="2">
                  <c:v>-4.0995380421843925E-4</c:v>
                </c:pt>
                <c:pt idx="3">
                  <c:v>-1.8761475016302997E-3</c:v>
                </c:pt>
                <c:pt idx="4">
                  <c:v>5.3739743477094586E-3</c:v>
                </c:pt>
                <c:pt idx="5">
                  <c:v>3.5438077768236444E-3</c:v>
                </c:pt>
                <c:pt idx="6">
                  <c:v>1.9798563547269894E-3</c:v>
                </c:pt>
                <c:pt idx="7">
                  <c:v>-1.5878583271576223E-3</c:v>
                </c:pt>
                <c:pt idx="8">
                  <c:v>1.1423345005156689E-3</c:v>
                </c:pt>
                <c:pt idx="9">
                  <c:v>3.5451087357742805E-4</c:v>
                </c:pt>
                <c:pt idx="10">
                  <c:v>2.6466024943691991E-4</c:v>
                </c:pt>
                <c:pt idx="11">
                  <c:v>7.8455153083173369E-4</c:v>
                </c:pt>
                <c:pt idx="12">
                  <c:v>9.4662642710874865E-4</c:v>
                </c:pt>
                <c:pt idx="13">
                  <c:v>-7.5388814770443492E-4</c:v>
                </c:pt>
                <c:pt idx="14">
                  <c:v>1.2821837486059189E-3</c:v>
                </c:pt>
                <c:pt idx="15">
                  <c:v>-7.5915554900352674E-4</c:v>
                </c:pt>
                <c:pt idx="16">
                  <c:v>1.5307382553412553E-3</c:v>
                </c:pt>
                <c:pt idx="17">
                  <c:v>2.1488636971288607E-3</c:v>
                </c:pt>
                <c:pt idx="18">
                  <c:v>-1.3156150581618634E-4</c:v>
                </c:pt>
                <c:pt idx="19">
                  <c:v>-1.1643408670193714E-4</c:v>
                </c:pt>
                <c:pt idx="20">
                  <c:v>-3.4719451008265287E-4</c:v>
                </c:pt>
                <c:pt idx="21">
                  <c:v>2.4825680538276469E-3</c:v>
                </c:pt>
                <c:pt idx="22">
                  <c:v>1.0611820070069405E-3</c:v>
                </c:pt>
                <c:pt idx="23">
                  <c:v>6.0834268617472413E-4</c:v>
                </c:pt>
                <c:pt idx="24">
                  <c:v>-3.5260837808093269E-4</c:v>
                </c:pt>
                <c:pt idx="25">
                  <c:v>8.354241022691481E-4</c:v>
                </c:pt>
                <c:pt idx="26">
                  <c:v>9.9473102440503312E-3</c:v>
                </c:pt>
                <c:pt idx="27">
                  <c:v>3.4397657558214777E-5</c:v>
                </c:pt>
                <c:pt idx="28">
                  <c:v>3.2902461958542347E-4</c:v>
                </c:pt>
                <c:pt idx="29">
                  <c:v>3.2646616841457252E-3</c:v>
                </c:pt>
                <c:pt idx="30">
                  <c:v>4.3967777040157128E-4</c:v>
                </c:pt>
                <c:pt idx="31">
                  <c:v>-1.678895883612929E-3</c:v>
                </c:pt>
                <c:pt idx="32">
                  <c:v>-2.8404354749977554E-4</c:v>
                </c:pt>
                <c:pt idx="33">
                  <c:v>-2.264062304927904E-3</c:v>
                </c:pt>
                <c:pt idx="34">
                  <c:v>-1.4092644513972413E-3</c:v>
                </c:pt>
                <c:pt idx="35">
                  <c:v>3.5265130669876908E-4</c:v>
                </c:pt>
                <c:pt idx="36">
                  <c:v>-7.8466218687492037E-4</c:v>
                </c:pt>
                <c:pt idx="37">
                  <c:v>8.3458830866718896E-4</c:v>
                </c:pt>
                <c:pt idx="38">
                  <c:v>5.0888485863886381E-4</c:v>
                </c:pt>
                <c:pt idx="39" formatCode="General">
                  <c:v>-0.72062081965784963</c:v>
                </c:pt>
                <c:pt idx="40" formatCode="General">
                  <c:v>0.2536708426104734</c:v>
                </c:pt>
                <c:pt idx="41" formatCode="General">
                  <c:v>0.56443197763106689</c:v>
                </c:pt>
                <c:pt idx="42" formatCode="General">
                  <c:v>-0.34016398247163598</c:v>
                </c:pt>
                <c:pt idx="43" formatCode="General">
                  <c:v>1.6245621352067052</c:v>
                </c:pt>
                <c:pt idx="44" formatCode="General">
                  <c:v>1.2989470391950392E-2</c:v>
                </c:pt>
                <c:pt idx="45" formatCode="General">
                  <c:v>0.21145794604377718</c:v>
                </c:pt>
                <c:pt idx="46" formatCode="General">
                  <c:v>0.77052221297749623</c:v>
                </c:pt>
                <c:pt idx="47" formatCode="General">
                  <c:v>0</c:v>
                </c:pt>
                <c:pt idx="48" formatCode="General">
                  <c:v>0.44837420906566428</c:v>
                </c:pt>
                <c:pt idx="49" formatCode="General">
                  <c:v>0.25251033403446715</c:v>
                </c:pt>
                <c:pt idx="50" formatCode="General">
                  <c:v>0.673962715449691</c:v>
                </c:pt>
                <c:pt idx="51" formatCode="General">
                  <c:v>1.0266052717733671</c:v>
                </c:pt>
                <c:pt idx="52" formatCode="General">
                  <c:v>1.4333202341152731</c:v>
                </c:pt>
                <c:pt idx="53" formatCode="General">
                  <c:v>1.8824672110005491E-2</c:v>
                </c:pt>
                <c:pt idx="54" formatCode="General">
                  <c:v>-0.12173117406917269</c:v>
                </c:pt>
                <c:pt idx="55" formatCode="General">
                  <c:v>0.42224624963435115</c:v>
                </c:pt>
                <c:pt idx="56" formatCode="General">
                  <c:v>-0.50342454846628193</c:v>
                </c:pt>
                <c:pt idx="57" formatCode="General">
                  <c:v>0.31769943762709352</c:v>
                </c:pt>
                <c:pt idx="58" formatCode="General">
                  <c:v>0.15280294851268733</c:v>
                </c:pt>
                <c:pt idx="59" formatCode="General">
                  <c:v>-0.22642697159036215</c:v>
                </c:pt>
                <c:pt idx="60" formatCode="General">
                  <c:v>0.93446966123181041</c:v>
                </c:pt>
                <c:pt idx="61" formatCode="General">
                  <c:v>-0.28118577914075338</c:v>
                </c:pt>
                <c:pt idx="62" formatCode="General">
                  <c:v>0.30514804770095327</c:v>
                </c:pt>
                <c:pt idx="63" formatCode="General">
                  <c:v>0.20066879101293633</c:v>
                </c:pt>
                <c:pt idx="64" formatCode="General">
                  <c:v>2.1505656093991483</c:v>
                </c:pt>
                <c:pt idx="65" formatCode="General">
                  <c:v>-0.10385105806782184</c:v>
                </c:pt>
                <c:pt idx="66" formatCode="General">
                  <c:v>0.6117209796363664</c:v>
                </c:pt>
                <c:pt idx="67" formatCode="General">
                  <c:v>3.8789280038468141E-2</c:v>
                </c:pt>
                <c:pt idx="68" formatCode="General">
                  <c:v>-0.18673728645052298</c:v>
                </c:pt>
                <c:pt idx="69" formatCode="General">
                  <c:v>0.35422962544697956</c:v>
                </c:pt>
                <c:pt idx="70" formatCode="General">
                  <c:v>1.2783777741624314</c:v>
                </c:pt>
                <c:pt idx="71" formatCode="General">
                  <c:v>-0.52962559256143271</c:v>
                </c:pt>
                <c:pt idx="72" formatCode="General">
                  <c:v>9.6249583267203662E-2</c:v>
                </c:pt>
                <c:pt idx="73" formatCode="General">
                  <c:v>-0.62443601432367002</c:v>
                </c:pt>
                <c:pt idx="74" formatCode="General">
                  <c:v>0.2203426129755704</c:v>
                </c:pt>
                <c:pt idx="75" formatCode="General">
                  <c:v>0.41678313896588282</c:v>
                </c:pt>
                <c:pt idx="76" formatCode="General">
                  <c:v>-0.14865619375047595</c:v>
                </c:pt>
                <c:pt idx="77" formatCode="General">
                  <c:v>0.53015178339599922</c:v>
                </c:pt>
                <c:pt idx="78" formatCode="General">
                  <c:v>-0.53753824155662544</c:v>
                </c:pt>
                <c:pt idx="79" formatCode="General">
                  <c:v>-0.33338891008057642</c:v>
                </c:pt>
                <c:pt idx="80" formatCode="General">
                  <c:v>0.60810111750682405</c:v>
                </c:pt>
                <c:pt idx="81" formatCode="General">
                  <c:v>-0.42399244533481661</c:v>
                </c:pt>
                <c:pt idx="82" formatCode="General">
                  <c:v>-0.22574489638616879</c:v>
                </c:pt>
                <c:pt idx="83" formatCode="General">
                  <c:v>0.19186858241291671</c:v>
                </c:pt>
                <c:pt idx="84" formatCode="General">
                  <c:v>0.25828922382747899</c:v>
                </c:pt>
                <c:pt idx="85" formatCode="General">
                  <c:v>0.31684319739020961</c:v>
                </c:pt>
                <c:pt idx="86" formatCode="General">
                  <c:v>2.8453235099195258</c:v>
                </c:pt>
                <c:pt idx="87" formatCode="General">
                  <c:v>-0.41923973368333811</c:v>
                </c:pt>
                <c:pt idx="88" formatCode="General">
                  <c:v>-0.10351586697084904</c:v>
                </c:pt>
                <c:pt idx="89" formatCode="General">
                  <c:v>0.4569258582730793</c:v>
                </c:pt>
                <c:pt idx="90" formatCode="General">
                  <c:v>0.34903266074742928</c:v>
                </c:pt>
                <c:pt idx="91" formatCode="General">
                  <c:v>-0.44519737017909405</c:v>
                </c:pt>
                <c:pt idx="92" formatCode="General">
                  <c:v>0.63695330854939403</c:v>
                </c:pt>
                <c:pt idx="93" formatCode="General">
                  <c:v>-0.14062994379452221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4E-4CB6-8E33-56666F569216}"/>
            </c:ext>
          </c:extLst>
        </c:ser>
        <c:ser>
          <c:idx val="1"/>
          <c:order val="1"/>
          <c:tx>
            <c:v>Predicted Alpha</c:v>
          </c:tx>
          <c:spPr>
            <a:ln w="19050">
              <a:noFill/>
            </a:ln>
          </c:spPr>
          <c:xVal>
            <c:numRef>
              <c:f>CombinedAnalysis!$Q$4:$Q$97</c:f>
              <c:numCache>
                <c:formatCode>_-* #,##0.00000_-;\-* #,##0.00000_-;_-*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3.15</c:v>
                </c:pt>
                <c:pt idx="40">
                  <c:v>-0.97</c:v>
                </c:pt>
                <c:pt idx="41">
                  <c:v>3.3</c:v>
                </c:pt>
                <c:pt idx="42">
                  <c:v>-54.32</c:v>
                </c:pt>
                <c:pt idx="43">
                  <c:v>6.59</c:v>
                </c:pt>
                <c:pt idx="44">
                  <c:v>-2.66</c:v>
                </c:pt>
                <c:pt idx="45">
                  <c:v>-32.450000000000003</c:v>
                </c:pt>
                <c:pt idx="46">
                  <c:v>0.69</c:v>
                </c:pt>
                <c:pt idx="47">
                  <c:v>0</c:v>
                </c:pt>
                <c:pt idx="48">
                  <c:v>3.1</c:v>
                </c:pt>
                <c:pt idx="49">
                  <c:v>0.93</c:v>
                </c:pt>
                <c:pt idx="50">
                  <c:v>2.0299999999999998</c:v>
                </c:pt>
                <c:pt idx="51">
                  <c:v>5.75</c:v>
                </c:pt>
                <c:pt idx="52">
                  <c:v>3.57</c:v>
                </c:pt>
                <c:pt idx="53">
                  <c:v>7.66</c:v>
                </c:pt>
                <c:pt idx="54">
                  <c:v>-4.99</c:v>
                </c:pt>
                <c:pt idx="55">
                  <c:v>-64.95</c:v>
                </c:pt>
                <c:pt idx="56">
                  <c:v>-64.739999999999995</c:v>
                </c:pt>
                <c:pt idx="57">
                  <c:v>15.68</c:v>
                </c:pt>
                <c:pt idx="58">
                  <c:v>-43.92</c:v>
                </c:pt>
                <c:pt idx="59">
                  <c:v>8.3699999999999992</c:v>
                </c:pt>
                <c:pt idx="60">
                  <c:v>12.5</c:v>
                </c:pt>
                <c:pt idx="61">
                  <c:v>0.47</c:v>
                </c:pt>
                <c:pt idx="62">
                  <c:v>0.34</c:v>
                </c:pt>
                <c:pt idx="63">
                  <c:v>7.7</c:v>
                </c:pt>
                <c:pt idx="64">
                  <c:v>-83.78</c:v>
                </c:pt>
                <c:pt idx="65">
                  <c:v>0</c:v>
                </c:pt>
                <c:pt idx="66">
                  <c:v>-42.62</c:v>
                </c:pt>
                <c:pt idx="67">
                  <c:v>4.72</c:v>
                </c:pt>
                <c:pt idx="68">
                  <c:v>5.03</c:v>
                </c:pt>
                <c:pt idx="69">
                  <c:v>-97.25</c:v>
                </c:pt>
                <c:pt idx="70">
                  <c:v>4.53</c:v>
                </c:pt>
                <c:pt idx="71">
                  <c:v>7.58</c:v>
                </c:pt>
                <c:pt idx="72">
                  <c:v>6.31</c:v>
                </c:pt>
                <c:pt idx="73">
                  <c:v>-33.75</c:v>
                </c:pt>
                <c:pt idx="74">
                  <c:v>-83.07</c:v>
                </c:pt>
                <c:pt idx="75">
                  <c:v>0.38</c:v>
                </c:pt>
                <c:pt idx="76">
                  <c:v>0.51</c:v>
                </c:pt>
                <c:pt idx="77">
                  <c:v>11.79</c:v>
                </c:pt>
                <c:pt idx="78">
                  <c:v>10.38</c:v>
                </c:pt>
                <c:pt idx="79">
                  <c:v>8.01</c:v>
                </c:pt>
                <c:pt idx="80">
                  <c:v>0.44</c:v>
                </c:pt>
                <c:pt idx="81">
                  <c:v>-97.3</c:v>
                </c:pt>
                <c:pt idx="82">
                  <c:v>0</c:v>
                </c:pt>
                <c:pt idx="83">
                  <c:v>0</c:v>
                </c:pt>
                <c:pt idx="84">
                  <c:v>-103.94</c:v>
                </c:pt>
                <c:pt idx="85">
                  <c:v>0.52</c:v>
                </c:pt>
                <c:pt idx="86">
                  <c:v>-3.91</c:v>
                </c:pt>
                <c:pt idx="87">
                  <c:v>-2.4270999999999998</c:v>
                </c:pt>
                <c:pt idx="88">
                  <c:v>0</c:v>
                </c:pt>
                <c:pt idx="89">
                  <c:v>3.52</c:v>
                </c:pt>
                <c:pt idx="90">
                  <c:v>4.7</c:v>
                </c:pt>
                <c:pt idx="91">
                  <c:v>-44.95</c:v>
                </c:pt>
                <c:pt idx="92">
                  <c:v>-1.57</c:v>
                </c:pt>
                <c:pt idx="93">
                  <c:v>58.26</c:v>
                </c:pt>
              </c:numCache>
            </c:numRef>
          </c:xVal>
          <c:yVal>
            <c:numRef>
              <c:f>Sheet4!$B$33:$B$126</c:f>
              <c:numCache>
                <c:formatCode>General</c:formatCode>
                <c:ptCount val="94"/>
                <c:pt idx="0">
                  <c:v>-1.3075196638645432E-3</c:v>
                </c:pt>
                <c:pt idx="1">
                  <c:v>1.7504665752140117E-2</c:v>
                </c:pt>
                <c:pt idx="2">
                  <c:v>-4.1230263615004099E-2</c:v>
                </c:pt>
                <c:pt idx="3">
                  <c:v>-1.3322099416676215E-3</c:v>
                </c:pt>
                <c:pt idx="4">
                  <c:v>-2.9095575874751971E-3</c:v>
                </c:pt>
                <c:pt idx="5">
                  <c:v>-2.7194044542698831E-2</c:v>
                </c:pt>
                <c:pt idx="6">
                  <c:v>1.272612331843059E-2</c:v>
                </c:pt>
                <c:pt idx="7">
                  <c:v>0.13885860655083226</c:v>
                </c:pt>
                <c:pt idx="8">
                  <c:v>6.797726580516239E-2</c:v>
                </c:pt>
                <c:pt idx="9">
                  <c:v>9.6961178748206561E-2</c:v>
                </c:pt>
                <c:pt idx="10">
                  <c:v>1.1829116290499157E-2</c:v>
                </c:pt>
                <c:pt idx="11">
                  <c:v>0.1596552451830241</c:v>
                </c:pt>
                <c:pt idx="12">
                  <c:v>-5.1145159995543595E-3</c:v>
                </c:pt>
                <c:pt idx="13">
                  <c:v>-0.40393414873290767</c:v>
                </c:pt>
                <c:pt idx="14">
                  <c:v>4.0350497748636541E-2</c:v>
                </c:pt>
                <c:pt idx="15">
                  <c:v>2.460672701198853E-3</c:v>
                </c:pt>
                <c:pt idx="16">
                  <c:v>-0.38188051324396216</c:v>
                </c:pt>
                <c:pt idx="17">
                  <c:v>-3.7705730807397177E-2</c:v>
                </c:pt>
                <c:pt idx="18">
                  <c:v>5.6591248571397315E-2</c:v>
                </c:pt>
                <c:pt idx="19">
                  <c:v>2.5991785634002985E-2</c:v>
                </c:pt>
                <c:pt idx="20">
                  <c:v>0.1524155679849129</c:v>
                </c:pt>
                <c:pt idx="21">
                  <c:v>8.906979381513716E-2</c:v>
                </c:pt>
                <c:pt idx="22">
                  <c:v>9.162151960826051E-3</c:v>
                </c:pt>
                <c:pt idx="23">
                  <c:v>1.8391307323490279E-2</c:v>
                </c:pt>
                <c:pt idx="24">
                  <c:v>2.6609181704821155E-2</c:v>
                </c:pt>
                <c:pt idx="25">
                  <c:v>2.3024888368569439E-2</c:v>
                </c:pt>
                <c:pt idx="26">
                  <c:v>3.4645901555771588E-2</c:v>
                </c:pt>
                <c:pt idx="27">
                  <c:v>-7.7450704185089668E-3</c:v>
                </c:pt>
                <c:pt idx="28">
                  <c:v>5.6741074874407008E-2</c:v>
                </c:pt>
                <c:pt idx="29">
                  <c:v>7.177787376812178E-2</c:v>
                </c:pt>
                <c:pt idx="30">
                  <c:v>-7.0191575561078301E-2</c:v>
                </c:pt>
                <c:pt idx="31">
                  <c:v>3.7816229596624153E-2</c:v>
                </c:pt>
                <c:pt idx="32">
                  <c:v>2.4404136084566423E-2</c:v>
                </c:pt>
                <c:pt idx="33">
                  <c:v>-7.5048428841432424E-3</c:v>
                </c:pt>
                <c:pt idx="34">
                  <c:v>-3.4384956981290224E-2</c:v>
                </c:pt>
                <c:pt idx="35">
                  <c:v>-2.2969316332176679E-2</c:v>
                </c:pt>
                <c:pt idx="36">
                  <c:v>-0.1050969327226592</c:v>
                </c:pt>
                <c:pt idx="37">
                  <c:v>3.5962627716815049E-2</c:v>
                </c:pt>
                <c:pt idx="38">
                  <c:v>-3.662592904610279E-2</c:v>
                </c:pt>
                <c:pt idx="39">
                  <c:v>0.3625603910078754</c:v>
                </c:pt>
                <c:pt idx="40">
                  <c:v>0.34446882070899015</c:v>
                </c:pt>
                <c:pt idx="41">
                  <c:v>0.27948572431440621</c:v>
                </c:pt>
                <c:pt idx="42">
                  <c:v>0.26842500788114876</c:v>
                </c:pt>
                <c:pt idx="43">
                  <c:v>0.58073452289946237</c:v>
                </c:pt>
                <c:pt idx="44">
                  <c:v>0.32326127325512943</c:v>
                </c:pt>
                <c:pt idx="45">
                  <c:v>0.46544179202991165</c:v>
                </c:pt>
                <c:pt idx="46">
                  <c:v>0.22075627211405835</c:v>
                </c:pt>
                <c:pt idx="47">
                  <c:v>0.10944436071876332</c:v>
                </c:pt>
                <c:pt idx="48">
                  <c:v>0.32285361520000783</c:v>
                </c:pt>
                <c:pt idx="49">
                  <c:v>0.18934269241942436</c:v>
                </c:pt>
                <c:pt idx="50">
                  <c:v>0.56683347035840626</c:v>
                </c:pt>
                <c:pt idx="51">
                  <c:v>0.30518046140300065</c:v>
                </c:pt>
                <c:pt idx="52">
                  <c:v>0.4026720890246045</c:v>
                </c:pt>
                <c:pt idx="53">
                  <c:v>0.32297867279372072</c:v>
                </c:pt>
                <c:pt idx="54">
                  <c:v>0.36189227668296142</c:v>
                </c:pt>
                <c:pt idx="55">
                  <c:v>0.16072112728789012</c:v>
                </c:pt>
                <c:pt idx="56">
                  <c:v>0.24338470493109021</c:v>
                </c:pt>
                <c:pt idx="57">
                  <c:v>9.4028726234395288E-2</c:v>
                </c:pt>
                <c:pt idx="58">
                  <c:v>0.30869949635240079</c:v>
                </c:pt>
                <c:pt idx="59">
                  <c:v>0.10647521057930531</c:v>
                </c:pt>
                <c:pt idx="60">
                  <c:v>0.34370588246788392</c:v>
                </c:pt>
                <c:pt idx="61">
                  <c:v>0.33545250259028986</c:v>
                </c:pt>
                <c:pt idx="62">
                  <c:v>0.2605244675310619</c:v>
                </c:pt>
                <c:pt idx="63">
                  <c:v>0.21371065777648135</c:v>
                </c:pt>
                <c:pt idx="64">
                  <c:v>0.29845423706040819</c:v>
                </c:pt>
                <c:pt idx="65">
                  <c:v>0.18368707034067999</c:v>
                </c:pt>
                <c:pt idx="66">
                  <c:v>0.447173279236738</c:v>
                </c:pt>
                <c:pt idx="67">
                  <c:v>0.36445746193188316</c:v>
                </c:pt>
                <c:pt idx="68">
                  <c:v>0.12460545312957211</c:v>
                </c:pt>
                <c:pt idx="69">
                  <c:v>0.31268808469448395</c:v>
                </c:pt>
                <c:pt idx="70">
                  <c:v>0.2398577057566563</c:v>
                </c:pt>
                <c:pt idx="71">
                  <c:v>-0.26372502239365714</c:v>
                </c:pt>
                <c:pt idx="72">
                  <c:v>-0.48123310888038251</c:v>
                </c:pt>
                <c:pt idx="73">
                  <c:v>0.1407939930323705</c:v>
                </c:pt>
                <c:pt idx="74">
                  <c:v>0.2921047739982825</c:v>
                </c:pt>
                <c:pt idx="75">
                  <c:v>0.31627958761658065</c:v>
                </c:pt>
                <c:pt idx="76">
                  <c:v>0.43237706405063797</c:v>
                </c:pt>
                <c:pt idx="77">
                  <c:v>0.18309530862533929</c:v>
                </c:pt>
                <c:pt idx="78">
                  <c:v>0.29871612481213505</c:v>
                </c:pt>
                <c:pt idx="79">
                  <c:v>0.35073666324185782</c:v>
                </c:pt>
                <c:pt idx="80">
                  <c:v>0.23066097567852709</c:v>
                </c:pt>
                <c:pt idx="81">
                  <c:v>0.17626387569408308</c:v>
                </c:pt>
                <c:pt idx="82">
                  <c:v>0.20910035480905989</c:v>
                </c:pt>
                <c:pt idx="83">
                  <c:v>0.24441886867075899</c:v>
                </c:pt>
                <c:pt idx="84">
                  <c:v>0.21637213856136306</c:v>
                </c:pt>
                <c:pt idx="85">
                  <c:v>0.32581844187120113</c:v>
                </c:pt>
                <c:pt idx="86">
                  <c:v>0.43332642770899993</c:v>
                </c:pt>
                <c:pt idx="87">
                  <c:v>0.14106230959288937</c:v>
                </c:pt>
                <c:pt idx="88">
                  <c:v>0.21001367253701769</c:v>
                </c:pt>
                <c:pt idx="89">
                  <c:v>0.30515813653118185</c:v>
                </c:pt>
                <c:pt idx="90">
                  <c:v>0.28750457630123838</c:v>
                </c:pt>
                <c:pt idx="91">
                  <c:v>0.23256966762292564</c:v>
                </c:pt>
                <c:pt idx="92">
                  <c:v>0.33008227032064685</c:v>
                </c:pt>
                <c:pt idx="93">
                  <c:v>0.49325356379253638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4E-4CB6-8E33-56666F569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05160"/>
        <c:axId val="504505488"/>
      </c:scatterChart>
      <c:valAx>
        <c:axId val="50450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IPO_ROA(t-1)</a:t>
                </a:r>
              </a:p>
            </c:rich>
          </c:tx>
          <c:overlay val="0"/>
        </c:title>
        <c:numFmt formatCode="_-* #,##0.00000_-;\-* #,##0.00000_-;_-* &quot;-&quot;??_-;_-@_-" sourceLinked="1"/>
        <c:majorTickMark val="out"/>
        <c:minorTickMark val="none"/>
        <c:tickLblPos val="nextTo"/>
        <c:crossAx val="504505488"/>
        <c:crosses val="autoZero"/>
        <c:crossBetween val="midCat"/>
      </c:valAx>
      <c:valAx>
        <c:axId val="50450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Alpha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045051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MV/BV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CombinedAnalysis!$L$4:$L$97</c:f>
              <c:numCache>
                <c:formatCode>_(* #,##0.00_);_(* \(#,##0.00\);_(* "-"??_);_(@_)</c:formatCode>
                <c:ptCount val="94"/>
                <c:pt idx="0">
                  <c:v>0.73570000000000002</c:v>
                </c:pt>
                <c:pt idx="1">
                  <c:v>1.8595999999999999</c:v>
                </c:pt>
                <c:pt idx="2">
                  <c:v>-1.1085799999999999</c:v>
                </c:pt>
                <c:pt idx="3">
                  <c:v>0.71299999999999997</c:v>
                </c:pt>
                <c:pt idx="4">
                  <c:v>1.3212999999999999</c:v>
                </c:pt>
                <c:pt idx="5">
                  <c:v>-0.52510000000000001</c:v>
                </c:pt>
                <c:pt idx="6">
                  <c:v>1.6611</c:v>
                </c:pt>
                <c:pt idx="7">
                  <c:v>4.9055999999999997</c:v>
                </c:pt>
                <c:pt idx="8">
                  <c:v>3.2585000000000002</c:v>
                </c:pt>
                <c:pt idx="9">
                  <c:v>6.2036999999999995</c:v>
                </c:pt>
                <c:pt idx="10">
                  <c:v>1.8081</c:v>
                </c:pt>
                <c:pt idx="11">
                  <c:v>12.206799999999999</c:v>
                </c:pt>
                <c:pt idx="12">
                  <c:v>0.95799999999999996</c:v>
                </c:pt>
                <c:pt idx="13">
                  <c:v>-22.107700000000001</c:v>
                </c:pt>
                <c:pt idx="14">
                  <c:v>2.8532000000000002</c:v>
                </c:pt>
                <c:pt idx="15">
                  <c:v>2.4137</c:v>
                </c:pt>
                <c:pt idx="16">
                  <c:v>-18.566299999999998</c:v>
                </c:pt>
                <c:pt idx="17">
                  <c:v>-0.62059285714285761</c:v>
                </c:pt>
                <c:pt idx="18">
                  <c:v>3.6132999999999997</c:v>
                </c:pt>
                <c:pt idx="19">
                  <c:v>1.8616999999999999</c:v>
                </c:pt>
                <c:pt idx="20">
                  <c:v>8.7187999999999999</c:v>
                </c:pt>
                <c:pt idx="21">
                  <c:v>2.5541</c:v>
                </c:pt>
                <c:pt idx="22">
                  <c:v>2.3584999999999998</c:v>
                </c:pt>
                <c:pt idx="23">
                  <c:v>1.0719000000000001</c:v>
                </c:pt>
                <c:pt idx="24">
                  <c:v>1.7854999999999999</c:v>
                </c:pt>
                <c:pt idx="25">
                  <c:v>1.8292999999999999</c:v>
                </c:pt>
                <c:pt idx="26">
                  <c:v>2.4775999999999998</c:v>
                </c:pt>
                <c:pt idx="27">
                  <c:v>1.2896000000000001</c:v>
                </c:pt>
                <c:pt idx="28">
                  <c:v>3.6454</c:v>
                </c:pt>
                <c:pt idx="29">
                  <c:v>4.6309000000000005</c:v>
                </c:pt>
                <c:pt idx="30">
                  <c:v>-2.3782999999999999</c:v>
                </c:pt>
                <c:pt idx="31">
                  <c:v>2.0615000000000001</c:v>
                </c:pt>
                <c:pt idx="32">
                  <c:v>2.1949999999999998</c:v>
                </c:pt>
                <c:pt idx="33">
                  <c:v>1.3389</c:v>
                </c:pt>
                <c:pt idx="34">
                  <c:v>1.6312</c:v>
                </c:pt>
                <c:pt idx="35">
                  <c:v>1.294</c:v>
                </c:pt>
                <c:pt idx="36">
                  <c:v>1.3028</c:v>
                </c:pt>
                <c:pt idx="37">
                  <c:v>2.3944999999999999</c:v>
                </c:pt>
                <c:pt idx="38">
                  <c:v>3.9413999999999998</c:v>
                </c:pt>
                <c:pt idx="39">
                  <c:v>1.1985999999999999</c:v>
                </c:pt>
                <c:pt idx="40">
                  <c:v>2.3752</c:v>
                </c:pt>
                <c:pt idx="41">
                  <c:v>2.1547000000000001</c:v>
                </c:pt>
                <c:pt idx="42">
                  <c:v>0.9748</c:v>
                </c:pt>
                <c:pt idx="43">
                  <c:v>22.040400000000002</c:v>
                </c:pt>
                <c:pt idx="44">
                  <c:v>0.81430000000000002</c:v>
                </c:pt>
                <c:pt idx="45">
                  <c:v>6.7336999999999998</c:v>
                </c:pt>
                <c:pt idx="46">
                  <c:v>1.0011000000000001</c:v>
                </c:pt>
                <c:pt idx="47">
                  <c:v>0.70989999999999998</c:v>
                </c:pt>
                <c:pt idx="48">
                  <c:v>4.0244999999999997</c:v>
                </c:pt>
                <c:pt idx="49">
                  <c:v>1.6480000000000001</c:v>
                </c:pt>
                <c:pt idx="50">
                  <c:v>5.6440999999999999</c:v>
                </c:pt>
                <c:pt idx="51">
                  <c:v>7.3727999999999998</c:v>
                </c:pt>
                <c:pt idx="52">
                  <c:v>4.0659000000000001</c:v>
                </c:pt>
                <c:pt idx="53">
                  <c:v>2.7389999999999999</c:v>
                </c:pt>
                <c:pt idx="54">
                  <c:v>3.4826999999999999</c:v>
                </c:pt>
                <c:pt idx="55">
                  <c:v>4.4991000000000003</c:v>
                </c:pt>
                <c:pt idx="56">
                  <c:v>1.1000000000000001</c:v>
                </c:pt>
                <c:pt idx="57">
                  <c:v>1.9689000000000001</c:v>
                </c:pt>
                <c:pt idx="58">
                  <c:v>7.7934000000000001</c:v>
                </c:pt>
                <c:pt idx="59">
                  <c:v>0.90890000000000004</c:v>
                </c:pt>
                <c:pt idx="60">
                  <c:v>4.5446999999999997</c:v>
                </c:pt>
                <c:pt idx="61">
                  <c:v>4.0095999999999998</c:v>
                </c:pt>
                <c:pt idx="62">
                  <c:v>0.97889999999999999</c:v>
                </c:pt>
                <c:pt idx="63">
                  <c:v>1.8458000000000001</c:v>
                </c:pt>
                <c:pt idx="64">
                  <c:v>6.1917999999999997</c:v>
                </c:pt>
                <c:pt idx="65">
                  <c:v>1.0013000000000001</c:v>
                </c:pt>
                <c:pt idx="66">
                  <c:v>8.3261000000000003</c:v>
                </c:pt>
                <c:pt idx="67">
                  <c:v>7.1936999999999998</c:v>
                </c:pt>
                <c:pt idx="68">
                  <c:v>-1.1439999999999999</c:v>
                </c:pt>
                <c:pt idx="69">
                  <c:v>6.7252999999999998</c:v>
                </c:pt>
                <c:pt idx="70">
                  <c:v>3.4005000000000001</c:v>
                </c:pt>
                <c:pt idx="71">
                  <c:v>-20.042999999999999</c:v>
                </c:pt>
                <c:pt idx="72">
                  <c:v>-39.266300000000001</c:v>
                </c:pt>
                <c:pt idx="73">
                  <c:v>1.4092</c:v>
                </c:pt>
                <c:pt idx="74">
                  <c:v>7.5235000000000003</c:v>
                </c:pt>
                <c:pt idx="75">
                  <c:v>0.82399999999999995</c:v>
                </c:pt>
                <c:pt idx="76">
                  <c:v>2.9</c:v>
                </c:pt>
                <c:pt idx="77">
                  <c:v>-2.2265000000000001</c:v>
                </c:pt>
                <c:pt idx="78">
                  <c:v>3.3820999999999999</c:v>
                </c:pt>
                <c:pt idx="79">
                  <c:v>8.6403999999999996</c:v>
                </c:pt>
                <c:pt idx="80">
                  <c:v>1.1511</c:v>
                </c:pt>
                <c:pt idx="81">
                  <c:v>3.4611999999999998</c:v>
                </c:pt>
                <c:pt idx="82">
                  <c:v>0.76880000000000004</c:v>
                </c:pt>
                <c:pt idx="83">
                  <c:v>3.1395</c:v>
                </c:pt>
                <c:pt idx="84">
                  <c:v>6.3209999999999997</c:v>
                </c:pt>
                <c:pt idx="85">
                  <c:v>2.2223999999999999</c:v>
                </c:pt>
                <c:pt idx="86">
                  <c:v>7.7905999999999995</c:v>
                </c:pt>
                <c:pt idx="87">
                  <c:v>1.8</c:v>
                </c:pt>
                <c:pt idx="88">
                  <c:v>-0.1</c:v>
                </c:pt>
                <c:pt idx="89">
                  <c:v>2.3673000000000002</c:v>
                </c:pt>
                <c:pt idx="90">
                  <c:v>1.84</c:v>
                </c:pt>
                <c:pt idx="91">
                  <c:v>4.2824999999999998</c:v>
                </c:pt>
                <c:pt idx="92">
                  <c:v>7.8978999999999999</c:v>
                </c:pt>
                <c:pt idx="93">
                  <c:v>8.9658999999999995</c:v>
                </c:pt>
              </c:numCache>
            </c:numRef>
          </c:xVal>
          <c:yVal>
            <c:numRef>
              <c:f>RegressionRestuls!$C$34:$C$127</c:f>
              <c:numCache>
                <c:formatCode>General</c:formatCode>
                <c:ptCount val="94"/>
                <c:pt idx="0">
                  <c:v>-4.6161599374060355E-3</c:v>
                </c:pt>
                <c:pt idx="1">
                  <c:v>-3.544880540562042E-4</c:v>
                </c:pt>
                <c:pt idx="2">
                  <c:v>-1.0334868396831105E-3</c:v>
                </c:pt>
                <c:pt idx="3">
                  <c:v>-2.7757958413534784E-3</c:v>
                </c:pt>
                <c:pt idx="4">
                  <c:v>5.0230299469352256E-3</c:v>
                </c:pt>
                <c:pt idx="5">
                  <c:v>3.022141604271918E-3</c:v>
                </c:pt>
                <c:pt idx="6">
                  <c:v>1.1425577671543318E-3</c:v>
                </c:pt>
                <c:pt idx="7">
                  <c:v>-2.282619778052409E-3</c:v>
                </c:pt>
                <c:pt idx="8">
                  <c:v>3.1265643144629917E-4</c:v>
                </c:pt>
                <c:pt idx="9">
                  <c:v>-7.4236627546877404E-4</c:v>
                </c:pt>
                <c:pt idx="10">
                  <c:v>-4.3104728910932962E-4</c:v>
                </c:pt>
                <c:pt idx="11">
                  <c:v>1.1353528342812308E-3</c:v>
                </c:pt>
                <c:pt idx="12">
                  <c:v>-1.0950499035823321E-5</c:v>
                </c:pt>
                <c:pt idx="13">
                  <c:v>-8.9525305018858803E-4</c:v>
                </c:pt>
                <c:pt idx="14">
                  <c:v>3.1408268341532881E-4</c:v>
                </c:pt>
                <c:pt idx="15">
                  <c:v>-1.0074431577014576E-3</c:v>
                </c:pt>
                <c:pt idx="16">
                  <c:v>1.0348340264255199E-3</c:v>
                </c:pt>
                <c:pt idx="17">
                  <c:v>1.1499400859559469E-3</c:v>
                </c:pt>
                <c:pt idx="18">
                  <c:v>-1.125381289264427E-3</c:v>
                </c:pt>
                <c:pt idx="19">
                  <c:v>-1.0300103568973073E-3</c:v>
                </c:pt>
                <c:pt idx="20">
                  <c:v>-1.4635311323691607E-3</c:v>
                </c:pt>
                <c:pt idx="21">
                  <c:v>1.8592971892620106E-3</c:v>
                </c:pt>
                <c:pt idx="22">
                  <c:v>3.1713220689417554E-4</c:v>
                </c:pt>
                <c:pt idx="23">
                  <c:v>-1.6212439471167733E-4</c:v>
                </c:pt>
                <c:pt idx="24">
                  <c:v>-1.304545988761198E-3</c:v>
                </c:pt>
                <c:pt idx="25">
                  <c:v>-8.3002858889679528E-5</c:v>
                </c:pt>
                <c:pt idx="26">
                  <c:v>8.9707137925995033E-3</c:v>
                </c:pt>
                <c:pt idx="27">
                  <c:v>-6.2294002667704642E-4</c:v>
                </c:pt>
                <c:pt idx="28">
                  <c:v>-4.6662825655589151E-4</c:v>
                </c:pt>
                <c:pt idx="29">
                  <c:v>2.3939823883935116E-3</c:v>
                </c:pt>
                <c:pt idx="30">
                  <c:v>4.4066852799735473E-4</c:v>
                </c:pt>
                <c:pt idx="31">
                  <c:v>-1.1208021071857661E-3</c:v>
                </c:pt>
                <c:pt idx="32">
                  <c:v>-1.3105908755324368E-3</c:v>
                </c:pt>
                <c:pt idx="33">
                  <c:v>-2.7480872540276546E-3</c:v>
                </c:pt>
                <c:pt idx="34">
                  <c:v>-7.6453230216216731E-4</c:v>
                </c:pt>
                <c:pt idx="35">
                  <c:v>5.5821951865082703E-4</c:v>
                </c:pt>
                <c:pt idx="36">
                  <c:v>-7.1780341290030947E-4</c:v>
                </c:pt>
                <c:pt idx="37">
                  <c:v>-1.1632161148484796E-4</c:v>
                </c:pt>
                <c:pt idx="38">
                  <c:v>-4.8869641421047543E-4</c:v>
                </c:pt>
                <c:pt idx="39">
                  <c:v>-1.0836449389752139</c:v>
                </c:pt>
                <c:pt idx="40">
                  <c:v>-8.9166699085503842E-2</c:v>
                </c:pt>
                <c:pt idx="41">
                  <c:v>0.28010085779303628</c:v>
                </c:pt>
                <c:pt idx="42">
                  <c:v>-0.59219790099022629</c:v>
                </c:pt>
                <c:pt idx="43">
                  <c:v>0.89304189166659076</c:v>
                </c:pt>
                <c:pt idx="44">
                  <c:v>-0.30613329755876428</c:v>
                </c:pt>
                <c:pt idx="45">
                  <c:v>-0.30417541448485153</c:v>
                </c:pt>
                <c:pt idx="46">
                  <c:v>0.55881089012249019</c:v>
                </c:pt>
                <c:pt idx="47">
                  <c:v>-9.3202983153197527E-2</c:v>
                </c:pt>
                <c:pt idx="48">
                  <c:v>0.10977020867546106</c:v>
                </c:pt>
                <c:pt idx="49">
                  <c:v>6.8042522120114912E-2</c:v>
                </c:pt>
                <c:pt idx="50">
                  <c:v>0.13091705773639672</c:v>
                </c:pt>
                <c:pt idx="51">
                  <c:v>0.68115619763161517</c:v>
                </c:pt>
                <c:pt idx="52">
                  <c:v>1.0101611222111972</c:v>
                </c:pt>
                <c:pt idx="53">
                  <c:v>-0.30725926158022321</c:v>
                </c:pt>
                <c:pt idx="54">
                  <c:v>-0.49490303469005203</c:v>
                </c:pt>
                <c:pt idx="55">
                  <c:v>0.27400428887780315</c:v>
                </c:pt>
                <c:pt idx="56">
                  <c:v>-0.72692636140940659</c:v>
                </c:pt>
                <c:pt idx="57">
                  <c:v>0.22772185808162387</c:v>
                </c:pt>
                <c:pt idx="58">
                  <c:v>-0.18727119079171456</c:v>
                </c:pt>
                <c:pt idx="59">
                  <c:v>-0.31629967662885916</c:v>
                </c:pt>
                <c:pt idx="60">
                  <c:v>0.56426435224761518</c:v>
                </c:pt>
                <c:pt idx="61">
                  <c:v>-0.62455787819300879</c:v>
                </c:pt>
                <c:pt idx="62">
                  <c:v>5.1929737531297926E-2</c:v>
                </c:pt>
                <c:pt idx="63">
                  <c:v>-1.0337322252189418E-2</c:v>
                </c:pt>
                <c:pt idx="64">
                  <c:v>1.8408536822620216</c:v>
                </c:pt>
                <c:pt idx="65">
                  <c:v>-0.27826486981546028</c:v>
                </c:pt>
                <c:pt idx="66">
                  <c:v>0.1280266900313089</c:v>
                </c:pt>
                <c:pt idx="67">
                  <c:v>-0.36809666857047074</c:v>
                </c:pt>
                <c:pt idx="68">
                  <c:v>-0.29230960773467318</c:v>
                </c:pt>
                <c:pt idx="69">
                  <c:v>3.3371050566386784E-2</c:v>
                </c:pt>
                <c:pt idx="70">
                  <c:v>1.0285277766033096</c:v>
                </c:pt>
                <c:pt idx="71">
                  <c:v>-0.10351037856815082</c:v>
                </c:pt>
                <c:pt idx="72">
                  <c:v>0.88260047504030981</c:v>
                </c:pt>
                <c:pt idx="73">
                  <c:v>-0.74277304169613889</c:v>
                </c:pt>
                <c:pt idx="74">
                  <c:v>-9.1042579540300261E-2</c:v>
                </c:pt>
                <c:pt idx="75">
                  <c:v>0.10157492886918967</c:v>
                </c:pt>
                <c:pt idx="76">
                  <c:v>-0.59626658536922506</c:v>
                </c:pt>
                <c:pt idx="77">
                  <c:v>0.37033388738503947</c:v>
                </c:pt>
                <c:pt idx="78">
                  <c:v>-0.8503137226801929</c:v>
                </c:pt>
                <c:pt idx="79">
                  <c:v>-0.73534380844586389</c:v>
                </c:pt>
                <c:pt idx="80">
                  <c:v>0.38892479755796444</c:v>
                </c:pt>
                <c:pt idx="81">
                  <c:v>-0.58279210704095163</c:v>
                </c:pt>
                <c:pt idx="82">
                  <c:v>-0.42587539319357681</c:v>
                </c:pt>
                <c:pt idx="83">
                  <c:v>-5.2254363256511893E-2</c:v>
                </c:pt>
                <c:pt idx="84">
                  <c:v>4.0537215414475497E-2</c:v>
                </c:pt>
                <c:pt idx="85">
                  <c:v>-1.2040650756210969E-2</c:v>
                </c:pt>
                <c:pt idx="86">
                  <c:v>2.3625371963064148</c:v>
                </c:pt>
                <c:pt idx="87">
                  <c:v>-0.55246501516783619</c:v>
                </c:pt>
                <c:pt idx="88">
                  <c:v>-0.29919923484171679</c:v>
                </c:pt>
                <c:pt idx="89">
                  <c:v>0.15365717304094823</c:v>
                </c:pt>
                <c:pt idx="90">
                  <c:v>5.7924962770126043E-2</c:v>
                </c:pt>
                <c:pt idx="91">
                  <c:v>-0.68172594668948716</c:v>
                </c:pt>
                <c:pt idx="92">
                  <c:v>0.26971346156214743</c:v>
                </c:pt>
                <c:pt idx="93">
                  <c:v>-0.70815434894491047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77-4E6A-BB2E-227E0D8D1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29416"/>
        <c:axId val="624930072"/>
      </c:scatterChart>
      <c:valAx>
        <c:axId val="624929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MV/BV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24930072"/>
        <c:crosses val="autoZero"/>
        <c:crossBetween val="midCat"/>
      </c:valAx>
      <c:valAx>
        <c:axId val="624930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929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Sheet4!$F$33:$F$126</c:f>
              <c:numCache>
                <c:formatCode>General</c:formatCode>
                <c:ptCount val="94"/>
                <c:pt idx="0">
                  <c:v>0.53191489361702127</c:v>
                </c:pt>
                <c:pt idx="1">
                  <c:v>1.5957446808510638</c:v>
                </c:pt>
                <c:pt idx="2">
                  <c:v>2.6595744680851063</c:v>
                </c:pt>
                <c:pt idx="3">
                  <c:v>3.7234042553191489</c:v>
                </c:pt>
                <c:pt idx="4">
                  <c:v>4.787234042553191</c:v>
                </c:pt>
                <c:pt idx="5">
                  <c:v>5.8510638297872344</c:v>
                </c:pt>
                <c:pt idx="6">
                  <c:v>6.914893617021276</c:v>
                </c:pt>
                <c:pt idx="7">
                  <c:v>7.9787234042553195</c:v>
                </c:pt>
                <c:pt idx="8">
                  <c:v>9.0425531914893611</c:v>
                </c:pt>
                <c:pt idx="9">
                  <c:v>10.106382978723403</c:v>
                </c:pt>
                <c:pt idx="10">
                  <c:v>11.170212765957446</c:v>
                </c:pt>
                <c:pt idx="11">
                  <c:v>12.23404255319149</c:v>
                </c:pt>
                <c:pt idx="12">
                  <c:v>13.297872340425531</c:v>
                </c:pt>
                <c:pt idx="13">
                  <c:v>14.361702127659573</c:v>
                </c:pt>
                <c:pt idx="14">
                  <c:v>15.425531914893616</c:v>
                </c:pt>
                <c:pt idx="15">
                  <c:v>16.48936170212766</c:v>
                </c:pt>
                <c:pt idx="16">
                  <c:v>17.553191489361701</c:v>
                </c:pt>
                <c:pt idx="17">
                  <c:v>18.617021276595743</c:v>
                </c:pt>
                <c:pt idx="18">
                  <c:v>19.680851063829785</c:v>
                </c:pt>
                <c:pt idx="19">
                  <c:v>20.74468085106383</c:v>
                </c:pt>
                <c:pt idx="20">
                  <c:v>21.808510638297872</c:v>
                </c:pt>
                <c:pt idx="21">
                  <c:v>22.872340425531913</c:v>
                </c:pt>
                <c:pt idx="22">
                  <c:v>23.936170212765958</c:v>
                </c:pt>
                <c:pt idx="23">
                  <c:v>25</c:v>
                </c:pt>
                <c:pt idx="24">
                  <c:v>26.063829787234042</c:v>
                </c:pt>
                <c:pt idx="25">
                  <c:v>27.127659574468083</c:v>
                </c:pt>
                <c:pt idx="26">
                  <c:v>28.191489361702125</c:v>
                </c:pt>
                <c:pt idx="27">
                  <c:v>29.25531914893617</c:v>
                </c:pt>
                <c:pt idx="28">
                  <c:v>30.319148936170212</c:v>
                </c:pt>
                <c:pt idx="29">
                  <c:v>31.382978723404253</c:v>
                </c:pt>
                <c:pt idx="30">
                  <c:v>32.446808510638299</c:v>
                </c:pt>
                <c:pt idx="31">
                  <c:v>33.51063829787234</c:v>
                </c:pt>
                <c:pt idx="32">
                  <c:v>34.574468085106382</c:v>
                </c:pt>
                <c:pt idx="33">
                  <c:v>35.638297872340424</c:v>
                </c:pt>
                <c:pt idx="34">
                  <c:v>36.702127659574465</c:v>
                </c:pt>
                <c:pt idx="35">
                  <c:v>37.765957446808507</c:v>
                </c:pt>
                <c:pt idx="36">
                  <c:v>38.829787234042549</c:v>
                </c:pt>
                <c:pt idx="37">
                  <c:v>39.893617021276597</c:v>
                </c:pt>
                <c:pt idx="38">
                  <c:v>40.957446808510639</c:v>
                </c:pt>
                <c:pt idx="39">
                  <c:v>42.021276595744681</c:v>
                </c:pt>
                <c:pt idx="40">
                  <c:v>43.085106382978722</c:v>
                </c:pt>
                <c:pt idx="41">
                  <c:v>44.148936170212764</c:v>
                </c:pt>
                <c:pt idx="42">
                  <c:v>45.212765957446805</c:v>
                </c:pt>
                <c:pt idx="43">
                  <c:v>46.276595744680847</c:v>
                </c:pt>
                <c:pt idx="44">
                  <c:v>47.340425531914896</c:v>
                </c:pt>
                <c:pt idx="45">
                  <c:v>48.404255319148938</c:v>
                </c:pt>
                <c:pt idx="46">
                  <c:v>49.468085106382979</c:v>
                </c:pt>
                <c:pt idx="47">
                  <c:v>50.531914893617021</c:v>
                </c:pt>
                <c:pt idx="48">
                  <c:v>51.595744680851062</c:v>
                </c:pt>
                <c:pt idx="49">
                  <c:v>52.659574468085104</c:v>
                </c:pt>
                <c:pt idx="50">
                  <c:v>53.723404255319146</c:v>
                </c:pt>
                <c:pt idx="51">
                  <c:v>54.787234042553187</c:v>
                </c:pt>
                <c:pt idx="52">
                  <c:v>55.851063829787229</c:v>
                </c:pt>
                <c:pt idx="53">
                  <c:v>56.914893617021278</c:v>
                </c:pt>
                <c:pt idx="54">
                  <c:v>57.978723404255319</c:v>
                </c:pt>
                <c:pt idx="55">
                  <c:v>59.042553191489361</c:v>
                </c:pt>
                <c:pt idx="56">
                  <c:v>60.106382978723403</c:v>
                </c:pt>
                <c:pt idx="57">
                  <c:v>61.170212765957444</c:v>
                </c:pt>
                <c:pt idx="58">
                  <c:v>62.234042553191486</c:v>
                </c:pt>
                <c:pt idx="59">
                  <c:v>63.297872340425528</c:v>
                </c:pt>
                <c:pt idx="60">
                  <c:v>64.361702127659584</c:v>
                </c:pt>
                <c:pt idx="61">
                  <c:v>65.425531914893625</c:v>
                </c:pt>
                <c:pt idx="62">
                  <c:v>66.489361702127667</c:v>
                </c:pt>
                <c:pt idx="63">
                  <c:v>67.553191489361708</c:v>
                </c:pt>
                <c:pt idx="64">
                  <c:v>68.61702127659575</c:v>
                </c:pt>
                <c:pt idx="65">
                  <c:v>69.680851063829792</c:v>
                </c:pt>
                <c:pt idx="66">
                  <c:v>70.744680851063833</c:v>
                </c:pt>
                <c:pt idx="67">
                  <c:v>71.808510638297875</c:v>
                </c:pt>
                <c:pt idx="68">
                  <c:v>72.872340425531917</c:v>
                </c:pt>
                <c:pt idx="69">
                  <c:v>73.936170212765958</c:v>
                </c:pt>
                <c:pt idx="70">
                  <c:v>75</c:v>
                </c:pt>
                <c:pt idx="71">
                  <c:v>76.063829787234042</c:v>
                </c:pt>
                <c:pt idx="72">
                  <c:v>77.127659574468083</c:v>
                </c:pt>
                <c:pt idx="73">
                  <c:v>78.191489361702139</c:v>
                </c:pt>
                <c:pt idx="74">
                  <c:v>79.255319148936181</c:v>
                </c:pt>
                <c:pt idx="75">
                  <c:v>80.319148936170222</c:v>
                </c:pt>
                <c:pt idx="76">
                  <c:v>81.382978723404264</c:v>
                </c:pt>
                <c:pt idx="77">
                  <c:v>82.446808510638306</c:v>
                </c:pt>
                <c:pt idx="78">
                  <c:v>83.510638297872347</c:v>
                </c:pt>
                <c:pt idx="79">
                  <c:v>84.574468085106389</c:v>
                </c:pt>
                <c:pt idx="80">
                  <c:v>85.638297872340431</c:v>
                </c:pt>
                <c:pt idx="81">
                  <c:v>86.702127659574472</c:v>
                </c:pt>
                <c:pt idx="82">
                  <c:v>87.765957446808514</c:v>
                </c:pt>
                <c:pt idx="83">
                  <c:v>88.829787234042556</c:v>
                </c:pt>
                <c:pt idx="84">
                  <c:v>89.893617021276597</c:v>
                </c:pt>
                <c:pt idx="85">
                  <c:v>90.957446808510639</c:v>
                </c:pt>
                <c:pt idx="86">
                  <c:v>92.021276595744681</c:v>
                </c:pt>
                <c:pt idx="87">
                  <c:v>93.085106382978722</c:v>
                </c:pt>
                <c:pt idx="88">
                  <c:v>94.148936170212778</c:v>
                </c:pt>
                <c:pt idx="89">
                  <c:v>95.21276595744682</c:v>
                </c:pt>
                <c:pt idx="90">
                  <c:v>96.276595744680861</c:v>
                </c:pt>
                <c:pt idx="91">
                  <c:v>97.340425531914903</c:v>
                </c:pt>
                <c:pt idx="92">
                  <c:v>98.404255319148945</c:v>
                </c:pt>
                <c:pt idx="93">
                  <c:v>99.468085106382986</c:v>
                </c:pt>
              </c:numCache>
            </c:numRef>
          </c:xVal>
          <c:yVal>
            <c:numRef>
              <c:f>Sheet4!$G$33:$G$126</c:f>
              <c:numCache>
                <c:formatCode>General</c:formatCode>
                <c:ptCount val="94"/>
                <c:pt idx="0">
                  <c:v>-0.72062081965784963</c:v>
                </c:pt>
                <c:pt idx="1">
                  <c:v>-0.62443601432367002</c:v>
                </c:pt>
                <c:pt idx="2">
                  <c:v>-0.53753824155662544</c:v>
                </c:pt>
                <c:pt idx="3">
                  <c:v>-0.52962559256143271</c:v>
                </c:pt>
                <c:pt idx="4">
                  <c:v>-0.50342454846628193</c:v>
                </c:pt>
                <c:pt idx="5">
                  <c:v>-0.44519737017909405</c:v>
                </c:pt>
                <c:pt idx="6">
                  <c:v>-0.42399244533481661</c:v>
                </c:pt>
                <c:pt idx="7">
                  <c:v>-0.41923973368333811</c:v>
                </c:pt>
                <c:pt idx="8">
                  <c:v>-0.34016398247163598</c:v>
                </c:pt>
                <c:pt idx="9">
                  <c:v>-0.33338891008057642</c:v>
                </c:pt>
                <c:pt idx="10">
                  <c:v>-0.28118577914075338</c:v>
                </c:pt>
                <c:pt idx="11">
                  <c:v>-0.22642697159036215</c:v>
                </c:pt>
                <c:pt idx="12">
                  <c:v>-0.22574489638616879</c:v>
                </c:pt>
                <c:pt idx="13">
                  <c:v>-0.18673728645052298</c:v>
                </c:pt>
                <c:pt idx="14">
                  <c:v>-0.14865619375047595</c:v>
                </c:pt>
                <c:pt idx="15">
                  <c:v>-0.14062994379452221</c:v>
                </c:pt>
                <c:pt idx="16">
                  <c:v>-0.12173117406917269</c:v>
                </c:pt>
                <c:pt idx="17">
                  <c:v>-0.10385105806782184</c:v>
                </c:pt>
                <c:pt idx="18">
                  <c:v>-0.10351586697084904</c:v>
                </c:pt>
                <c:pt idx="19">
                  <c:v>-3.8015213945352929E-3</c:v>
                </c:pt>
                <c:pt idx="20">
                  <c:v>-2.264062304927904E-3</c:v>
                </c:pt>
                <c:pt idx="21">
                  <c:v>-1.8761475016302997E-3</c:v>
                </c:pt>
                <c:pt idx="22">
                  <c:v>-1.678895883612929E-3</c:v>
                </c:pt>
                <c:pt idx="23">
                  <c:v>-1.5878583271576223E-3</c:v>
                </c:pt>
                <c:pt idx="24">
                  <c:v>-1.4092644513972413E-3</c:v>
                </c:pt>
                <c:pt idx="25">
                  <c:v>-7.8466218687492037E-4</c:v>
                </c:pt>
                <c:pt idx="26">
                  <c:v>-7.5915554900352674E-4</c:v>
                </c:pt>
                <c:pt idx="27">
                  <c:v>-7.5388814770443492E-4</c:v>
                </c:pt>
                <c:pt idx="28">
                  <c:v>-4.0995380421843925E-4</c:v>
                </c:pt>
                <c:pt idx="29">
                  <c:v>-3.5260837808093269E-4</c:v>
                </c:pt>
                <c:pt idx="30">
                  <c:v>-3.4719451008265287E-4</c:v>
                </c:pt>
                <c:pt idx="31">
                  <c:v>-2.8404354749977554E-4</c:v>
                </c:pt>
                <c:pt idx="32">
                  <c:v>-1.3156150581618634E-4</c:v>
                </c:pt>
                <c:pt idx="33">
                  <c:v>-1.1643408670193714E-4</c:v>
                </c:pt>
                <c:pt idx="34">
                  <c:v>0</c:v>
                </c:pt>
                <c:pt idx="35">
                  <c:v>3.4397657558214777E-5</c:v>
                </c:pt>
                <c:pt idx="36">
                  <c:v>2.6466024943691991E-4</c:v>
                </c:pt>
                <c:pt idx="37">
                  <c:v>3.0644349551703614E-4</c:v>
                </c:pt>
                <c:pt idx="38">
                  <c:v>3.2902461958542347E-4</c:v>
                </c:pt>
                <c:pt idx="39">
                  <c:v>3.5265130669876908E-4</c:v>
                </c:pt>
                <c:pt idx="40">
                  <c:v>3.5451087357742805E-4</c:v>
                </c:pt>
                <c:pt idx="41">
                  <c:v>4.3967777040157128E-4</c:v>
                </c:pt>
                <c:pt idx="42">
                  <c:v>5.0888485863886381E-4</c:v>
                </c:pt>
                <c:pt idx="43">
                  <c:v>6.0834268617472413E-4</c:v>
                </c:pt>
                <c:pt idx="44">
                  <c:v>7.8455153083173369E-4</c:v>
                </c:pt>
                <c:pt idx="45">
                  <c:v>8.3458830866718896E-4</c:v>
                </c:pt>
                <c:pt idx="46">
                  <c:v>8.354241022691481E-4</c:v>
                </c:pt>
                <c:pt idx="47">
                  <c:v>9.4662642710874865E-4</c:v>
                </c:pt>
                <c:pt idx="48">
                  <c:v>1.0611820070069405E-3</c:v>
                </c:pt>
                <c:pt idx="49">
                  <c:v>1.1423345005156689E-3</c:v>
                </c:pt>
                <c:pt idx="50">
                  <c:v>1.2821837486059189E-3</c:v>
                </c:pt>
                <c:pt idx="51">
                  <c:v>1.5307382553412553E-3</c:v>
                </c:pt>
                <c:pt idx="52">
                  <c:v>1.9798563547269894E-3</c:v>
                </c:pt>
                <c:pt idx="53">
                  <c:v>2.1488636971288607E-3</c:v>
                </c:pt>
                <c:pt idx="54">
                  <c:v>2.4825680538276469E-3</c:v>
                </c:pt>
                <c:pt idx="55">
                  <c:v>3.2646616841457252E-3</c:v>
                </c:pt>
                <c:pt idx="56">
                  <c:v>3.5438077768236444E-3</c:v>
                </c:pt>
                <c:pt idx="57">
                  <c:v>5.3739743477094586E-3</c:v>
                </c:pt>
                <c:pt idx="58">
                  <c:v>9.9473102440503312E-3</c:v>
                </c:pt>
                <c:pt idx="59">
                  <c:v>1.2989470391950392E-2</c:v>
                </c:pt>
                <c:pt idx="60">
                  <c:v>1.8824672110005491E-2</c:v>
                </c:pt>
                <c:pt idx="61">
                  <c:v>3.8789280038468141E-2</c:v>
                </c:pt>
                <c:pt idx="62">
                  <c:v>9.6249583267203662E-2</c:v>
                </c:pt>
                <c:pt idx="63">
                  <c:v>0.15280294851268733</c:v>
                </c:pt>
                <c:pt idx="64">
                  <c:v>0.19186858241291671</c:v>
                </c:pt>
                <c:pt idx="65">
                  <c:v>0.20066879101293633</c:v>
                </c:pt>
                <c:pt idx="66">
                  <c:v>0.21145794604377718</c:v>
                </c:pt>
                <c:pt idx="67">
                  <c:v>0.2203426129755704</c:v>
                </c:pt>
                <c:pt idx="68">
                  <c:v>0.25251033403446715</c:v>
                </c:pt>
                <c:pt idx="69">
                  <c:v>0.2536708426104734</c:v>
                </c:pt>
                <c:pt idx="70">
                  <c:v>0.25828922382747899</c:v>
                </c:pt>
                <c:pt idx="71">
                  <c:v>0.30514804770095327</c:v>
                </c:pt>
                <c:pt idx="72">
                  <c:v>0.31684319739020961</c:v>
                </c:pt>
                <c:pt idx="73">
                  <c:v>0.31769943762709352</c:v>
                </c:pt>
                <c:pt idx="74">
                  <c:v>0.34903266074742928</c:v>
                </c:pt>
                <c:pt idx="75">
                  <c:v>0.35422962544697956</c:v>
                </c:pt>
                <c:pt idx="76">
                  <c:v>0.41678313896588282</c:v>
                </c:pt>
                <c:pt idx="77">
                  <c:v>0.42224624963435115</c:v>
                </c:pt>
                <c:pt idx="78">
                  <c:v>0.44837420906566428</c:v>
                </c:pt>
                <c:pt idx="79">
                  <c:v>0.4569258582730793</c:v>
                </c:pt>
                <c:pt idx="80">
                  <c:v>0.53015178339599922</c:v>
                </c:pt>
                <c:pt idx="81">
                  <c:v>0.56443197763106689</c:v>
                </c:pt>
                <c:pt idx="82">
                  <c:v>0.60810111750682405</c:v>
                </c:pt>
                <c:pt idx="83">
                  <c:v>0.6117209796363664</c:v>
                </c:pt>
                <c:pt idx="84">
                  <c:v>0.63695330854939403</c:v>
                </c:pt>
                <c:pt idx="85">
                  <c:v>0.673962715449691</c:v>
                </c:pt>
                <c:pt idx="86">
                  <c:v>0.77052221297749623</c:v>
                </c:pt>
                <c:pt idx="87">
                  <c:v>0.93446966123181041</c:v>
                </c:pt>
                <c:pt idx="88">
                  <c:v>1.0266052717733671</c:v>
                </c:pt>
                <c:pt idx="89">
                  <c:v>1.2783777741624314</c:v>
                </c:pt>
                <c:pt idx="90">
                  <c:v>1.4333202341152731</c:v>
                </c:pt>
                <c:pt idx="91">
                  <c:v>1.6245621352067052</c:v>
                </c:pt>
                <c:pt idx="92">
                  <c:v>2.1505656093991483</c:v>
                </c:pt>
                <c:pt idx="93">
                  <c:v>2.8453235099195258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4-4EF6-8E04-FCA87E28D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38392"/>
        <c:axId val="91937408"/>
      </c:scatterChart>
      <c:valAx>
        <c:axId val="9193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937408"/>
        <c:crosses val="autoZero"/>
        <c:crossBetween val="midCat"/>
      </c:valAx>
      <c:valAx>
        <c:axId val="9193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Alpha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938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/>
              <a:t>Duration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Duration - RTO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CombinedAnalysis!$E$4:$E$42</c:f>
              <c:numCache>
                <c:formatCode>General</c:formatCode>
                <c:ptCount val="39"/>
                <c:pt idx="0">
                  <c:v>146</c:v>
                </c:pt>
                <c:pt idx="1">
                  <c:v>103</c:v>
                </c:pt>
                <c:pt idx="2">
                  <c:v>81</c:v>
                </c:pt>
                <c:pt idx="3">
                  <c:v>151</c:v>
                </c:pt>
                <c:pt idx="4">
                  <c:v>67</c:v>
                </c:pt>
                <c:pt idx="5">
                  <c:v>145</c:v>
                </c:pt>
                <c:pt idx="6">
                  <c:v>288</c:v>
                </c:pt>
                <c:pt idx="7">
                  <c:v>92</c:v>
                </c:pt>
                <c:pt idx="8">
                  <c:v>160</c:v>
                </c:pt>
                <c:pt idx="9">
                  <c:v>139</c:v>
                </c:pt>
                <c:pt idx="10">
                  <c:v>215</c:v>
                </c:pt>
                <c:pt idx="11">
                  <c:v>252</c:v>
                </c:pt>
                <c:pt idx="12">
                  <c:v>189</c:v>
                </c:pt>
                <c:pt idx="13">
                  <c:v>184</c:v>
                </c:pt>
                <c:pt idx="14">
                  <c:v>114</c:v>
                </c:pt>
                <c:pt idx="15">
                  <c:v>198</c:v>
                </c:pt>
                <c:pt idx="16">
                  <c:v>153</c:v>
                </c:pt>
                <c:pt idx="17">
                  <c:v>239</c:v>
                </c:pt>
                <c:pt idx="18">
                  <c:v>225</c:v>
                </c:pt>
                <c:pt idx="19">
                  <c:v>69</c:v>
                </c:pt>
                <c:pt idx="20">
                  <c:v>0</c:v>
                </c:pt>
                <c:pt idx="21">
                  <c:v>0</c:v>
                </c:pt>
                <c:pt idx="22">
                  <c:v>240</c:v>
                </c:pt>
                <c:pt idx="23">
                  <c:v>121</c:v>
                </c:pt>
                <c:pt idx="24">
                  <c:v>159</c:v>
                </c:pt>
                <c:pt idx="25">
                  <c:v>123</c:v>
                </c:pt>
                <c:pt idx="26">
                  <c:v>137</c:v>
                </c:pt>
                <c:pt idx="27">
                  <c:v>176</c:v>
                </c:pt>
                <c:pt idx="28">
                  <c:v>127</c:v>
                </c:pt>
                <c:pt idx="29">
                  <c:v>231</c:v>
                </c:pt>
                <c:pt idx="30">
                  <c:v>121</c:v>
                </c:pt>
                <c:pt idx="31">
                  <c:v>170</c:v>
                </c:pt>
                <c:pt idx="32">
                  <c:v>186</c:v>
                </c:pt>
                <c:pt idx="33">
                  <c:v>210</c:v>
                </c:pt>
                <c:pt idx="34">
                  <c:v>245</c:v>
                </c:pt>
                <c:pt idx="35">
                  <c:v>183</c:v>
                </c:pt>
                <c:pt idx="36">
                  <c:v>101</c:v>
                </c:pt>
                <c:pt idx="37">
                  <c:v>340</c:v>
                </c:pt>
                <c:pt idx="38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7-4214-A7B8-C57B2FB9A38D}"/>
            </c:ext>
          </c:extLst>
        </c:ser>
        <c:ser>
          <c:idx val="1"/>
          <c:order val="1"/>
          <c:tx>
            <c:v>Duration - IPO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CombinedAnalysis!$E$43:$E$97</c:f>
              <c:numCache>
                <c:formatCode>General</c:formatCode>
                <c:ptCount val="55"/>
                <c:pt idx="0">
                  <c:v>102</c:v>
                </c:pt>
                <c:pt idx="1">
                  <c:v>411</c:v>
                </c:pt>
                <c:pt idx="2">
                  <c:v>62</c:v>
                </c:pt>
                <c:pt idx="3">
                  <c:v>295</c:v>
                </c:pt>
                <c:pt idx="4">
                  <c:v>93</c:v>
                </c:pt>
                <c:pt idx="5">
                  <c:v>239</c:v>
                </c:pt>
                <c:pt idx="6">
                  <c:v>38</c:v>
                </c:pt>
                <c:pt idx="7">
                  <c:v>0</c:v>
                </c:pt>
                <c:pt idx="8">
                  <c:v>26</c:v>
                </c:pt>
                <c:pt idx="9">
                  <c:v>426</c:v>
                </c:pt>
                <c:pt idx="10">
                  <c:v>25</c:v>
                </c:pt>
                <c:pt idx="11">
                  <c:v>96</c:v>
                </c:pt>
                <c:pt idx="12">
                  <c:v>58</c:v>
                </c:pt>
                <c:pt idx="13">
                  <c:v>353</c:v>
                </c:pt>
                <c:pt idx="14">
                  <c:v>124</c:v>
                </c:pt>
                <c:pt idx="15">
                  <c:v>348</c:v>
                </c:pt>
                <c:pt idx="16">
                  <c:v>25</c:v>
                </c:pt>
                <c:pt idx="17">
                  <c:v>97</c:v>
                </c:pt>
                <c:pt idx="18">
                  <c:v>75</c:v>
                </c:pt>
                <c:pt idx="19">
                  <c:v>54</c:v>
                </c:pt>
                <c:pt idx="20">
                  <c:v>451</c:v>
                </c:pt>
                <c:pt idx="21">
                  <c:v>682</c:v>
                </c:pt>
                <c:pt idx="22">
                  <c:v>113</c:v>
                </c:pt>
                <c:pt idx="23">
                  <c:v>799</c:v>
                </c:pt>
                <c:pt idx="24">
                  <c:v>223</c:v>
                </c:pt>
                <c:pt idx="25">
                  <c:v>33</c:v>
                </c:pt>
                <c:pt idx="26">
                  <c:v>84</c:v>
                </c:pt>
                <c:pt idx="27">
                  <c:v>43</c:v>
                </c:pt>
                <c:pt idx="28">
                  <c:v>38</c:v>
                </c:pt>
                <c:pt idx="29">
                  <c:v>77</c:v>
                </c:pt>
                <c:pt idx="30">
                  <c:v>89</c:v>
                </c:pt>
                <c:pt idx="31">
                  <c:v>26</c:v>
                </c:pt>
                <c:pt idx="32">
                  <c:v>146</c:v>
                </c:pt>
                <c:pt idx="33">
                  <c:v>94</c:v>
                </c:pt>
                <c:pt idx="34">
                  <c:v>172</c:v>
                </c:pt>
                <c:pt idx="35">
                  <c:v>51</c:v>
                </c:pt>
                <c:pt idx="36">
                  <c:v>226</c:v>
                </c:pt>
                <c:pt idx="37">
                  <c:v>70</c:v>
                </c:pt>
                <c:pt idx="38">
                  <c:v>188</c:v>
                </c:pt>
                <c:pt idx="39">
                  <c:v>111</c:v>
                </c:pt>
                <c:pt idx="40">
                  <c:v>52</c:v>
                </c:pt>
                <c:pt idx="41">
                  <c:v>37</c:v>
                </c:pt>
                <c:pt idx="42">
                  <c:v>637</c:v>
                </c:pt>
                <c:pt idx="43">
                  <c:v>10</c:v>
                </c:pt>
                <c:pt idx="44">
                  <c:v>386</c:v>
                </c:pt>
                <c:pt idx="45">
                  <c:v>27</c:v>
                </c:pt>
                <c:pt idx="46">
                  <c:v>95</c:v>
                </c:pt>
                <c:pt idx="47">
                  <c:v>25</c:v>
                </c:pt>
                <c:pt idx="48">
                  <c:v>26</c:v>
                </c:pt>
                <c:pt idx="49">
                  <c:v>146</c:v>
                </c:pt>
                <c:pt idx="50">
                  <c:v>139</c:v>
                </c:pt>
                <c:pt idx="51">
                  <c:v>81</c:v>
                </c:pt>
                <c:pt idx="52">
                  <c:v>27</c:v>
                </c:pt>
                <c:pt idx="53">
                  <c:v>26</c:v>
                </c:pt>
                <c:pt idx="54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7-4214-A7B8-C57B2FB9A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88000"/>
        <c:axId val="566485704"/>
      </c:scatterChart>
      <c:valAx>
        <c:axId val="5664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85704"/>
        <c:crosses val="autoZero"/>
        <c:crossBetween val="midCat"/>
      </c:valAx>
      <c:valAx>
        <c:axId val="5664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8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Systematic</a:t>
            </a:r>
            <a:r>
              <a:rPr lang="en-CA" b="1" baseline="0"/>
              <a:t> Risk</a:t>
            </a:r>
          </a:p>
          <a:p>
            <a:pPr>
              <a:defRPr/>
            </a:pPr>
            <a:r>
              <a:rPr lang="en-CA" sz="1100" baseline="0"/>
              <a:t>1-yr Beta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CombinedAnalysis!$W$3</c:f>
              <c:strCache>
                <c:ptCount val="1"/>
                <c:pt idx="0">
                  <c:v>Pre-RTO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CombinedAnalysis!$W$4:$W$42</c:f>
              <c:numCache>
                <c:formatCode>_-* #,##0.0000_-;\-* #,##0.0000_-;_-* "-"??_-;_-@_-</c:formatCode>
                <c:ptCount val="39"/>
                <c:pt idx="0">
                  <c:v>6.8308181395255477E-2</c:v>
                </c:pt>
                <c:pt idx="1">
                  <c:v>3.3248881336818102E-2</c:v>
                </c:pt>
                <c:pt idx="2">
                  <c:v>0.39579318965097532</c:v>
                </c:pt>
                <c:pt idx="3">
                  <c:v>0.73743290770604297</c:v>
                </c:pt>
                <c:pt idx="4">
                  <c:v>1.8775262116564337</c:v>
                </c:pt>
                <c:pt idx="5">
                  <c:v>1.4501565235541081</c:v>
                </c:pt>
                <c:pt idx="6">
                  <c:v>-1.7683518363934177E-2</c:v>
                </c:pt>
                <c:pt idx="7">
                  <c:v>1.3157535484141398</c:v>
                </c:pt>
                <c:pt idx="8">
                  <c:v>-5.9751075790971733E-2</c:v>
                </c:pt>
                <c:pt idx="9">
                  <c:v>0</c:v>
                </c:pt>
                <c:pt idx="10">
                  <c:v>0.8517794882694314</c:v>
                </c:pt>
                <c:pt idx="11">
                  <c:v>0.5545000468228436</c:v>
                </c:pt>
                <c:pt idx="12">
                  <c:v>0.7869958283085654</c:v>
                </c:pt>
                <c:pt idx="13">
                  <c:v>0.88191605763022896</c:v>
                </c:pt>
                <c:pt idx="14">
                  <c:v>0.57929225213257085</c:v>
                </c:pt>
                <c:pt idx="15">
                  <c:v>1.0318185311891395</c:v>
                </c:pt>
                <c:pt idx="16">
                  <c:v>0.33881629962873877</c:v>
                </c:pt>
                <c:pt idx="17">
                  <c:v>1.1129885329136013</c:v>
                </c:pt>
                <c:pt idx="18">
                  <c:v>1.0700848525705453</c:v>
                </c:pt>
                <c:pt idx="19">
                  <c:v>0.16862113954211391</c:v>
                </c:pt>
                <c:pt idx="20">
                  <c:v>1.6604367521337231</c:v>
                </c:pt>
                <c:pt idx="21">
                  <c:v>1.9401653359686892</c:v>
                </c:pt>
                <c:pt idx="22">
                  <c:v>1.3256700112124054</c:v>
                </c:pt>
                <c:pt idx="23">
                  <c:v>0.49488857149944127</c:v>
                </c:pt>
                <c:pt idx="24">
                  <c:v>1.5063639594815741</c:v>
                </c:pt>
                <c:pt idx="25">
                  <c:v>0.91115008702005029</c:v>
                </c:pt>
                <c:pt idx="26">
                  <c:v>-0.80633766506556415</c:v>
                </c:pt>
                <c:pt idx="27">
                  <c:v>0.18796307468536455</c:v>
                </c:pt>
                <c:pt idx="28">
                  <c:v>1.7365348995253711</c:v>
                </c:pt>
                <c:pt idx="29">
                  <c:v>-9.5714035732642672E-2</c:v>
                </c:pt>
                <c:pt idx="30">
                  <c:v>2.3550479598186937E-2</c:v>
                </c:pt>
                <c:pt idx="31">
                  <c:v>1.6403201317804112E-2</c:v>
                </c:pt>
                <c:pt idx="32">
                  <c:v>0.92824518555287161</c:v>
                </c:pt>
                <c:pt idx="33">
                  <c:v>3.3456703264974408E-2</c:v>
                </c:pt>
                <c:pt idx="34">
                  <c:v>6.9428658967979348E-3</c:v>
                </c:pt>
                <c:pt idx="35">
                  <c:v>0.81468296080974933</c:v>
                </c:pt>
                <c:pt idx="36">
                  <c:v>0.34792045567958935</c:v>
                </c:pt>
                <c:pt idx="37">
                  <c:v>0.64659828421244592</c:v>
                </c:pt>
                <c:pt idx="38">
                  <c:v>0.79393563770217246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B-47F6-A80A-0511939223F3}"/>
            </c:ext>
          </c:extLst>
        </c:ser>
        <c:ser>
          <c:idx val="1"/>
          <c:order val="1"/>
          <c:tx>
            <c:strRef>
              <c:f>CombinedAnalysis!$X$3</c:f>
              <c:strCache>
                <c:ptCount val="1"/>
                <c:pt idx="0">
                  <c:v>Post-RTO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CombinedAnalysis!$X$4:$X$42</c:f>
              <c:numCache>
                <c:formatCode>_-* #,##0.0000_-;\-* #,##0.0000_-;_-* "-"??_-;_-@_-</c:formatCode>
                <c:ptCount val="39"/>
                <c:pt idx="0">
                  <c:v>0.20096382325173562</c:v>
                </c:pt>
                <c:pt idx="1">
                  <c:v>0.24939297424005577</c:v>
                </c:pt>
                <c:pt idx="2">
                  <c:v>0.45608364678587499</c:v>
                </c:pt>
                <c:pt idx="3">
                  <c:v>1.2229352222443193</c:v>
                </c:pt>
                <c:pt idx="4">
                  <c:v>-3.1151927435356334E-2</c:v>
                </c:pt>
                <c:pt idx="5">
                  <c:v>1.307212743835265</c:v>
                </c:pt>
                <c:pt idx="6">
                  <c:v>0.22026525819955001</c:v>
                </c:pt>
                <c:pt idx="7">
                  <c:v>0.85916596448279337</c:v>
                </c:pt>
                <c:pt idx="8">
                  <c:v>0.35362175131439411</c:v>
                </c:pt>
                <c:pt idx="9">
                  <c:v>0.43623806683940569</c:v>
                </c:pt>
                <c:pt idx="10">
                  <c:v>0.97437985404848138</c:v>
                </c:pt>
                <c:pt idx="11">
                  <c:v>0.77755697712884109</c:v>
                </c:pt>
                <c:pt idx="12">
                  <c:v>0.84715850207844223</c:v>
                </c:pt>
                <c:pt idx="13">
                  <c:v>0.95849003923018328</c:v>
                </c:pt>
                <c:pt idx="14">
                  <c:v>0.13562329865054182</c:v>
                </c:pt>
                <c:pt idx="15">
                  <c:v>0.85202850755024206</c:v>
                </c:pt>
                <c:pt idx="16">
                  <c:v>0.45788991792696992</c:v>
                </c:pt>
                <c:pt idx="17">
                  <c:v>1.4441691871350848</c:v>
                </c:pt>
                <c:pt idx="18">
                  <c:v>1.1509983618618174</c:v>
                </c:pt>
                <c:pt idx="19">
                  <c:v>0.63253695588804226</c:v>
                </c:pt>
                <c:pt idx="20">
                  <c:v>0.99384280734684005</c:v>
                </c:pt>
                <c:pt idx="21">
                  <c:v>1.6922396426078987</c:v>
                </c:pt>
                <c:pt idx="22">
                  <c:v>0.6827933874140919</c:v>
                </c:pt>
                <c:pt idx="23">
                  <c:v>0.50400075603937144</c:v>
                </c:pt>
                <c:pt idx="24">
                  <c:v>1.445003715590313</c:v>
                </c:pt>
                <c:pt idx="25">
                  <c:v>1.0703623225446248</c:v>
                </c:pt>
                <c:pt idx="26">
                  <c:v>-2.0204478488729491</c:v>
                </c:pt>
                <c:pt idx="27">
                  <c:v>0.57393485585722093</c:v>
                </c:pt>
                <c:pt idx="28">
                  <c:v>1.4803653965139953</c:v>
                </c:pt>
                <c:pt idx="29">
                  <c:v>-9.3028773606000328E-2</c:v>
                </c:pt>
                <c:pt idx="30">
                  <c:v>0.3256682101366119</c:v>
                </c:pt>
                <c:pt idx="31">
                  <c:v>4.6579720999291072E-2</c:v>
                </c:pt>
                <c:pt idx="32">
                  <c:v>1.1450645473017513</c:v>
                </c:pt>
                <c:pt idx="33">
                  <c:v>0.16562756395483294</c:v>
                </c:pt>
                <c:pt idx="34">
                  <c:v>0.21857292718832547</c:v>
                </c:pt>
                <c:pt idx="35">
                  <c:v>0.59492130640695551</c:v>
                </c:pt>
                <c:pt idx="36">
                  <c:v>0.66005699784457816</c:v>
                </c:pt>
                <c:pt idx="37">
                  <c:v>0.92421774044355298</c:v>
                </c:pt>
                <c:pt idx="38">
                  <c:v>0.88917793833817094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EB-47F6-A80A-0511939223F3}"/>
            </c:ext>
          </c:extLst>
        </c:ser>
        <c:ser>
          <c:idx val="2"/>
          <c:order val="2"/>
          <c:tx>
            <c:strRef>
              <c:f>CombinedAnalysis!$Y$3</c:f>
              <c:strCache>
                <c:ptCount val="1"/>
                <c:pt idx="0">
                  <c:v>IPO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CombinedAnalysis!$Y$43:$Y$97</c:f>
              <c:numCache>
                <c:formatCode>_-* #,##0.0000_-;\-* #,##0.0000_-;_-* "-"??_-;_-@_-</c:formatCode>
                <c:ptCount val="55"/>
                <c:pt idx="0">
                  <c:v>3.8951626171752241E-2</c:v>
                </c:pt>
                <c:pt idx="1">
                  <c:v>0.51428990018180931</c:v>
                </c:pt>
                <c:pt idx="2">
                  <c:v>0.63525669489877434</c:v>
                </c:pt>
                <c:pt idx="3">
                  <c:v>0.34092792511404091</c:v>
                </c:pt>
                <c:pt idx="4">
                  <c:v>1.2945299800298906</c:v>
                </c:pt>
                <c:pt idx="5">
                  <c:v>0.18878588340499583</c:v>
                </c:pt>
                <c:pt idx="6">
                  <c:v>-0.4910058795759687</c:v>
                </c:pt>
                <c:pt idx="7">
                  <c:v>0.92941008491256882</c:v>
                </c:pt>
                <c:pt idx="8">
                  <c:v>1.5971067222960116</c:v>
                </c:pt>
                <c:pt idx="9">
                  <c:v>0.69522289512790403</c:v>
                </c:pt>
                <c:pt idx="10">
                  <c:v>1.1797955201004831</c:v>
                </c:pt>
                <c:pt idx="11">
                  <c:v>1.0536770304254988</c:v>
                </c:pt>
                <c:pt idx="12">
                  <c:v>1.1734670583163511</c:v>
                </c:pt>
                <c:pt idx="13">
                  <c:v>0.17782123598625077</c:v>
                </c:pt>
                <c:pt idx="14">
                  <c:v>0.68772008500384363</c:v>
                </c:pt>
                <c:pt idx="15">
                  <c:v>0.36945870485718907</c:v>
                </c:pt>
                <c:pt idx="16">
                  <c:v>0.71343872074283976</c:v>
                </c:pt>
                <c:pt idx="17">
                  <c:v>0.49075842336536313</c:v>
                </c:pt>
                <c:pt idx="18">
                  <c:v>1.8818765857469317</c:v>
                </c:pt>
                <c:pt idx="19">
                  <c:v>1.0379513057391916</c:v>
                </c:pt>
                <c:pt idx="20">
                  <c:v>1.7641110893047158</c:v>
                </c:pt>
                <c:pt idx="21">
                  <c:v>0.54737762906239928</c:v>
                </c:pt>
                <c:pt idx="22">
                  <c:v>0.81842438435248888</c:v>
                </c:pt>
                <c:pt idx="23">
                  <c:v>0.67351046420578242</c:v>
                </c:pt>
                <c:pt idx="24">
                  <c:v>1.1244492200027436</c:v>
                </c:pt>
                <c:pt idx="25">
                  <c:v>0.75401012177921589</c:v>
                </c:pt>
                <c:pt idx="26">
                  <c:v>1.118641717442149</c:v>
                </c:pt>
                <c:pt idx="27">
                  <c:v>0.37712536314641187</c:v>
                </c:pt>
                <c:pt idx="28">
                  <c:v>0.74675418105425106</c:v>
                </c:pt>
                <c:pt idx="29">
                  <c:v>1.068827161372099</c:v>
                </c:pt>
                <c:pt idx="30">
                  <c:v>0.79972210366527685</c:v>
                </c:pt>
                <c:pt idx="31">
                  <c:v>1.0920646725191328</c:v>
                </c:pt>
                <c:pt idx="32">
                  <c:v>1.1281714830191221</c:v>
                </c:pt>
                <c:pt idx="33">
                  <c:v>0.2002112800787598</c:v>
                </c:pt>
                <c:pt idx="34">
                  <c:v>0.86954913511003395</c:v>
                </c:pt>
                <c:pt idx="35">
                  <c:v>0.98425555529065278</c:v>
                </c:pt>
                <c:pt idx="36">
                  <c:v>0.17069133132006267</c:v>
                </c:pt>
                <c:pt idx="37">
                  <c:v>-0.26848188906315057</c:v>
                </c:pt>
                <c:pt idx="38">
                  <c:v>0.62281079072289836</c:v>
                </c:pt>
                <c:pt idx="39">
                  <c:v>0.73308642092410592</c:v>
                </c:pt>
                <c:pt idx="40">
                  <c:v>1.0581352791236711</c:v>
                </c:pt>
                <c:pt idx="41">
                  <c:v>0.99047528828016251</c:v>
                </c:pt>
                <c:pt idx="42">
                  <c:v>1.1821544780638891</c:v>
                </c:pt>
                <c:pt idx="43">
                  <c:v>0.90783258165217684</c:v>
                </c:pt>
                <c:pt idx="44">
                  <c:v>1.2297319535072653</c:v>
                </c:pt>
                <c:pt idx="45">
                  <c:v>1.2813991885443337</c:v>
                </c:pt>
                <c:pt idx="46">
                  <c:v>0.44576463236604158</c:v>
                </c:pt>
                <c:pt idx="47">
                  <c:v>0.30111263432979041</c:v>
                </c:pt>
                <c:pt idx="48">
                  <c:v>1.5175659852781196</c:v>
                </c:pt>
                <c:pt idx="49">
                  <c:v>0.78051989231137497</c:v>
                </c:pt>
                <c:pt idx="50">
                  <c:v>0.76273757070191628</c:v>
                </c:pt>
                <c:pt idx="51">
                  <c:v>0.54651686748550476</c:v>
                </c:pt>
                <c:pt idx="52">
                  <c:v>1.0806594618902352</c:v>
                </c:pt>
                <c:pt idx="53">
                  <c:v>0.47347835130799365</c:v>
                </c:pt>
                <c:pt idx="54">
                  <c:v>0.29848992844705929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EB-47F6-A80A-051193922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962864"/>
        <c:axId val="615565544"/>
      </c:scatterChart>
      <c:valAx>
        <c:axId val="61496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65544"/>
        <c:crosses val="autoZero"/>
        <c:crossBetween val="midCat"/>
      </c:valAx>
      <c:valAx>
        <c:axId val="6155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6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/>
              <a:t>Size</a:t>
            </a:r>
            <a:endParaRPr lang="en-CA" b="1"/>
          </a:p>
          <a:p>
            <a:pPr>
              <a:defRPr/>
            </a:pPr>
            <a:r>
              <a:rPr lang="en-CA" sz="1050"/>
              <a:t>MV/BV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CombinedAnalysis!$L$4:$L$42</c:f>
              <c:numCache>
                <c:formatCode>_(* #,##0.00_);_(* \(#,##0.00\);_(* "-"??_);_(@_)</c:formatCode>
                <c:ptCount val="39"/>
                <c:pt idx="0">
                  <c:v>0.73570000000000002</c:v>
                </c:pt>
                <c:pt idx="1">
                  <c:v>1.8595999999999999</c:v>
                </c:pt>
                <c:pt idx="2">
                  <c:v>-1.1085799999999999</c:v>
                </c:pt>
                <c:pt idx="3">
                  <c:v>0.71299999999999997</c:v>
                </c:pt>
                <c:pt idx="4">
                  <c:v>1.3212999999999999</c:v>
                </c:pt>
                <c:pt idx="5">
                  <c:v>-0.52510000000000001</c:v>
                </c:pt>
                <c:pt idx="6">
                  <c:v>1.6611</c:v>
                </c:pt>
                <c:pt idx="7">
                  <c:v>4.9055999999999997</c:v>
                </c:pt>
                <c:pt idx="8">
                  <c:v>3.2585000000000002</c:v>
                </c:pt>
                <c:pt idx="9">
                  <c:v>6.2036999999999995</c:v>
                </c:pt>
                <c:pt idx="10">
                  <c:v>1.8081</c:v>
                </c:pt>
                <c:pt idx="11">
                  <c:v>12.206799999999999</c:v>
                </c:pt>
                <c:pt idx="12">
                  <c:v>0.95799999999999996</c:v>
                </c:pt>
                <c:pt idx="13">
                  <c:v>-22.107700000000001</c:v>
                </c:pt>
                <c:pt idx="14">
                  <c:v>2.8532000000000002</c:v>
                </c:pt>
                <c:pt idx="15">
                  <c:v>2.4137</c:v>
                </c:pt>
                <c:pt idx="16">
                  <c:v>-18.566299999999998</c:v>
                </c:pt>
                <c:pt idx="17">
                  <c:v>-0.62059285714285761</c:v>
                </c:pt>
                <c:pt idx="18">
                  <c:v>3.6132999999999997</c:v>
                </c:pt>
                <c:pt idx="19">
                  <c:v>1.8616999999999999</c:v>
                </c:pt>
                <c:pt idx="20">
                  <c:v>8.7187999999999999</c:v>
                </c:pt>
                <c:pt idx="21">
                  <c:v>2.5541</c:v>
                </c:pt>
                <c:pt idx="22">
                  <c:v>2.3584999999999998</c:v>
                </c:pt>
                <c:pt idx="23">
                  <c:v>1.0719000000000001</c:v>
                </c:pt>
                <c:pt idx="24">
                  <c:v>1.7854999999999999</c:v>
                </c:pt>
                <c:pt idx="25">
                  <c:v>1.8292999999999999</c:v>
                </c:pt>
                <c:pt idx="26">
                  <c:v>2.4775999999999998</c:v>
                </c:pt>
                <c:pt idx="27">
                  <c:v>1.2896000000000001</c:v>
                </c:pt>
                <c:pt idx="28">
                  <c:v>3.6454</c:v>
                </c:pt>
                <c:pt idx="29">
                  <c:v>4.6309000000000005</c:v>
                </c:pt>
                <c:pt idx="30">
                  <c:v>-2.3782999999999999</c:v>
                </c:pt>
                <c:pt idx="31">
                  <c:v>2.0615000000000001</c:v>
                </c:pt>
                <c:pt idx="32">
                  <c:v>2.1949999999999998</c:v>
                </c:pt>
                <c:pt idx="33">
                  <c:v>1.3389</c:v>
                </c:pt>
                <c:pt idx="34">
                  <c:v>1.6312</c:v>
                </c:pt>
                <c:pt idx="35">
                  <c:v>1.294</c:v>
                </c:pt>
                <c:pt idx="36">
                  <c:v>1.3028</c:v>
                </c:pt>
                <c:pt idx="37">
                  <c:v>2.3944999999999999</c:v>
                </c:pt>
                <c:pt idx="38">
                  <c:v>3.9413999999999998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E-4554-A97D-81B808725689}"/>
            </c:ext>
          </c:extLst>
        </c:ser>
        <c:ser>
          <c:idx val="1"/>
          <c:order val="1"/>
          <c:tx>
            <c:v>IPO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CombinedAnalysis!$L$43:$L$97</c:f>
              <c:numCache>
                <c:formatCode>_(* #,##0.00_);_(* \(#,##0.00\);_(* "-"??_);_(@_)</c:formatCode>
                <c:ptCount val="55"/>
                <c:pt idx="0">
                  <c:v>1.1985999999999999</c:v>
                </c:pt>
                <c:pt idx="1">
                  <c:v>2.3752</c:v>
                </c:pt>
                <c:pt idx="2">
                  <c:v>2.1547000000000001</c:v>
                </c:pt>
                <c:pt idx="3">
                  <c:v>0.9748</c:v>
                </c:pt>
                <c:pt idx="4">
                  <c:v>22.040400000000002</c:v>
                </c:pt>
                <c:pt idx="5">
                  <c:v>0.81430000000000002</c:v>
                </c:pt>
                <c:pt idx="6">
                  <c:v>6.7336999999999998</c:v>
                </c:pt>
                <c:pt idx="7">
                  <c:v>1.0011000000000001</c:v>
                </c:pt>
                <c:pt idx="8">
                  <c:v>0.70989999999999998</c:v>
                </c:pt>
                <c:pt idx="9">
                  <c:v>4.0244999999999997</c:v>
                </c:pt>
                <c:pt idx="10">
                  <c:v>1.6480000000000001</c:v>
                </c:pt>
                <c:pt idx="11">
                  <c:v>5.6440999999999999</c:v>
                </c:pt>
                <c:pt idx="12">
                  <c:v>7.3727999999999998</c:v>
                </c:pt>
                <c:pt idx="13">
                  <c:v>4.0659000000000001</c:v>
                </c:pt>
                <c:pt idx="14">
                  <c:v>2.7389999999999999</c:v>
                </c:pt>
                <c:pt idx="15">
                  <c:v>3.4826999999999999</c:v>
                </c:pt>
                <c:pt idx="16">
                  <c:v>4.4991000000000003</c:v>
                </c:pt>
                <c:pt idx="17">
                  <c:v>1.1000000000000001</c:v>
                </c:pt>
                <c:pt idx="18">
                  <c:v>1.9689000000000001</c:v>
                </c:pt>
                <c:pt idx="19">
                  <c:v>7.7934000000000001</c:v>
                </c:pt>
                <c:pt idx="20">
                  <c:v>0.90890000000000004</c:v>
                </c:pt>
                <c:pt idx="21">
                  <c:v>4.5446999999999997</c:v>
                </c:pt>
                <c:pt idx="22">
                  <c:v>4.0095999999999998</c:v>
                </c:pt>
                <c:pt idx="23">
                  <c:v>0.97889999999999999</c:v>
                </c:pt>
                <c:pt idx="24">
                  <c:v>1.8458000000000001</c:v>
                </c:pt>
                <c:pt idx="25">
                  <c:v>6.1917999999999997</c:v>
                </c:pt>
                <c:pt idx="26">
                  <c:v>1.0013000000000001</c:v>
                </c:pt>
                <c:pt idx="27">
                  <c:v>8.3261000000000003</c:v>
                </c:pt>
                <c:pt idx="28">
                  <c:v>7.1936999999999998</c:v>
                </c:pt>
                <c:pt idx="29">
                  <c:v>-1.1439999999999999</c:v>
                </c:pt>
                <c:pt idx="30">
                  <c:v>6.7252999999999998</c:v>
                </c:pt>
                <c:pt idx="31">
                  <c:v>3.4005000000000001</c:v>
                </c:pt>
                <c:pt idx="32">
                  <c:v>-20.042999999999999</c:v>
                </c:pt>
                <c:pt idx="33">
                  <c:v>-39.266300000000001</c:v>
                </c:pt>
                <c:pt idx="34">
                  <c:v>1.4092</c:v>
                </c:pt>
                <c:pt idx="35">
                  <c:v>7.5235000000000003</c:v>
                </c:pt>
                <c:pt idx="36">
                  <c:v>0.82399999999999995</c:v>
                </c:pt>
                <c:pt idx="37">
                  <c:v>2.9</c:v>
                </c:pt>
                <c:pt idx="38">
                  <c:v>-2.2265000000000001</c:v>
                </c:pt>
                <c:pt idx="39">
                  <c:v>3.3820999999999999</c:v>
                </c:pt>
                <c:pt idx="40">
                  <c:v>8.6403999999999996</c:v>
                </c:pt>
                <c:pt idx="41">
                  <c:v>1.1511</c:v>
                </c:pt>
                <c:pt idx="42">
                  <c:v>3.4611999999999998</c:v>
                </c:pt>
                <c:pt idx="43">
                  <c:v>0.76880000000000004</c:v>
                </c:pt>
                <c:pt idx="44">
                  <c:v>3.1395</c:v>
                </c:pt>
                <c:pt idx="45">
                  <c:v>6.3209999999999997</c:v>
                </c:pt>
                <c:pt idx="46">
                  <c:v>2.2223999999999999</c:v>
                </c:pt>
                <c:pt idx="47">
                  <c:v>7.7905999999999995</c:v>
                </c:pt>
                <c:pt idx="48">
                  <c:v>1.8</c:v>
                </c:pt>
                <c:pt idx="49">
                  <c:v>-0.1</c:v>
                </c:pt>
                <c:pt idx="50">
                  <c:v>2.3673000000000002</c:v>
                </c:pt>
                <c:pt idx="51">
                  <c:v>1.84</c:v>
                </c:pt>
                <c:pt idx="52">
                  <c:v>4.2824999999999998</c:v>
                </c:pt>
                <c:pt idx="53">
                  <c:v>7.8978999999999999</c:v>
                </c:pt>
                <c:pt idx="54">
                  <c:v>8.9658999999999995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EE-4554-A97D-81B80872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223544"/>
        <c:axId val="613225840"/>
      </c:scatterChart>
      <c:valAx>
        <c:axId val="6132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25840"/>
        <c:crosses val="autoZero"/>
        <c:crossBetween val="midCat"/>
      </c:valAx>
      <c:valAx>
        <c:axId val="6132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2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/>
              <a:t>Profitiblity</a:t>
            </a:r>
          </a:p>
          <a:p>
            <a:pPr>
              <a:defRPr/>
            </a:pPr>
            <a:r>
              <a:rPr lang="en-CA" sz="1050"/>
              <a:t>ROA (t-1)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CombinedAnalysis!$K$4:$K$42</c:f>
              <c:numCache>
                <c:formatCode>_(* #,##0.00_);_(* \(#,##0.00\);_(* "-"??_);_(@_)</c:formatCode>
                <c:ptCount val="39"/>
                <c:pt idx="0">
                  <c:v>1.6199999999999999E-2</c:v>
                </c:pt>
                <c:pt idx="1">
                  <c:v>4.3E-3</c:v>
                </c:pt>
                <c:pt idx="2">
                  <c:v>9.0937597993101284E-3</c:v>
                </c:pt>
                <c:pt idx="3">
                  <c:v>2.3330614346033084E-2</c:v>
                </c:pt>
                <c:pt idx="4">
                  <c:v>0</c:v>
                </c:pt>
                <c:pt idx="5">
                  <c:v>-0.21870000000000001</c:v>
                </c:pt>
                <c:pt idx="6">
                  <c:v>2.8552755677482226E-2</c:v>
                </c:pt>
                <c:pt idx="7">
                  <c:v>-0.4919</c:v>
                </c:pt>
                <c:pt idx="8">
                  <c:v>-0.1699</c:v>
                </c:pt>
                <c:pt idx="9">
                  <c:v>0.13100000000000001</c:v>
                </c:pt>
                <c:pt idx="10">
                  <c:v>5.1495770579740044E-2</c:v>
                </c:pt>
                <c:pt idx="11">
                  <c:v>-0.1076</c:v>
                </c:pt>
                <c:pt idx="12">
                  <c:v>0.12665267789842524</c:v>
                </c:pt>
                <c:pt idx="13">
                  <c:v>-0.45258371824480365</c:v>
                </c:pt>
                <c:pt idx="14">
                  <c:v>3.6374973590380728E-2</c:v>
                </c:pt>
                <c:pt idx="15">
                  <c:v>7.9265561150047001E-2</c:v>
                </c:pt>
                <c:pt idx="16">
                  <c:v>0.10780432883461713</c:v>
                </c:pt>
                <c:pt idx="17">
                  <c:v>0.1555</c:v>
                </c:pt>
                <c:pt idx="18">
                  <c:v>3.7038166077307644E-2</c:v>
                </c:pt>
                <c:pt idx="19">
                  <c:v>6.1000000000000004E-3</c:v>
                </c:pt>
                <c:pt idx="20">
                  <c:v>8.43E-2</c:v>
                </c:pt>
                <c:pt idx="21">
                  <c:v>-0.47349999999999998</c:v>
                </c:pt>
                <c:pt idx="22">
                  <c:v>0.16339999999999999</c:v>
                </c:pt>
                <c:pt idx="23">
                  <c:v>-9.3699999999999992E-2</c:v>
                </c:pt>
                <c:pt idx="24">
                  <c:v>0</c:v>
                </c:pt>
                <c:pt idx="25">
                  <c:v>6.7433936329074529E-4</c:v>
                </c:pt>
                <c:pt idx="26">
                  <c:v>3.798380764824754E-2</c:v>
                </c:pt>
                <c:pt idx="27">
                  <c:v>-9.8811379392188484E-3</c:v>
                </c:pt>
                <c:pt idx="28">
                  <c:v>-1.26E-2</c:v>
                </c:pt>
                <c:pt idx="29">
                  <c:v>5.2504762972094582E-2</c:v>
                </c:pt>
                <c:pt idx="30">
                  <c:v>-0.12564447008241633</c:v>
                </c:pt>
                <c:pt idx="31">
                  <c:v>-0.46329999999999999</c:v>
                </c:pt>
                <c:pt idx="32">
                  <c:v>0.1011643332937254</c:v>
                </c:pt>
                <c:pt idx="33">
                  <c:v>3.4599999999999999E-2</c:v>
                </c:pt>
                <c:pt idx="34">
                  <c:v>1.61E-2</c:v>
                </c:pt>
                <c:pt idx="35">
                  <c:v>3.4999999999999996E-3</c:v>
                </c:pt>
                <c:pt idx="36">
                  <c:v>-2.81E-2</c:v>
                </c:pt>
                <c:pt idx="37">
                  <c:v>5.5419616908227252E-3</c:v>
                </c:pt>
                <c:pt idx="38">
                  <c:v>0.84745762711864414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E-42F4-A364-B8A0AA3F92CF}"/>
            </c:ext>
          </c:extLst>
        </c:ser>
        <c:ser>
          <c:idx val="1"/>
          <c:order val="1"/>
          <c:tx>
            <c:v>IPO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CombinedAnalysis!$K$43:$K$97</c:f>
              <c:numCache>
                <c:formatCode>General</c:formatCode>
                <c:ptCount val="55"/>
                <c:pt idx="0">
                  <c:v>3.15</c:v>
                </c:pt>
                <c:pt idx="1">
                  <c:v>-0.97</c:v>
                </c:pt>
                <c:pt idx="2">
                  <c:v>3.3</c:v>
                </c:pt>
                <c:pt idx="3">
                  <c:v>-54.32</c:v>
                </c:pt>
                <c:pt idx="4">
                  <c:v>6.59</c:v>
                </c:pt>
                <c:pt idx="5">
                  <c:v>-2.66</c:v>
                </c:pt>
                <c:pt idx="6">
                  <c:v>-32.450000000000003</c:v>
                </c:pt>
                <c:pt idx="7">
                  <c:v>0.69</c:v>
                </c:pt>
                <c:pt idx="8">
                  <c:v>0</c:v>
                </c:pt>
                <c:pt idx="9">
                  <c:v>3.1</c:v>
                </c:pt>
                <c:pt idx="10">
                  <c:v>0.93</c:v>
                </c:pt>
                <c:pt idx="11">
                  <c:v>2.0299999999999998</c:v>
                </c:pt>
                <c:pt idx="12">
                  <c:v>5.75</c:v>
                </c:pt>
                <c:pt idx="13">
                  <c:v>3.57</c:v>
                </c:pt>
                <c:pt idx="14">
                  <c:v>7.66</c:v>
                </c:pt>
                <c:pt idx="15">
                  <c:v>-4.99</c:v>
                </c:pt>
                <c:pt idx="16">
                  <c:v>-64.95</c:v>
                </c:pt>
                <c:pt idx="17">
                  <c:v>-64.739999999999995</c:v>
                </c:pt>
                <c:pt idx="18">
                  <c:v>15.68</c:v>
                </c:pt>
                <c:pt idx="19">
                  <c:v>-43.92</c:v>
                </c:pt>
                <c:pt idx="20">
                  <c:v>8.3699999999999992</c:v>
                </c:pt>
                <c:pt idx="21">
                  <c:v>12.5</c:v>
                </c:pt>
                <c:pt idx="22">
                  <c:v>0.47</c:v>
                </c:pt>
                <c:pt idx="23">
                  <c:v>0.34</c:v>
                </c:pt>
                <c:pt idx="24">
                  <c:v>7.7</c:v>
                </c:pt>
                <c:pt idx="25">
                  <c:v>-83.78</c:v>
                </c:pt>
                <c:pt idx="26">
                  <c:v>0</c:v>
                </c:pt>
                <c:pt idx="27">
                  <c:v>-42.62</c:v>
                </c:pt>
                <c:pt idx="28">
                  <c:v>4.72</c:v>
                </c:pt>
                <c:pt idx="29">
                  <c:v>5.03</c:v>
                </c:pt>
                <c:pt idx="30">
                  <c:v>-97.25</c:v>
                </c:pt>
                <c:pt idx="31">
                  <c:v>4.53</c:v>
                </c:pt>
                <c:pt idx="32">
                  <c:v>7.58</c:v>
                </c:pt>
                <c:pt idx="33">
                  <c:v>6.31</c:v>
                </c:pt>
                <c:pt idx="34">
                  <c:v>-33.75</c:v>
                </c:pt>
                <c:pt idx="35">
                  <c:v>-83.07</c:v>
                </c:pt>
                <c:pt idx="36">
                  <c:v>0.38</c:v>
                </c:pt>
                <c:pt idx="37">
                  <c:v>0.51</c:v>
                </c:pt>
                <c:pt idx="38">
                  <c:v>11.79</c:v>
                </c:pt>
                <c:pt idx="39">
                  <c:v>10.38</c:v>
                </c:pt>
                <c:pt idx="40">
                  <c:v>8.01</c:v>
                </c:pt>
                <c:pt idx="41">
                  <c:v>0.44</c:v>
                </c:pt>
                <c:pt idx="42">
                  <c:v>-97.3</c:v>
                </c:pt>
                <c:pt idx="43">
                  <c:v>0</c:v>
                </c:pt>
                <c:pt idx="44">
                  <c:v>0</c:v>
                </c:pt>
                <c:pt idx="45">
                  <c:v>-103.94</c:v>
                </c:pt>
                <c:pt idx="46">
                  <c:v>0.52</c:v>
                </c:pt>
                <c:pt idx="47">
                  <c:v>-3.91</c:v>
                </c:pt>
                <c:pt idx="48" formatCode="0.00%">
                  <c:v>-2.4270999999999998</c:v>
                </c:pt>
                <c:pt idx="49">
                  <c:v>0</c:v>
                </c:pt>
                <c:pt idx="50">
                  <c:v>3.52</c:v>
                </c:pt>
                <c:pt idx="51">
                  <c:v>4.7</c:v>
                </c:pt>
                <c:pt idx="52">
                  <c:v>-44.95</c:v>
                </c:pt>
                <c:pt idx="53">
                  <c:v>-1.57</c:v>
                </c:pt>
                <c:pt idx="54">
                  <c:v>58.26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E-42F4-A364-B8A0AA3F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63008"/>
        <c:axId val="587563336"/>
      </c:scatterChart>
      <c:valAx>
        <c:axId val="5875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63336"/>
        <c:crosses val="autoZero"/>
        <c:crossBetween val="midCat"/>
      </c:valAx>
      <c:valAx>
        <c:axId val="58756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/>
              <a:t>Slovency</a:t>
            </a:r>
          </a:p>
          <a:p>
            <a:pPr>
              <a:defRPr/>
            </a:pPr>
            <a:r>
              <a:rPr lang="en-CA" sz="1100"/>
              <a:t>D/E</a:t>
            </a:r>
            <a:r>
              <a:rPr lang="en-CA" sz="1100" baseline="0"/>
              <a:t> (t-1)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CombinedAnalysis!$J$4:$J$42</c:f>
              <c:numCache>
                <c:formatCode>_(* #,##0.00_);_(* \(#,##0.00\);_(* "-"??_);_(@_)</c:formatCode>
                <c:ptCount val="39"/>
                <c:pt idx="0">
                  <c:v>0.33639999999999998</c:v>
                </c:pt>
                <c:pt idx="1">
                  <c:v>0</c:v>
                </c:pt>
                <c:pt idx="2">
                  <c:v>0</c:v>
                </c:pt>
                <c:pt idx="3">
                  <c:v>0.84213925580232507</c:v>
                </c:pt>
                <c:pt idx="4">
                  <c:v>0</c:v>
                </c:pt>
                <c:pt idx="5">
                  <c:v>6.8846999999999996</c:v>
                </c:pt>
                <c:pt idx="6">
                  <c:v>1.25175483012011</c:v>
                </c:pt>
                <c:pt idx="7">
                  <c:v>0</c:v>
                </c:pt>
                <c:pt idx="8">
                  <c:v>1.1957</c:v>
                </c:pt>
                <c:pt idx="9">
                  <c:v>0.91300000000000003</c:v>
                </c:pt>
                <c:pt idx="10">
                  <c:v>0</c:v>
                </c:pt>
                <c:pt idx="11">
                  <c:v>11.018099999999999</c:v>
                </c:pt>
                <c:pt idx="12">
                  <c:v>8.7614230876975133E-2</c:v>
                </c:pt>
                <c:pt idx="13">
                  <c:v>0.4604823642642813</c:v>
                </c:pt>
                <c:pt idx="14">
                  <c:v>0.85312144311813698</c:v>
                </c:pt>
                <c:pt idx="15">
                  <c:v>0.67191985828599354</c:v>
                </c:pt>
                <c:pt idx="16">
                  <c:v>-3.2574970313006033</c:v>
                </c:pt>
                <c:pt idx="17">
                  <c:v>0.1431</c:v>
                </c:pt>
                <c:pt idx="18">
                  <c:v>0.57775471371734999</c:v>
                </c:pt>
                <c:pt idx="19">
                  <c:v>0</c:v>
                </c:pt>
                <c:pt idx="20">
                  <c:v>0.66610000000000003</c:v>
                </c:pt>
                <c:pt idx="21">
                  <c:v>0</c:v>
                </c:pt>
                <c:pt idx="22">
                  <c:v>0.28760000000000002</c:v>
                </c:pt>
                <c:pt idx="23">
                  <c:v>0</c:v>
                </c:pt>
                <c:pt idx="24">
                  <c:v>0</c:v>
                </c:pt>
                <c:pt idx="25">
                  <c:v>0.9963148562446752</c:v>
                </c:pt>
                <c:pt idx="26">
                  <c:v>0.41612351225228972</c:v>
                </c:pt>
                <c:pt idx="27">
                  <c:v>4.9911581427160119</c:v>
                </c:pt>
                <c:pt idx="28">
                  <c:v>0.53110000000000002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1.6206</c:v>
                </c:pt>
                <c:pt idx="34">
                  <c:v>0.3846</c:v>
                </c:pt>
                <c:pt idx="35">
                  <c:v>0</c:v>
                </c:pt>
                <c:pt idx="36">
                  <c:v>28.428600000000003</c:v>
                </c:pt>
                <c:pt idx="37">
                  <c:v>0.49535668776423702</c:v>
                </c:pt>
                <c:pt idx="38">
                  <c:v>0.14563106796116504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3-48E2-BF22-7E3A362D57FF}"/>
            </c:ext>
          </c:extLst>
        </c:ser>
        <c:ser>
          <c:idx val="1"/>
          <c:order val="1"/>
          <c:tx>
            <c:v>IPO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CombinedAnalysis!$J$43:$J$97</c:f>
              <c:numCache>
                <c:formatCode>General</c:formatCode>
                <c:ptCount val="55"/>
                <c:pt idx="0">
                  <c:v>1.83</c:v>
                </c:pt>
                <c:pt idx="1">
                  <c:v>4.6500000000000004</c:v>
                </c:pt>
                <c:pt idx="2">
                  <c:v>0.2</c:v>
                </c:pt>
                <c:pt idx="3">
                  <c:v>0</c:v>
                </c:pt>
                <c:pt idx="4">
                  <c:v>0.12</c:v>
                </c:pt>
                <c:pt idx="5">
                  <c:v>1.0900000000000001</c:v>
                </c:pt>
                <c:pt idx="6">
                  <c:v>-4.6260000000000003</c:v>
                </c:pt>
                <c:pt idx="7">
                  <c:v>0.97489999999999999</c:v>
                </c:pt>
                <c:pt idx="8">
                  <c:v>0</c:v>
                </c:pt>
                <c:pt idx="9">
                  <c:v>1.66</c:v>
                </c:pt>
                <c:pt idx="10">
                  <c:v>0.1</c:v>
                </c:pt>
                <c:pt idx="11">
                  <c:v>27.63</c:v>
                </c:pt>
                <c:pt idx="12">
                  <c:v>0</c:v>
                </c:pt>
                <c:pt idx="13">
                  <c:v>2.12</c:v>
                </c:pt>
                <c:pt idx="14">
                  <c:v>3.89</c:v>
                </c:pt>
                <c:pt idx="15">
                  <c:v>2.39</c:v>
                </c:pt>
                <c:pt idx="16">
                  <c:v>0</c:v>
                </c:pt>
                <c:pt idx="17">
                  <c:v>0</c:v>
                </c:pt>
                <c:pt idx="18">
                  <c:v>-0.67490000000000006</c:v>
                </c:pt>
                <c:pt idx="19">
                  <c:v>0</c:v>
                </c:pt>
                <c:pt idx="20">
                  <c:v>1.3119000000000001</c:v>
                </c:pt>
                <c:pt idx="21">
                  <c:v>0.16</c:v>
                </c:pt>
                <c:pt idx="22">
                  <c:v>4.7896000000000001</c:v>
                </c:pt>
                <c:pt idx="23">
                  <c:v>1.3</c:v>
                </c:pt>
                <c:pt idx="24">
                  <c:v>1.02</c:v>
                </c:pt>
                <c:pt idx="25">
                  <c:v>0</c:v>
                </c:pt>
                <c:pt idx="26">
                  <c:v>0</c:v>
                </c:pt>
                <c:pt idx="27">
                  <c:v>3.18</c:v>
                </c:pt>
                <c:pt idx="28">
                  <c:v>0.23</c:v>
                </c:pt>
                <c:pt idx="29">
                  <c:v>-2.56</c:v>
                </c:pt>
                <c:pt idx="30">
                  <c:v>1.65</c:v>
                </c:pt>
                <c:pt idx="31">
                  <c:v>0.26</c:v>
                </c:pt>
                <c:pt idx="32">
                  <c:v>-2.9550000000000001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1.71</c:v>
                </c:pt>
                <c:pt idx="38">
                  <c:v>-1.3193999999999999</c:v>
                </c:pt>
                <c:pt idx="39">
                  <c:v>0.76160000000000005</c:v>
                </c:pt>
                <c:pt idx="40">
                  <c:v>0.26</c:v>
                </c:pt>
                <c:pt idx="41">
                  <c:v>2.54</c:v>
                </c:pt>
                <c:pt idx="42">
                  <c:v>0</c:v>
                </c:pt>
                <c:pt idx="43">
                  <c:v>0</c:v>
                </c:pt>
                <c:pt idx="44">
                  <c:v>3.36</c:v>
                </c:pt>
                <c:pt idx="45">
                  <c:v>0.08</c:v>
                </c:pt>
                <c:pt idx="46">
                  <c:v>2.0699999999999998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4.08</c:v>
                </c:pt>
                <c:pt idx="51">
                  <c:v>0.27</c:v>
                </c:pt>
                <c:pt idx="52">
                  <c:v>0</c:v>
                </c:pt>
                <c:pt idx="53">
                  <c:v>0.25</c:v>
                </c:pt>
                <c:pt idx="54">
                  <c:v>0.55549999999999999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3-48E2-BF22-7E3A362D5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88928"/>
        <c:axId val="370388272"/>
      </c:scatterChart>
      <c:valAx>
        <c:axId val="37038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88272"/>
        <c:crosses val="autoZero"/>
        <c:crossBetween val="midCat"/>
      </c:valAx>
      <c:valAx>
        <c:axId val="3703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8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/>
              <a:t>Equity</a:t>
            </a:r>
            <a:r>
              <a:rPr lang="en-CA" sz="1600" b="1" baseline="0"/>
              <a:t> Liquidity</a:t>
            </a:r>
            <a:endParaRPr lang="en-CA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CombinedAnalysis!$I$4:$I$42</c:f>
              <c:numCache>
                <c:formatCode>0.00%</c:formatCode>
                <c:ptCount val="39"/>
                <c:pt idx="0" formatCode="_(* #,##0.00_);_(* \(#,##0.00\);_(* &quot;-&quot;??_);_(@_)">
                  <c:v>0.77875801118156407</c:v>
                </c:pt>
                <c:pt idx="1">
                  <c:v>2.0088181597222201</c:v>
                </c:pt>
                <c:pt idx="2" formatCode="_(* #,##0.00_);_(* \(#,##0.00\);_(* &quot;-&quot;??_);_(@_)">
                  <c:v>1.8673912464192925</c:v>
                </c:pt>
                <c:pt idx="3" formatCode="_(* #,##0.00_);_(* \(#,##0.00\);_(* &quot;-&quot;??_);_(@_)">
                  <c:v>0.10940971218786458</c:v>
                </c:pt>
                <c:pt idx="4" formatCode="_(* #,##0.00_);_(* \(#,##0.00\);_(* &quot;-&quot;??_);_(@_)">
                  <c:v>4.0224298174538866</c:v>
                </c:pt>
                <c:pt idx="5" formatCode="_(* #,##0.00_);_(* \(#,##0.00\);_(* &quot;-&quot;??_);_(@_)">
                  <c:v>0</c:v>
                </c:pt>
                <c:pt idx="6" formatCode="_(* #,##0.00_);_(* \(#,##0.00\);_(* &quot;-&quot;??_);_(@_)">
                  <c:v>0.59301255791198804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1.628209538702111E-3</c:v>
                </c:pt>
                <c:pt idx="10">
                  <c:v>1.97494748657177</c:v>
                </c:pt>
                <c:pt idx="11" formatCode="_(* #,##0.00_);_(* \(#,##0.00\);_(* &quot;-&quot;??_);_(@_)">
                  <c:v>7.2392838833707147</c:v>
                </c:pt>
                <c:pt idx="12" formatCode="_(* #,##0.00_);_(* \(#,##0.00\);_(* &quot;-&quot;??_);_(@_)">
                  <c:v>0.38789262849826228</c:v>
                </c:pt>
                <c:pt idx="13" formatCode="_(* #,##0.00_);_(* \(#,##0.00\);_(* &quot;-&quot;??_);_(@_)">
                  <c:v>3.3691240431629736E-2</c:v>
                </c:pt>
                <c:pt idx="14" formatCode="_(* #,##0.00_);_(* \(#,##0.00\);_(* &quot;-&quot;??_);_(@_)">
                  <c:v>0</c:v>
                </c:pt>
                <c:pt idx="15" formatCode="_(* #,##0.00_);_(* \(#,##0.00\);_(* &quot;-&quot;??_);_(@_)">
                  <c:v>5.0676860738972982</c:v>
                </c:pt>
                <c:pt idx="16" formatCode="_(* #,##0.00_);_(* \(#,##0.00\);_(* &quot;-&quot;??_);_(@_)">
                  <c:v>1.4919951913008458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>
                  <c:v>0.29875219597014901</c:v>
                </c:pt>
                <c:pt idx="20" formatCode="_(* #,##0.00_);_(* \(#,##0.00\);_(* &quot;-&quot;??_);_(@_)">
                  <c:v>7.3450817311546138E-2</c:v>
                </c:pt>
                <c:pt idx="21">
                  <c:v>0.23762329992155501</c:v>
                </c:pt>
                <c:pt idx="22" formatCode="_(* #,##0.00_);_(* \(#,##0.00\);_(* &quot;-&quot;??_);_(@_)">
                  <c:v>2.1531142589900223</c:v>
                </c:pt>
                <c:pt idx="23">
                  <c:v>0.71727702871410703</c:v>
                </c:pt>
                <c:pt idx="24" formatCode="_(* #,##0.00_);_(* \(#,##0.00\);_(* &quot;-&quot;??_);_(@_)">
                  <c:v>0</c:v>
                </c:pt>
                <c:pt idx="25" formatCode="_(* #,##0.00_);_(* \(#,##0.00\);_(* &quot;-&quot;??_);_(@_)">
                  <c:v>1.3147272208811039E-3</c:v>
                </c:pt>
                <c:pt idx="26" formatCode="_(* #,##0.00_);_(* \(#,##0.00\);_(* &quot;-&quot;??_);_(@_)">
                  <c:v>0</c:v>
                </c:pt>
                <c:pt idx="27" formatCode="_(* #,##0.00_);_(* \(#,##0.00\);_(* &quot;-&quot;??_);_(@_)">
                  <c:v>0.70901186240565861</c:v>
                </c:pt>
                <c:pt idx="28" formatCode="_(* #,##0.00_);_(* \(#,##0.00\);_(* &quot;-&quot;??_);_(@_)">
                  <c:v>1.1426277875603779</c:v>
                </c:pt>
                <c:pt idx="29" formatCode="_(* #,##0.00_);_(* \(#,##0.00\);_(* &quot;-&quot;??_);_(@_)">
                  <c:v>1.1860450849577817</c:v>
                </c:pt>
                <c:pt idx="30" formatCode="_(* #,##0.00_);_(* \(#,##0.00\);_(* &quot;-&quot;??_);_(@_)">
                  <c:v>5.3374390255423538</c:v>
                </c:pt>
                <c:pt idx="31" formatCode="_(* #,##0.00_);_(* \(#,##0.00\);_(* &quot;-&quot;??_);_(@_)">
                  <c:v>8.248828732873287</c:v>
                </c:pt>
                <c:pt idx="32" formatCode="_(* #,##0.00_);_(* \(#,##0.00\);_(* &quot;-&quot;??_);_(@_)">
                  <c:v>0</c:v>
                </c:pt>
                <c:pt idx="33" formatCode="_(* #,##0.00_);_(* \(#,##0.00\);_(* &quot;-&quot;??_);_(@_)">
                  <c:v>2.8901422086484061</c:v>
                </c:pt>
                <c:pt idx="34" formatCode="_(* #,##0.00_);_(* \(#,##0.00\);_(* &quot;-&quot;??_);_(@_)">
                  <c:v>10.818678858905168</c:v>
                </c:pt>
                <c:pt idx="35" formatCode="_(* #,##0.00_);_(* \(#,##0.00\);_(* &quot;-&quot;??_);_(@_)">
                  <c:v>7.8192867466757967</c:v>
                </c:pt>
                <c:pt idx="36" formatCode="_(* #,##0.00_);_(* \(#,##0.00\);_(* &quot;-&quot;??_);_(@_)">
                  <c:v>9.363779982993271E-3</c:v>
                </c:pt>
                <c:pt idx="37" formatCode="_(* #,##0.00_);_(* \(#,##0.00\);_(* &quot;-&quot;??_);_(@_)">
                  <c:v>0</c:v>
                </c:pt>
                <c:pt idx="38" formatCode="_(* #,##0.00_);_(* \(#,##0.00\);_(* &quot;-&quot;??_);_(@_)">
                  <c:v>3.7269935638416891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F-496C-86CB-9F97A485FF37}"/>
            </c:ext>
          </c:extLst>
        </c:ser>
        <c:ser>
          <c:idx val="1"/>
          <c:order val="1"/>
          <c:tx>
            <c:v>IPO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CombinedAnalysis!$I$43:$I$97</c:f>
              <c:numCache>
                <c:formatCode>General</c:formatCode>
                <c:ptCount val="55"/>
                <c:pt idx="0">
                  <c:v>1.6414848686926423E-3</c:v>
                </c:pt>
                <c:pt idx="1">
                  <c:v>9.9788585359025794E-4</c:v>
                </c:pt>
                <c:pt idx="2">
                  <c:v>1.6366401595454964E-3</c:v>
                </c:pt>
                <c:pt idx="3">
                  <c:v>1.1251136862153457E-3</c:v>
                </c:pt>
                <c:pt idx="4">
                  <c:v>1.1924713334478087E-3</c:v>
                </c:pt>
                <c:pt idx="5">
                  <c:v>8.4179651730067367E-4</c:v>
                </c:pt>
                <c:pt idx="6">
                  <c:v>3.1690234608144712E-3</c:v>
                </c:pt>
                <c:pt idx="7">
                  <c:v>2.5312665406427223E-3</c:v>
                </c:pt>
                <c:pt idx="8">
                  <c:v>0</c:v>
                </c:pt>
                <c:pt idx="9">
                  <c:v>1.1229305010223099E-3</c:v>
                </c:pt>
                <c:pt idx="10">
                  <c:v>4.7690357023690358E-4</c:v>
                </c:pt>
                <c:pt idx="11">
                  <c:v>4.3104586887036754E-4</c:v>
                </c:pt>
                <c:pt idx="12">
                  <c:v>9.8198944135422417E-4</c:v>
                </c:pt>
                <c:pt idx="13">
                  <c:v>1.9088610811154164E-3</c:v>
                </c:pt>
                <c:pt idx="14">
                  <c:v>2.3637015598186616E-3</c:v>
                </c:pt>
                <c:pt idx="15">
                  <c:v>3.1934130626999195E-3</c:v>
                </c:pt>
                <c:pt idx="16">
                  <c:v>0.55476348547717846</c:v>
                </c:pt>
                <c:pt idx="17">
                  <c:v>5.6159671972986014E-3</c:v>
                </c:pt>
                <c:pt idx="18">
                  <c:v>1.4101383928106549E-3</c:v>
                </c:pt>
                <c:pt idx="19">
                  <c:v>1.8780526482714876E-3</c:v>
                </c:pt>
                <c:pt idx="20">
                  <c:v>1.5255750821545936E-3</c:v>
                </c:pt>
                <c:pt idx="21">
                  <c:v>1.2866728097406489E-3</c:v>
                </c:pt>
                <c:pt idx="22">
                  <c:v>7.2696599318200711E-4</c:v>
                </c:pt>
                <c:pt idx="23">
                  <c:v>9.177557251908397E-4</c:v>
                </c:pt>
                <c:pt idx="24">
                  <c:v>1.0756925587413952E-3</c:v>
                </c:pt>
                <c:pt idx="25">
                  <c:v>1.192741296298487E-3</c:v>
                </c:pt>
                <c:pt idx="26">
                  <c:v>1.0420238095238095E-3</c:v>
                </c:pt>
                <c:pt idx="27">
                  <c:v>1.292883799762873E-3</c:v>
                </c:pt>
                <c:pt idx="28">
                  <c:v>2.1476564957533814E-3</c:v>
                </c:pt>
                <c:pt idx="29">
                  <c:v>1.3727594078930727E-3</c:v>
                </c:pt>
                <c:pt idx="30">
                  <c:v>1.273807605161119E-3</c:v>
                </c:pt>
                <c:pt idx="31">
                  <c:v>1.6824645905861033E-3</c:v>
                </c:pt>
                <c:pt idx="32">
                  <c:v>8.9867394270122785E-3</c:v>
                </c:pt>
                <c:pt idx="33">
                  <c:v>8.2616472487855128E-4</c:v>
                </c:pt>
                <c:pt idx="34">
                  <c:v>0.32824361493123771</c:v>
                </c:pt>
                <c:pt idx="35">
                  <c:v>1.6432839794016945E-3</c:v>
                </c:pt>
                <c:pt idx="36">
                  <c:v>1.6848383633544077E-3</c:v>
                </c:pt>
                <c:pt idx="37">
                  <c:v>2.771990341497068E-2</c:v>
                </c:pt>
                <c:pt idx="38">
                  <c:v>9.1624212850826463E-4</c:v>
                </c:pt>
                <c:pt idx="39">
                  <c:v>2.7674311645305696E-3</c:v>
                </c:pt>
                <c:pt idx="40">
                  <c:v>5.7843987235716679E-4</c:v>
                </c:pt>
                <c:pt idx="41">
                  <c:v>2.8856269705182808E-3</c:v>
                </c:pt>
                <c:pt idx="42">
                  <c:v>8.9886531820424268E-4</c:v>
                </c:pt>
                <c:pt idx="43">
                  <c:v>2.1013758278751508E-3</c:v>
                </c:pt>
                <c:pt idx="44">
                  <c:v>5.9248710683893814E-4</c:v>
                </c:pt>
                <c:pt idx="45">
                  <c:v>1.0994240678993635E-3</c:v>
                </c:pt>
                <c:pt idx="46">
                  <c:v>9.2133174143309987E-4</c:v>
                </c:pt>
                <c:pt idx="47">
                  <c:v>4.1632809475884497E-3</c:v>
                </c:pt>
                <c:pt idx="48">
                  <c:v>1.2794209757116014E-3</c:v>
                </c:pt>
                <c:pt idx="49">
                  <c:v>2.5830230014684688E-3</c:v>
                </c:pt>
                <c:pt idx="50">
                  <c:v>4.5633959630891332E-4</c:v>
                </c:pt>
                <c:pt idx="51">
                  <c:v>9.7401433691756269E-4</c:v>
                </c:pt>
                <c:pt idx="52">
                  <c:v>7.6617825168016343E-4</c:v>
                </c:pt>
                <c:pt idx="53">
                  <c:v>0.39612428531258786</c:v>
                </c:pt>
                <c:pt idx="54">
                  <c:v>2.2686334428700002E-3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F-496C-86CB-9F97A485F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78600"/>
        <c:axId val="615311024"/>
      </c:scatterChart>
      <c:valAx>
        <c:axId val="33097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11024"/>
        <c:crosses val="autoZero"/>
        <c:crossBetween val="midCat"/>
      </c:valAx>
      <c:valAx>
        <c:axId val="6153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7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IPO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CombinedAnalysis!$M$4:$M$97</c:f>
              <c:numCache>
                <c:formatCode>_-* #,##0_-;\-* #,##0_-;_-*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General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1</c:v>
                </c:pt>
                <c:pt idx="53" formatCode="General">
                  <c:v>1</c:v>
                </c:pt>
                <c:pt idx="54" formatCode="General">
                  <c:v>1</c:v>
                </c:pt>
                <c:pt idx="55" formatCode="General">
                  <c:v>1</c:v>
                </c:pt>
                <c:pt idx="56" formatCode="General">
                  <c:v>1</c:v>
                </c:pt>
                <c:pt idx="57" formatCode="General">
                  <c:v>1</c:v>
                </c:pt>
                <c:pt idx="58" formatCode="General">
                  <c:v>1</c:v>
                </c:pt>
                <c:pt idx="59" formatCode="General">
                  <c:v>1</c:v>
                </c:pt>
                <c:pt idx="60" formatCode="General">
                  <c:v>1</c:v>
                </c:pt>
                <c:pt idx="61" formatCode="General">
                  <c:v>1</c:v>
                </c:pt>
                <c:pt idx="62" formatCode="General">
                  <c:v>1</c:v>
                </c:pt>
                <c:pt idx="63" formatCode="General">
                  <c:v>1</c:v>
                </c:pt>
                <c:pt idx="64" formatCode="General">
                  <c:v>1</c:v>
                </c:pt>
                <c:pt idx="65" formatCode="General">
                  <c:v>1</c:v>
                </c:pt>
                <c:pt idx="66" formatCode="General">
                  <c:v>1</c:v>
                </c:pt>
                <c:pt idx="67" formatCode="General">
                  <c:v>1</c:v>
                </c:pt>
                <c:pt idx="68" formatCode="General">
                  <c:v>1</c:v>
                </c:pt>
                <c:pt idx="69" formatCode="General">
                  <c:v>1</c:v>
                </c:pt>
                <c:pt idx="70" formatCode="General">
                  <c:v>1</c:v>
                </c:pt>
                <c:pt idx="71" formatCode="General">
                  <c:v>1</c:v>
                </c:pt>
                <c:pt idx="72" formatCode="General">
                  <c:v>1</c:v>
                </c:pt>
                <c:pt idx="73" formatCode="General">
                  <c:v>1</c:v>
                </c:pt>
                <c:pt idx="74" formatCode="General">
                  <c:v>1</c:v>
                </c:pt>
                <c:pt idx="75" formatCode="General">
                  <c:v>1</c:v>
                </c:pt>
                <c:pt idx="76" formatCode="General">
                  <c:v>1</c:v>
                </c:pt>
                <c:pt idx="77" formatCode="General">
                  <c:v>1</c:v>
                </c:pt>
                <c:pt idx="78" formatCode="General">
                  <c:v>1</c:v>
                </c:pt>
                <c:pt idx="79" formatCode="General">
                  <c:v>1</c:v>
                </c:pt>
                <c:pt idx="80" formatCode="General">
                  <c:v>1</c:v>
                </c:pt>
                <c:pt idx="81" formatCode="General">
                  <c:v>1</c:v>
                </c:pt>
                <c:pt idx="82" formatCode="General">
                  <c:v>1</c:v>
                </c:pt>
                <c:pt idx="83" formatCode="General">
                  <c:v>1</c:v>
                </c:pt>
                <c:pt idx="84" formatCode="General">
                  <c:v>1</c:v>
                </c:pt>
                <c:pt idx="85" formatCode="General">
                  <c:v>1</c:v>
                </c:pt>
                <c:pt idx="86" formatCode="General">
                  <c:v>1</c:v>
                </c:pt>
                <c:pt idx="87" formatCode="General">
                  <c:v>1</c:v>
                </c:pt>
                <c:pt idx="88" formatCode="General">
                  <c:v>1</c:v>
                </c:pt>
                <c:pt idx="89" formatCode="General">
                  <c:v>1</c:v>
                </c:pt>
                <c:pt idx="90" formatCode="General">
                  <c:v>1</c:v>
                </c:pt>
                <c:pt idx="91" formatCode="General">
                  <c:v>1</c:v>
                </c:pt>
                <c:pt idx="92" formatCode="General">
                  <c:v>1</c:v>
                </c:pt>
                <c:pt idx="93" formatCode="General">
                  <c:v>1</c:v>
                </c:pt>
              </c:numCache>
            </c:numRef>
          </c:xVal>
          <c:yVal>
            <c:numRef>
              <c:f>RegressionRestuls!$C$34:$C$127</c:f>
              <c:numCache>
                <c:formatCode>General</c:formatCode>
                <c:ptCount val="94"/>
                <c:pt idx="0">
                  <c:v>-4.6161599374060355E-3</c:v>
                </c:pt>
                <c:pt idx="1">
                  <c:v>-3.544880540562042E-4</c:v>
                </c:pt>
                <c:pt idx="2">
                  <c:v>-1.0334868396831105E-3</c:v>
                </c:pt>
                <c:pt idx="3">
                  <c:v>-2.7757958413534784E-3</c:v>
                </c:pt>
                <c:pt idx="4">
                  <c:v>5.0230299469352256E-3</c:v>
                </c:pt>
                <c:pt idx="5">
                  <c:v>3.022141604271918E-3</c:v>
                </c:pt>
                <c:pt idx="6">
                  <c:v>1.1425577671543318E-3</c:v>
                </c:pt>
                <c:pt idx="7">
                  <c:v>-2.282619778052409E-3</c:v>
                </c:pt>
                <c:pt idx="8">
                  <c:v>3.1265643144629917E-4</c:v>
                </c:pt>
                <c:pt idx="9">
                  <c:v>-7.4236627546877404E-4</c:v>
                </c:pt>
                <c:pt idx="10">
                  <c:v>-4.3104728910932962E-4</c:v>
                </c:pt>
                <c:pt idx="11">
                  <c:v>1.1353528342812308E-3</c:v>
                </c:pt>
                <c:pt idx="12">
                  <c:v>-1.0950499035823321E-5</c:v>
                </c:pt>
                <c:pt idx="13">
                  <c:v>-8.9525305018858803E-4</c:v>
                </c:pt>
                <c:pt idx="14">
                  <c:v>3.1408268341532881E-4</c:v>
                </c:pt>
                <c:pt idx="15">
                  <c:v>-1.0074431577014576E-3</c:v>
                </c:pt>
                <c:pt idx="16">
                  <c:v>1.0348340264255199E-3</c:v>
                </c:pt>
                <c:pt idx="17">
                  <c:v>1.1499400859559469E-3</c:v>
                </c:pt>
                <c:pt idx="18">
                  <c:v>-1.125381289264427E-3</c:v>
                </c:pt>
                <c:pt idx="19">
                  <c:v>-1.0300103568973073E-3</c:v>
                </c:pt>
                <c:pt idx="20">
                  <c:v>-1.4635311323691607E-3</c:v>
                </c:pt>
                <c:pt idx="21">
                  <c:v>1.8592971892620106E-3</c:v>
                </c:pt>
                <c:pt idx="22">
                  <c:v>3.1713220689417554E-4</c:v>
                </c:pt>
                <c:pt idx="23">
                  <c:v>-1.6212439471167733E-4</c:v>
                </c:pt>
                <c:pt idx="24">
                  <c:v>-1.304545988761198E-3</c:v>
                </c:pt>
                <c:pt idx="25">
                  <c:v>-8.3002858889679528E-5</c:v>
                </c:pt>
                <c:pt idx="26">
                  <c:v>8.9707137925995033E-3</c:v>
                </c:pt>
                <c:pt idx="27">
                  <c:v>-6.2294002667704642E-4</c:v>
                </c:pt>
                <c:pt idx="28">
                  <c:v>-4.6662825655589151E-4</c:v>
                </c:pt>
                <c:pt idx="29">
                  <c:v>2.3939823883935116E-3</c:v>
                </c:pt>
                <c:pt idx="30">
                  <c:v>4.4066852799735473E-4</c:v>
                </c:pt>
                <c:pt idx="31">
                  <c:v>-1.1208021071857661E-3</c:v>
                </c:pt>
                <c:pt idx="32">
                  <c:v>-1.3105908755324368E-3</c:v>
                </c:pt>
                <c:pt idx="33">
                  <c:v>-2.7480872540276546E-3</c:v>
                </c:pt>
                <c:pt idx="34">
                  <c:v>-7.6453230216216731E-4</c:v>
                </c:pt>
                <c:pt idx="35">
                  <c:v>5.5821951865082703E-4</c:v>
                </c:pt>
                <c:pt idx="36">
                  <c:v>-7.1780341290030947E-4</c:v>
                </c:pt>
                <c:pt idx="37">
                  <c:v>-1.1632161148484796E-4</c:v>
                </c:pt>
                <c:pt idx="38">
                  <c:v>-4.8869641421047543E-4</c:v>
                </c:pt>
                <c:pt idx="39">
                  <c:v>-1.0836449389752139</c:v>
                </c:pt>
                <c:pt idx="40">
                  <c:v>-8.9166699085503842E-2</c:v>
                </c:pt>
                <c:pt idx="41">
                  <c:v>0.28010085779303628</c:v>
                </c:pt>
                <c:pt idx="42">
                  <c:v>-0.59219790099022629</c:v>
                </c:pt>
                <c:pt idx="43">
                  <c:v>0.89304189166659076</c:v>
                </c:pt>
                <c:pt idx="44">
                  <c:v>-0.30613329755876428</c:v>
                </c:pt>
                <c:pt idx="45">
                  <c:v>-0.30417541448485153</c:v>
                </c:pt>
                <c:pt idx="46">
                  <c:v>0.55881089012249019</c:v>
                </c:pt>
                <c:pt idx="47">
                  <c:v>-9.3202983153197527E-2</c:v>
                </c:pt>
                <c:pt idx="48">
                  <c:v>0.10977020867546106</c:v>
                </c:pt>
                <c:pt idx="49">
                  <c:v>6.8042522120114912E-2</c:v>
                </c:pt>
                <c:pt idx="50">
                  <c:v>0.13091705773639672</c:v>
                </c:pt>
                <c:pt idx="51">
                  <c:v>0.68115619763161517</c:v>
                </c:pt>
                <c:pt idx="52">
                  <c:v>1.0101611222111972</c:v>
                </c:pt>
                <c:pt idx="53">
                  <c:v>-0.30725926158022321</c:v>
                </c:pt>
                <c:pt idx="54">
                  <c:v>-0.49490303469005203</c:v>
                </c:pt>
                <c:pt idx="55">
                  <c:v>0.27400428887780315</c:v>
                </c:pt>
                <c:pt idx="56">
                  <c:v>-0.72692636140940659</c:v>
                </c:pt>
                <c:pt idx="57">
                  <c:v>0.22772185808162387</c:v>
                </c:pt>
                <c:pt idx="58">
                  <c:v>-0.18727119079171456</c:v>
                </c:pt>
                <c:pt idx="59">
                  <c:v>-0.31629967662885916</c:v>
                </c:pt>
                <c:pt idx="60">
                  <c:v>0.56426435224761518</c:v>
                </c:pt>
                <c:pt idx="61">
                  <c:v>-0.62455787819300879</c:v>
                </c:pt>
                <c:pt idx="62">
                  <c:v>5.1929737531297926E-2</c:v>
                </c:pt>
                <c:pt idx="63">
                  <c:v>-1.0337322252189418E-2</c:v>
                </c:pt>
                <c:pt idx="64">
                  <c:v>1.8408536822620216</c:v>
                </c:pt>
                <c:pt idx="65">
                  <c:v>-0.27826486981546028</c:v>
                </c:pt>
                <c:pt idx="66">
                  <c:v>0.1280266900313089</c:v>
                </c:pt>
                <c:pt idx="67">
                  <c:v>-0.36809666857047074</c:v>
                </c:pt>
                <c:pt idx="68">
                  <c:v>-0.29230960773467318</c:v>
                </c:pt>
                <c:pt idx="69">
                  <c:v>3.3371050566386784E-2</c:v>
                </c:pt>
                <c:pt idx="70">
                  <c:v>1.0285277766033096</c:v>
                </c:pt>
                <c:pt idx="71">
                  <c:v>-0.10351037856815082</c:v>
                </c:pt>
                <c:pt idx="72">
                  <c:v>0.88260047504030981</c:v>
                </c:pt>
                <c:pt idx="73">
                  <c:v>-0.74277304169613889</c:v>
                </c:pt>
                <c:pt idx="74">
                  <c:v>-9.1042579540300261E-2</c:v>
                </c:pt>
                <c:pt idx="75">
                  <c:v>0.10157492886918967</c:v>
                </c:pt>
                <c:pt idx="76">
                  <c:v>-0.59626658536922506</c:v>
                </c:pt>
                <c:pt idx="77">
                  <c:v>0.37033388738503947</c:v>
                </c:pt>
                <c:pt idx="78">
                  <c:v>-0.8503137226801929</c:v>
                </c:pt>
                <c:pt idx="79">
                  <c:v>-0.73534380844586389</c:v>
                </c:pt>
                <c:pt idx="80">
                  <c:v>0.38892479755796444</c:v>
                </c:pt>
                <c:pt idx="81">
                  <c:v>-0.58279210704095163</c:v>
                </c:pt>
                <c:pt idx="82">
                  <c:v>-0.42587539319357681</c:v>
                </c:pt>
                <c:pt idx="83">
                  <c:v>-5.2254363256511893E-2</c:v>
                </c:pt>
                <c:pt idx="84">
                  <c:v>4.0537215414475497E-2</c:v>
                </c:pt>
                <c:pt idx="85">
                  <c:v>-1.2040650756210969E-2</c:v>
                </c:pt>
                <c:pt idx="86">
                  <c:v>2.3625371963064148</c:v>
                </c:pt>
                <c:pt idx="87">
                  <c:v>-0.55246501516783619</c:v>
                </c:pt>
                <c:pt idx="88">
                  <c:v>-0.29919923484171679</c:v>
                </c:pt>
                <c:pt idx="89">
                  <c:v>0.15365717304094823</c:v>
                </c:pt>
                <c:pt idx="90">
                  <c:v>5.7924962770126043E-2</c:v>
                </c:pt>
                <c:pt idx="91">
                  <c:v>-0.68172594668948716</c:v>
                </c:pt>
                <c:pt idx="92">
                  <c:v>0.26971346156214743</c:v>
                </c:pt>
                <c:pt idx="93">
                  <c:v>-0.70815434894491047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A6-4B4B-A54C-58DB62C49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31384"/>
        <c:axId val="624930728"/>
      </c:scatterChart>
      <c:valAx>
        <c:axId val="62493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IPO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624930728"/>
        <c:crosses val="autoZero"/>
        <c:crossBetween val="midCat"/>
      </c:valAx>
      <c:valAx>
        <c:axId val="624930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931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IPO*Beta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CombinedAnalysis!$N$4:$N$97</c:f>
              <c:numCache>
                <c:formatCode>_(* #,##0.00_);_(* \(#,##0.00\);_(* "-"??_);_(@_)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3.8951626171752241E-2</c:v>
                </c:pt>
                <c:pt idx="40">
                  <c:v>0.51428990018180931</c:v>
                </c:pt>
                <c:pt idx="41">
                  <c:v>0.63525669489877434</c:v>
                </c:pt>
                <c:pt idx="42">
                  <c:v>0.34092792511404091</c:v>
                </c:pt>
                <c:pt idx="43">
                  <c:v>1.2945299800298906</c:v>
                </c:pt>
                <c:pt idx="44">
                  <c:v>0.18878588340499583</c:v>
                </c:pt>
                <c:pt idx="45">
                  <c:v>-0.4910058795759687</c:v>
                </c:pt>
                <c:pt idx="46">
                  <c:v>0.92941008491256882</c:v>
                </c:pt>
                <c:pt idx="47">
                  <c:v>1.5971067222960116</c:v>
                </c:pt>
                <c:pt idx="48">
                  <c:v>0.69522289512790403</c:v>
                </c:pt>
                <c:pt idx="49">
                  <c:v>1.1797955201004831</c:v>
                </c:pt>
                <c:pt idx="50">
                  <c:v>1.0536770304254988</c:v>
                </c:pt>
                <c:pt idx="51">
                  <c:v>1.1734670583163511</c:v>
                </c:pt>
                <c:pt idx="52">
                  <c:v>0.17782123598625077</c:v>
                </c:pt>
                <c:pt idx="53">
                  <c:v>0.68772008500384363</c:v>
                </c:pt>
                <c:pt idx="54">
                  <c:v>0.36945870485718907</c:v>
                </c:pt>
                <c:pt idx="55">
                  <c:v>0.71343872074283976</c:v>
                </c:pt>
                <c:pt idx="56">
                  <c:v>0.49075842336536313</c:v>
                </c:pt>
                <c:pt idx="57">
                  <c:v>1.8818765857469317</c:v>
                </c:pt>
                <c:pt idx="58">
                  <c:v>1.0379513057391916</c:v>
                </c:pt>
                <c:pt idx="59">
                  <c:v>1.7641110893047158</c:v>
                </c:pt>
                <c:pt idx="60">
                  <c:v>0.54737762906239928</c:v>
                </c:pt>
                <c:pt idx="61">
                  <c:v>0.81842438435248888</c:v>
                </c:pt>
                <c:pt idx="62">
                  <c:v>0.67351046420578242</c:v>
                </c:pt>
                <c:pt idx="63">
                  <c:v>1.1244492200027436</c:v>
                </c:pt>
                <c:pt idx="64">
                  <c:v>0.75401012177921589</c:v>
                </c:pt>
                <c:pt idx="65">
                  <c:v>1.118641717442149</c:v>
                </c:pt>
                <c:pt idx="66">
                  <c:v>0.37712536314641187</c:v>
                </c:pt>
                <c:pt idx="67">
                  <c:v>0.74675418105425106</c:v>
                </c:pt>
                <c:pt idx="68">
                  <c:v>1.068827161372099</c:v>
                </c:pt>
                <c:pt idx="69">
                  <c:v>0.79972210366527685</c:v>
                </c:pt>
                <c:pt idx="70">
                  <c:v>1.0920646725191328</c:v>
                </c:pt>
                <c:pt idx="71">
                  <c:v>1.1281714830191221</c:v>
                </c:pt>
                <c:pt idx="72">
                  <c:v>0.2002112800787598</c:v>
                </c:pt>
                <c:pt idx="73">
                  <c:v>0.86954913511003395</c:v>
                </c:pt>
                <c:pt idx="74">
                  <c:v>0.98425555529065278</c:v>
                </c:pt>
                <c:pt idx="75">
                  <c:v>0.17069133132006267</c:v>
                </c:pt>
                <c:pt idx="76">
                  <c:v>-0.26848188906315057</c:v>
                </c:pt>
                <c:pt idx="77">
                  <c:v>0.62281079072289836</c:v>
                </c:pt>
                <c:pt idx="78">
                  <c:v>0.73308642092410592</c:v>
                </c:pt>
                <c:pt idx="79">
                  <c:v>1.0581352791236711</c:v>
                </c:pt>
                <c:pt idx="80">
                  <c:v>0.99047528828016251</c:v>
                </c:pt>
                <c:pt idx="81">
                  <c:v>1.1821544780638891</c:v>
                </c:pt>
                <c:pt idx="82">
                  <c:v>0.90783258165217684</c:v>
                </c:pt>
                <c:pt idx="83">
                  <c:v>1.2297319535072653</c:v>
                </c:pt>
                <c:pt idx="84">
                  <c:v>1.2813991885443337</c:v>
                </c:pt>
                <c:pt idx="85">
                  <c:v>0.44576463236604158</c:v>
                </c:pt>
                <c:pt idx="86">
                  <c:v>0.30111263432979041</c:v>
                </c:pt>
                <c:pt idx="87">
                  <c:v>1.5175659852781196</c:v>
                </c:pt>
                <c:pt idx="88">
                  <c:v>0.78051989231137497</c:v>
                </c:pt>
                <c:pt idx="89">
                  <c:v>0.76273757070191628</c:v>
                </c:pt>
                <c:pt idx="90">
                  <c:v>0.54651686748550476</c:v>
                </c:pt>
                <c:pt idx="91">
                  <c:v>1.0806594618902352</c:v>
                </c:pt>
                <c:pt idx="92">
                  <c:v>0.47347835130799365</c:v>
                </c:pt>
                <c:pt idx="93">
                  <c:v>0.29848992844705929</c:v>
                </c:pt>
              </c:numCache>
            </c:numRef>
          </c:xVal>
          <c:yVal>
            <c:numRef>
              <c:f>RegressionRestuls!$C$34:$C$127</c:f>
              <c:numCache>
                <c:formatCode>General</c:formatCode>
                <c:ptCount val="94"/>
                <c:pt idx="0">
                  <c:v>-4.6161599374060355E-3</c:v>
                </c:pt>
                <c:pt idx="1">
                  <c:v>-3.544880540562042E-4</c:v>
                </c:pt>
                <c:pt idx="2">
                  <c:v>-1.0334868396831105E-3</c:v>
                </c:pt>
                <c:pt idx="3">
                  <c:v>-2.7757958413534784E-3</c:v>
                </c:pt>
                <c:pt idx="4">
                  <c:v>5.0230299469352256E-3</c:v>
                </c:pt>
                <c:pt idx="5">
                  <c:v>3.022141604271918E-3</c:v>
                </c:pt>
                <c:pt idx="6">
                  <c:v>1.1425577671543318E-3</c:v>
                </c:pt>
                <c:pt idx="7">
                  <c:v>-2.282619778052409E-3</c:v>
                </c:pt>
                <c:pt idx="8">
                  <c:v>3.1265643144629917E-4</c:v>
                </c:pt>
                <c:pt idx="9">
                  <c:v>-7.4236627546877404E-4</c:v>
                </c:pt>
                <c:pt idx="10">
                  <c:v>-4.3104728910932962E-4</c:v>
                </c:pt>
                <c:pt idx="11">
                  <c:v>1.1353528342812308E-3</c:v>
                </c:pt>
                <c:pt idx="12">
                  <c:v>-1.0950499035823321E-5</c:v>
                </c:pt>
                <c:pt idx="13">
                  <c:v>-8.9525305018858803E-4</c:v>
                </c:pt>
                <c:pt idx="14">
                  <c:v>3.1408268341532881E-4</c:v>
                </c:pt>
                <c:pt idx="15">
                  <c:v>-1.0074431577014576E-3</c:v>
                </c:pt>
                <c:pt idx="16">
                  <c:v>1.0348340264255199E-3</c:v>
                </c:pt>
                <c:pt idx="17">
                  <c:v>1.1499400859559469E-3</c:v>
                </c:pt>
                <c:pt idx="18">
                  <c:v>-1.125381289264427E-3</c:v>
                </c:pt>
                <c:pt idx="19">
                  <c:v>-1.0300103568973073E-3</c:v>
                </c:pt>
                <c:pt idx="20">
                  <c:v>-1.4635311323691607E-3</c:v>
                </c:pt>
                <c:pt idx="21">
                  <c:v>1.8592971892620106E-3</c:v>
                </c:pt>
                <c:pt idx="22">
                  <c:v>3.1713220689417554E-4</c:v>
                </c:pt>
                <c:pt idx="23">
                  <c:v>-1.6212439471167733E-4</c:v>
                </c:pt>
                <c:pt idx="24">
                  <c:v>-1.304545988761198E-3</c:v>
                </c:pt>
                <c:pt idx="25">
                  <c:v>-8.3002858889679528E-5</c:v>
                </c:pt>
                <c:pt idx="26">
                  <c:v>8.9707137925995033E-3</c:v>
                </c:pt>
                <c:pt idx="27">
                  <c:v>-6.2294002667704642E-4</c:v>
                </c:pt>
                <c:pt idx="28">
                  <c:v>-4.6662825655589151E-4</c:v>
                </c:pt>
                <c:pt idx="29">
                  <c:v>2.3939823883935116E-3</c:v>
                </c:pt>
                <c:pt idx="30">
                  <c:v>4.4066852799735473E-4</c:v>
                </c:pt>
                <c:pt idx="31">
                  <c:v>-1.1208021071857661E-3</c:v>
                </c:pt>
                <c:pt idx="32">
                  <c:v>-1.3105908755324368E-3</c:v>
                </c:pt>
                <c:pt idx="33">
                  <c:v>-2.7480872540276546E-3</c:v>
                </c:pt>
                <c:pt idx="34">
                  <c:v>-7.6453230216216731E-4</c:v>
                </c:pt>
                <c:pt idx="35">
                  <c:v>5.5821951865082703E-4</c:v>
                </c:pt>
                <c:pt idx="36">
                  <c:v>-7.1780341290030947E-4</c:v>
                </c:pt>
                <c:pt idx="37">
                  <c:v>-1.1632161148484796E-4</c:v>
                </c:pt>
                <c:pt idx="38">
                  <c:v>-4.8869641421047543E-4</c:v>
                </c:pt>
                <c:pt idx="39">
                  <c:v>-1.0836449389752139</c:v>
                </c:pt>
                <c:pt idx="40">
                  <c:v>-8.9166699085503842E-2</c:v>
                </c:pt>
                <c:pt idx="41">
                  <c:v>0.28010085779303628</c:v>
                </c:pt>
                <c:pt idx="42">
                  <c:v>-0.59219790099022629</c:v>
                </c:pt>
                <c:pt idx="43">
                  <c:v>0.89304189166659076</c:v>
                </c:pt>
                <c:pt idx="44">
                  <c:v>-0.30613329755876428</c:v>
                </c:pt>
                <c:pt idx="45">
                  <c:v>-0.30417541448485153</c:v>
                </c:pt>
                <c:pt idx="46">
                  <c:v>0.55881089012249019</c:v>
                </c:pt>
                <c:pt idx="47">
                  <c:v>-9.3202983153197527E-2</c:v>
                </c:pt>
                <c:pt idx="48">
                  <c:v>0.10977020867546106</c:v>
                </c:pt>
                <c:pt idx="49">
                  <c:v>6.8042522120114912E-2</c:v>
                </c:pt>
                <c:pt idx="50">
                  <c:v>0.13091705773639672</c:v>
                </c:pt>
                <c:pt idx="51">
                  <c:v>0.68115619763161517</c:v>
                </c:pt>
                <c:pt idx="52">
                  <c:v>1.0101611222111972</c:v>
                </c:pt>
                <c:pt idx="53">
                  <c:v>-0.30725926158022321</c:v>
                </c:pt>
                <c:pt idx="54">
                  <c:v>-0.49490303469005203</c:v>
                </c:pt>
                <c:pt idx="55">
                  <c:v>0.27400428887780315</c:v>
                </c:pt>
                <c:pt idx="56">
                  <c:v>-0.72692636140940659</c:v>
                </c:pt>
                <c:pt idx="57">
                  <c:v>0.22772185808162387</c:v>
                </c:pt>
                <c:pt idx="58">
                  <c:v>-0.18727119079171456</c:v>
                </c:pt>
                <c:pt idx="59">
                  <c:v>-0.31629967662885916</c:v>
                </c:pt>
                <c:pt idx="60">
                  <c:v>0.56426435224761518</c:v>
                </c:pt>
                <c:pt idx="61">
                  <c:v>-0.62455787819300879</c:v>
                </c:pt>
                <c:pt idx="62">
                  <c:v>5.1929737531297926E-2</c:v>
                </c:pt>
                <c:pt idx="63">
                  <c:v>-1.0337322252189418E-2</c:v>
                </c:pt>
                <c:pt idx="64">
                  <c:v>1.8408536822620216</c:v>
                </c:pt>
                <c:pt idx="65">
                  <c:v>-0.27826486981546028</c:v>
                </c:pt>
                <c:pt idx="66">
                  <c:v>0.1280266900313089</c:v>
                </c:pt>
                <c:pt idx="67">
                  <c:v>-0.36809666857047074</c:v>
                </c:pt>
                <c:pt idx="68">
                  <c:v>-0.29230960773467318</c:v>
                </c:pt>
                <c:pt idx="69">
                  <c:v>3.3371050566386784E-2</c:v>
                </c:pt>
                <c:pt idx="70">
                  <c:v>1.0285277766033096</c:v>
                </c:pt>
                <c:pt idx="71">
                  <c:v>-0.10351037856815082</c:v>
                </c:pt>
                <c:pt idx="72">
                  <c:v>0.88260047504030981</c:v>
                </c:pt>
                <c:pt idx="73">
                  <c:v>-0.74277304169613889</c:v>
                </c:pt>
                <c:pt idx="74">
                  <c:v>-9.1042579540300261E-2</c:v>
                </c:pt>
                <c:pt idx="75">
                  <c:v>0.10157492886918967</c:v>
                </c:pt>
                <c:pt idx="76">
                  <c:v>-0.59626658536922506</c:v>
                </c:pt>
                <c:pt idx="77">
                  <c:v>0.37033388738503947</c:v>
                </c:pt>
                <c:pt idx="78">
                  <c:v>-0.8503137226801929</c:v>
                </c:pt>
                <c:pt idx="79">
                  <c:v>-0.73534380844586389</c:v>
                </c:pt>
                <c:pt idx="80">
                  <c:v>0.38892479755796444</c:v>
                </c:pt>
                <c:pt idx="81">
                  <c:v>-0.58279210704095163</c:v>
                </c:pt>
                <c:pt idx="82">
                  <c:v>-0.42587539319357681</c:v>
                </c:pt>
                <c:pt idx="83">
                  <c:v>-5.2254363256511893E-2</c:v>
                </c:pt>
                <c:pt idx="84">
                  <c:v>4.0537215414475497E-2</c:v>
                </c:pt>
                <c:pt idx="85">
                  <c:v>-1.2040650756210969E-2</c:v>
                </c:pt>
                <c:pt idx="86">
                  <c:v>2.3625371963064148</c:v>
                </c:pt>
                <c:pt idx="87">
                  <c:v>-0.55246501516783619</c:v>
                </c:pt>
                <c:pt idx="88">
                  <c:v>-0.29919923484171679</c:v>
                </c:pt>
                <c:pt idx="89">
                  <c:v>0.15365717304094823</c:v>
                </c:pt>
                <c:pt idx="90">
                  <c:v>5.7924962770126043E-2</c:v>
                </c:pt>
                <c:pt idx="91">
                  <c:v>-0.68172594668948716</c:v>
                </c:pt>
                <c:pt idx="92">
                  <c:v>0.26971346156214743</c:v>
                </c:pt>
                <c:pt idx="93">
                  <c:v>-0.70815434894491047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B4-4C6E-A229-0EA1673FD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33680"/>
        <c:axId val="624934008"/>
      </c:scatterChart>
      <c:valAx>
        <c:axId val="62493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IPO*Beta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24934008"/>
        <c:crosses val="autoZero"/>
        <c:crossBetween val="midCat"/>
      </c:valAx>
      <c:valAx>
        <c:axId val="624934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933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IPO_LIQ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CombinedAnalysis!$O$4:$O$97</c:f>
              <c:numCache>
                <c:formatCode>_-* #,##0.00000_-;\-* #,##0.00000_-;_-*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1.6414848686926423E-3</c:v>
                </c:pt>
                <c:pt idx="40">
                  <c:v>9.9788585359025794E-4</c:v>
                </c:pt>
                <c:pt idx="41">
                  <c:v>1.6366401595454964E-3</c:v>
                </c:pt>
                <c:pt idx="42">
                  <c:v>1.1251136862153457E-3</c:v>
                </c:pt>
                <c:pt idx="43">
                  <c:v>1.1924713334478087E-3</c:v>
                </c:pt>
                <c:pt idx="44">
                  <c:v>8.4179651730067367E-4</c:v>
                </c:pt>
                <c:pt idx="45">
                  <c:v>3.1690234608144712E-3</c:v>
                </c:pt>
                <c:pt idx="46">
                  <c:v>2.5312665406427223E-3</c:v>
                </c:pt>
                <c:pt idx="47">
                  <c:v>0</c:v>
                </c:pt>
                <c:pt idx="48">
                  <c:v>1.1229305010223099E-3</c:v>
                </c:pt>
                <c:pt idx="49">
                  <c:v>4.7690357023690358E-4</c:v>
                </c:pt>
                <c:pt idx="50">
                  <c:v>4.3104586887036754E-4</c:v>
                </c:pt>
                <c:pt idx="51">
                  <c:v>9.8198944135422417E-4</c:v>
                </c:pt>
                <c:pt idx="52">
                  <c:v>1.9088610811154164E-3</c:v>
                </c:pt>
                <c:pt idx="53">
                  <c:v>2.3637015598186616E-3</c:v>
                </c:pt>
                <c:pt idx="54">
                  <c:v>3.1934130626999195E-3</c:v>
                </c:pt>
                <c:pt idx="55">
                  <c:v>0.55476348547717846</c:v>
                </c:pt>
                <c:pt idx="56">
                  <c:v>5.6159671972986014E-3</c:v>
                </c:pt>
                <c:pt idx="57">
                  <c:v>1.4101383928106549E-3</c:v>
                </c:pt>
                <c:pt idx="58">
                  <c:v>1.8780526482714876E-3</c:v>
                </c:pt>
                <c:pt idx="59">
                  <c:v>1.5255750821545936E-3</c:v>
                </c:pt>
                <c:pt idx="60">
                  <c:v>1.2866728097406489E-3</c:v>
                </c:pt>
                <c:pt idx="61">
                  <c:v>7.2696599318200711E-4</c:v>
                </c:pt>
                <c:pt idx="62">
                  <c:v>9.177557251908397E-4</c:v>
                </c:pt>
                <c:pt idx="63">
                  <c:v>1.0756925587413952E-3</c:v>
                </c:pt>
                <c:pt idx="64">
                  <c:v>1.192741296298487E-3</c:v>
                </c:pt>
                <c:pt idx="65">
                  <c:v>1.0420238095238095E-3</c:v>
                </c:pt>
                <c:pt idx="66">
                  <c:v>1.292883799762873E-3</c:v>
                </c:pt>
                <c:pt idx="67">
                  <c:v>2.1476564957533814E-3</c:v>
                </c:pt>
                <c:pt idx="68">
                  <c:v>1.3727594078930727E-3</c:v>
                </c:pt>
                <c:pt idx="69">
                  <c:v>1.273807605161119E-3</c:v>
                </c:pt>
                <c:pt idx="70">
                  <c:v>1.6824645905861033E-3</c:v>
                </c:pt>
                <c:pt idx="71">
                  <c:v>8.9867394270122785E-3</c:v>
                </c:pt>
                <c:pt idx="72">
                  <c:v>8.2616472487855128E-4</c:v>
                </c:pt>
                <c:pt idx="73">
                  <c:v>0.32824361493123771</c:v>
                </c:pt>
                <c:pt idx="74">
                  <c:v>1.6432839794016945E-3</c:v>
                </c:pt>
                <c:pt idx="75">
                  <c:v>1.6848383633544077E-3</c:v>
                </c:pt>
                <c:pt idx="76">
                  <c:v>2.771990341497068E-2</c:v>
                </c:pt>
                <c:pt idx="77">
                  <c:v>9.1624212850826463E-4</c:v>
                </c:pt>
                <c:pt idx="78">
                  <c:v>2.7674311645305696E-3</c:v>
                </c:pt>
                <c:pt idx="79">
                  <c:v>5.7843987235716679E-4</c:v>
                </c:pt>
                <c:pt idx="80">
                  <c:v>2.8856269705182808E-3</c:v>
                </c:pt>
                <c:pt idx="81">
                  <c:v>8.9886531820424268E-4</c:v>
                </c:pt>
                <c:pt idx="82">
                  <c:v>2.1013758278751508E-3</c:v>
                </c:pt>
                <c:pt idx="83">
                  <c:v>5.9248710683893814E-4</c:v>
                </c:pt>
                <c:pt idx="84">
                  <c:v>1.0994240678993635E-3</c:v>
                </c:pt>
                <c:pt idx="85">
                  <c:v>9.2133174143309987E-4</c:v>
                </c:pt>
                <c:pt idx="86">
                  <c:v>4.1632809475884497E-3</c:v>
                </c:pt>
                <c:pt idx="87">
                  <c:v>1.2794209757116014E-3</c:v>
                </c:pt>
                <c:pt idx="88">
                  <c:v>2.5830230014684688E-3</c:v>
                </c:pt>
                <c:pt idx="89">
                  <c:v>4.5633959630891332E-4</c:v>
                </c:pt>
                <c:pt idx="90">
                  <c:v>9.7401433691756269E-4</c:v>
                </c:pt>
                <c:pt idx="91">
                  <c:v>7.6617825168016343E-4</c:v>
                </c:pt>
                <c:pt idx="92">
                  <c:v>0.39612428531258786</c:v>
                </c:pt>
                <c:pt idx="93">
                  <c:v>2.2686334428700002E-3</c:v>
                </c:pt>
              </c:numCache>
            </c:numRef>
          </c:xVal>
          <c:yVal>
            <c:numRef>
              <c:f>RegressionRestuls!$C$34:$C$127</c:f>
              <c:numCache>
                <c:formatCode>General</c:formatCode>
                <c:ptCount val="94"/>
                <c:pt idx="0">
                  <c:v>-4.6161599374060355E-3</c:v>
                </c:pt>
                <c:pt idx="1">
                  <c:v>-3.544880540562042E-4</c:v>
                </c:pt>
                <c:pt idx="2">
                  <c:v>-1.0334868396831105E-3</c:v>
                </c:pt>
                <c:pt idx="3">
                  <c:v>-2.7757958413534784E-3</c:v>
                </c:pt>
                <c:pt idx="4">
                  <c:v>5.0230299469352256E-3</c:v>
                </c:pt>
                <c:pt idx="5">
                  <c:v>3.022141604271918E-3</c:v>
                </c:pt>
                <c:pt idx="6">
                  <c:v>1.1425577671543318E-3</c:v>
                </c:pt>
                <c:pt idx="7">
                  <c:v>-2.282619778052409E-3</c:v>
                </c:pt>
                <c:pt idx="8">
                  <c:v>3.1265643144629917E-4</c:v>
                </c:pt>
                <c:pt idx="9">
                  <c:v>-7.4236627546877404E-4</c:v>
                </c:pt>
                <c:pt idx="10">
                  <c:v>-4.3104728910932962E-4</c:v>
                </c:pt>
                <c:pt idx="11">
                  <c:v>1.1353528342812308E-3</c:v>
                </c:pt>
                <c:pt idx="12">
                  <c:v>-1.0950499035823321E-5</c:v>
                </c:pt>
                <c:pt idx="13">
                  <c:v>-8.9525305018858803E-4</c:v>
                </c:pt>
                <c:pt idx="14">
                  <c:v>3.1408268341532881E-4</c:v>
                </c:pt>
                <c:pt idx="15">
                  <c:v>-1.0074431577014576E-3</c:v>
                </c:pt>
                <c:pt idx="16">
                  <c:v>1.0348340264255199E-3</c:v>
                </c:pt>
                <c:pt idx="17">
                  <c:v>1.1499400859559469E-3</c:v>
                </c:pt>
                <c:pt idx="18">
                  <c:v>-1.125381289264427E-3</c:v>
                </c:pt>
                <c:pt idx="19">
                  <c:v>-1.0300103568973073E-3</c:v>
                </c:pt>
                <c:pt idx="20">
                  <c:v>-1.4635311323691607E-3</c:v>
                </c:pt>
                <c:pt idx="21">
                  <c:v>1.8592971892620106E-3</c:v>
                </c:pt>
                <c:pt idx="22">
                  <c:v>3.1713220689417554E-4</c:v>
                </c:pt>
                <c:pt idx="23">
                  <c:v>-1.6212439471167733E-4</c:v>
                </c:pt>
                <c:pt idx="24">
                  <c:v>-1.304545988761198E-3</c:v>
                </c:pt>
                <c:pt idx="25">
                  <c:v>-8.3002858889679528E-5</c:v>
                </c:pt>
                <c:pt idx="26">
                  <c:v>8.9707137925995033E-3</c:v>
                </c:pt>
                <c:pt idx="27">
                  <c:v>-6.2294002667704642E-4</c:v>
                </c:pt>
                <c:pt idx="28">
                  <c:v>-4.6662825655589151E-4</c:v>
                </c:pt>
                <c:pt idx="29">
                  <c:v>2.3939823883935116E-3</c:v>
                </c:pt>
                <c:pt idx="30">
                  <c:v>4.4066852799735473E-4</c:v>
                </c:pt>
                <c:pt idx="31">
                  <c:v>-1.1208021071857661E-3</c:v>
                </c:pt>
                <c:pt idx="32">
                  <c:v>-1.3105908755324368E-3</c:v>
                </c:pt>
                <c:pt idx="33">
                  <c:v>-2.7480872540276546E-3</c:v>
                </c:pt>
                <c:pt idx="34">
                  <c:v>-7.6453230216216731E-4</c:v>
                </c:pt>
                <c:pt idx="35">
                  <c:v>5.5821951865082703E-4</c:v>
                </c:pt>
                <c:pt idx="36">
                  <c:v>-7.1780341290030947E-4</c:v>
                </c:pt>
                <c:pt idx="37">
                  <c:v>-1.1632161148484796E-4</c:v>
                </c:pt>
                <c:pt idx="38">
                  <c:v>-4.8869641421047543E-4</c:v>
                </c:pt>
                <c:pt idx="39">
                  <c:v>-1.0836449389752139</c:v>
                </c:pt>
                <c:pt idx="40">
                  <c:v>-8.9166699085503842E-2</c:v>
                </c:pt>
                <c:pt idx="41">
                  <c:v>0.28010085779303628</c:v>
                </c:pt>
                <c:pt idx="42">
                  <c:v>-0.59219790099022629</c:v>
                </c:pt>
                <c:pt idx="43">
                  <c:v>0.89304189166659076</c:v>
                </c:pt>
                <c:pt idx="44">
                  <c:v>-0.30613329755876428</c:v>
                </c:pt>
                <c:pt idx="45">
                  <c:v>-0.30417541448485153</c:v>
                </c:pt>
                <c:pt idx="46">
                  <c:v>0.55881089012249019</c:v>
                </c:pt>
                <c:pt idx="47">
                  <c:v>-9.3202983153197527E-2</c:v>
                </c:pt>
                <c:pt idx="48">
                  <c:v>0.10977020867546106</c:v>
                </c:pt>
                <c:pt idx="49">
                  <c:v>6.8042522120114912E-2</c:v>
                </c:pt>
                <c:pt idx="50">
                  <c:v>0.13091705773639672</c:v>
                </c:pt>
                <c:pt idx="51">
                  <c:v>0.68115619763161517</c:v>
                </c:pt>
                <c:pt idx="52">
                  <c:v>1.0101611222111972</c:v>
                </c:pt>
                <c:pt idx="53">
                  <c:v>-0.30725926158022321</c:v>
                </c:pt>
                <c:pt idx="54">
                  <c:v>-0.49490303469005203</c:v>
                </c:pt>
                <c:pt idx="55">
                  <c:v>0.27400428887780315</c:v>
                </c:pt>
                <c:pt idx="56">
                  <c:v>-0.72692636140940659</c:v>
                </c:pt>
                <c:pt idx="57">
                  <c:v>0.22772185808162387</c:v>
                </c:pt>
                <c:pt idx="58">
                  <c:v>-0.18727119079171456</c:v>
                </c:pt>
                <c:pt idx="59">
                  <c:v>-0.31629967662885916</c:v>
                </c:pt>
                <c:pt idx="60">
                  <c:v>0.56426435224761518</c:v>
                </c:pt>
                <c:pt idx="61">
                  <c:v>-0.62455787819300879</c:v>
                </c:pt>
                <c:pt idx="62">
                  <c:v>5.1929737531297926E-2</c:v>
                </c:pt>
                <c:pt idx="63">
                  <c:v>-1.0337322252189418E-2</c:v>
                </c:pt>
                <c:pt idx="64">
                  <c:v>1.8408536822620216</c:v>
                </c:pt>
                <c:pt idx="65">
                  <c:v>-0.27826486981546028</c:v>
                </c:pt>
                <c:pt idx="66">
                  <c:v>0.1280266900313089</c:v>
                </c:pt>
                <c:pt idx="67">
                  <c:v>-0.36809666857047074</c:v>
                </c:pt>
                <c:pt idx="68">
                  <c:v>-0.29230960773467318</c:v>
                </c:pt>
                <c:pt idx="69">
                  <c:v>3.3371050566386784E-2</c:v>
                </c:pt>
                <c:pt idx="70">
                  <c:v>1.0285277766033096</c:v>
                </c:pt>
                <c:pt idx="71">
                  <c:v>-0.10351037856815082</c:v>
                </c:pt>
                <c:pt idx="72">
                  <c:v>0.88260047504030981</c:v>
                </c:pt>
                <c:pt idx="73">
                  <c:v>-0.74277304169613889</c:v>
                </c:pt>
                <c:pt idx="74">
                  <c:v>-9.1042579540300261E-2</c:v>
                </c:pt>
                <c:pt idx="75">
                  <c:v>0.10157492886918967</c:v>
                </c:pt>
                <c:pt idx="76">
                  <c:v>-0.59626658536922506</c:v>
                </c:pt>
                <c:pt idx="77">
                  <c:v>0.37033388738503947</c:v>
                </c:pt>
                <c:pt idx="78">
                  <c:v>-0.8503137226801929</c:v>
                </c:pt>
                <c:pt idx="79">
                  <c:v>-0.73534380844586389</c:v>
                </c:pt>
                <c:pt idx="80">
                  <c:v>0.38892479755796444</c:v>
                </c:pt>
                <c:pt idx="81">
                  <c:v>-0.58279210704095163</c:v>
                </c:pt>
                <c:pt idx="82">
                  <c:v>-0.42587539319357681</c:v>
                </c:pt>
                <c:pt idx="83">
                  <c:v>-5.2254363256511893E-2</c:v>
                </c:pt>
                <c:pt idx="84">
                  <c:v>4.0537215414475497E-2</c:v>
                </c:pt>
                <c:pt idx="85">
                  <c:v>-1.2040650756210969E-2</c:v>
                </c:pt>
                <c:pt idx="86">
                  <c:v>2.3625371963064148</c:v>
                </c:pt>
                <c:pt idx="87">
                  <c:v>-0.55246501516783619</c:v>
                </c:pt>
                <c:pt idx="88">
                  <c:v>-0.29919923484171679</c:v>
                </c:pt>
                <c:pt idx="89">
                  <c:v>0.15365717304094823</c:v>
                </c:pt>
                <c:pt idx="90">
                  <c:v>5.7924962770126043E-2</c:v>
                </c:pt>
                <c:pt idx="91">
                  <c:v>-0.68172594668948716</c:v>
                </c:pt>
                <c:pt idx="92">
                  <c:v>0.26971346156214743</c:v>
                </c:pt>
                <c:pt idx="93">
                  <c:v>-0.70815434894491047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48-4DB5-8B61-6B032E941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32696"/>
        <c:axId val="624940896"/>
      </c:scatterChart>
      <c:valAx>
        <c:axId val="62493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IPO_LIQ</a:t>
                </a:r>
              </a:p>
            </c:rich>
          </c:tx>
          <c:overlay val="0"/>
        </c:title>
        <c:numFmt formatCode="_-* #,##0.00000_-;\-* #,##0.00000_-;_-* &quot;-&quot;??_-;_-@_-" sourceLinked="1"/>
        <c:majorTickMark val="out"/>
        <c:minorTickMark val="none"/>
        <c:tickLblPos val="nextTo"/>
        <c:crossAx val="624940896"/>
        <c:crosses val="autoZero"/>
        <c:crossBetween val="midCat"/>
      </c:valAx>
      <c:valAx>
        <c:axId val="624940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932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IPO_D/E (t-1)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CombinedAnalysis!$P$4:$P$97</c:f>
              <c:numCache>
                <c:formatCode>_-* #,##0.00000_-;\-* #,##0.00000_-;_-*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1.83</c:v>
                </c:pt>
                <c:pt idx="40">
                  <c:v>4.6500000000000004</c:v>
                </c:pt>
                <c:pt idx="41">
                  <c:v>0.2</c:v>
                </c:pt>
                <c:pt idx="42">
                  <c:v>0</c:v>
                </c:pt>
                <c:pt idx="43">
                  <c:v>0.12</c:v>
                </c:pt>
                <c:pt idx="44">
                  <c:v>1.0900000000000001</c:v>
                </c:pt>
                <c:pt idx="45">
                  <c:v>-4.6260000000000003</c:v>
                </c:pt>
                <c:pt idx="46">
                  <c:v>0.97489999999999999</c:v>
                </c:pt>
                <c:pt idx="47">
                  <c:v>0</c:v>
                </c:pt>
                <c:pt idx="48">
                  <c:v>1.66</c:v>
                </c:pt>
                <c:pt idx="49">
                  <c:v>0.1</c:v>
                </c:pt>
                <c:pt idx="50">
                  <c:v>27.63</c:v>
                </c:pt>
                <c:pt idx="51">
                  <c:v>0</c:v>
                </c:pt>
                <c:pt idx="52">
                  <c:v>2.12</c:v>
                </c:pt>
                <c:pt idx="53">
                  <c:v>3.89</c:v>
                </c:pt>
                <c:pt idx="54">
                  <c:v>2.39</c:v>
                </c:pt>
                <c:pt idx="55">
                  <c:v>0</c:v>
                </c:pt>
                <c:pt idx="56">
                  <c:v>0</c:v>
                </c:pt>
                <c:pt idx="57">
                  <c:v>-0.67490000000000006</c:v>
                </c:pt>
                <c:pt idx="58">
                  <c:v>0</c:v>
                </c:pt>
                <c:pt idx="59">
                  <c:v>1.3119000000000001</c:v>
                </c:pt>
                <c:pt idx="60">
                  <c:v>0.16</c:v>
                </c:pt>
                <c:pt idx="61">
                  <c:v>4.7896000000000001</c:v>
                </c:pt>
                <c:pt idx="62">
                  <c:v>1.3</c:v>
                </c:pt>
                <c:pt idx="63">
                  <c:v>1.02</c:v>
                </c:pt>
                <c:pt idx="64">
                  <c:v>0</c:v>
                </c:pt>
                <c:pt idx="65">
                  <c:v>0</c:v>
                </c:pt>
                <c:pt idx="66">
                  <c:v>3.18</c:v>
                </c:pt>
                <c:pt idx="67">
                  <c:v>0.23</c:v>
                </c:pt>
                <c:pt idx="68">
                  <c:v>-2.56</c:v>
                </c:pt>
                <c:pt idx="69">
                  <c:v>1.65</c:v>
                </c:pt>
                <c:pt idx="70">
                  <c:v>0.26</c:v>
                </c:pt>
                <c:pt idx="71">
                  <c:v>-2.9550000000000001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1.71</c:v>
                </c:pt>
                <c:pt idx="77">
                  <c:v>-1.3193999999999999</c:v>
                </c:pt>
                <c:pt idx="78">
                  <c:v>0.76160000000000005</c:v>
                </c:pt>
                <c:pt idx="79">
                  <c:v>0.26</c:v>
                </c:pt>
                <c:pt idx="80">
                  <c:v>2.54</c:v>
                </c:pt>
                <c:pt idx="81">
                  <c:v>0</c:v>
                </c:pt>
                <c:pt idx="82">
                  <c:v>0</c:v>
                </c:pt>
                <c:pt idx="83">
                  <c:v>3.36</c:v>
                </c:pt>
                <c:pt idx="84">
                  <c:v>0.08</c:v>
                </c:pt>
                <c:pt idx="85">
                  <c:v>2.0699999999999998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4.08</c:v>
                </c:pt>
                <c:pt idx="90">
                  <c:v>0.27</c:v>
                </c:pt>
                <c:pt idx="91">
                  <c:v>0</c:v>
                </c:pt>
                <c:pt idx="92">
                  <c:v>0.25</c:v>
                </c:pt>
                <c:pt idx="93">
                  <c:v>0.55549999999999999</c:v>
                </c:pt>
              </c:numCache>
            </c:numRef>
          </c:xVal>
          <c:yVal>
            <c:numRef>
              <c:f>RegressionRestuls!$C$34:$C$127</c:f>
              <c:numCache>
                <c:formatCode>General</c:formatCode>
                <c:ptCount val="94"/>
                <c:pt idx="0">
                  <c:v>-4.6161599374060355E-3</c:v>
                </c:pt>
                <c:pt idx="1">
                  <c:v>-3.544880540562042E-4</c:v>
                </c:pt>
                <c:pt idx="2">
                  <c:v>-1.0334868396831105E-3</c:v>
                </c:pt>
                <c:pt idx="3">
                  <c:v>-2.7757958413534784E-3</c:v>
                </c:pt>
                <c:pt idx="4">
                  <c:v>5.0230299469352256E-3</c:v>
                </c:pt>
                <c:pt idx="5">
                  <c:v>3.022141604271918E-3</c:v>
                </c:pt>
                <c:pt idx="6">
                  <c:v>1.1425577671543318E-3</c:v>
                </c:pt>
                <c:pt idx="7">
                  <c:v>-2.282619778052409E-3</c:v>
                </c:pt>
                <c:pt idx="8">
                  <c:v>3.1265643144629917E-4</c:v>
                </c:pt>
                <c:pt idx="9">
                  <c:v>-7.4236627546877404E-4</c:v>
                </c:pt>
                <c:pt idx="10">
                  <c:v>-4.3104728910932962E-4</c:v>
                </c:pt>
                <c:pt idx="11">
                  <c:v>1.1353528342812308E-3</c:v>
                </c:pt>
                <c:pt idx="12">
                  <c:v>-1.0950499035823321E-5</c:v>
                </c:pt>
                <c:pt idx="13">
                  <c:v>-8.9525305018858803E-4</c:v>
                </c:pt>
                <c:pt idx="14">
                  <c:v>3.1408268341532881E-4</c:v>
                </c:pt>
                <c:pt idx="15">
                  <c:v>-1.0074431577014576E-3</c:v>
                </c:pt>
                <c:pt idx="16">
                  <c:v>1.0348340264255199E-3</c:v>
                </c:pt>
                <c:pt idx="17">
                  <c:v>1.1499400859559469E-3</c:v>
                </c:pt>
                <c:pt idx="18">
                  <c:v>-1.125381289264427E-3</c:v>
                </c:pt>
                <c:pt idx="19">
                  <c:v>-1.0300103568973073E-3</c:v>
                </c:pt>
                <c:pt idx="20">
                  <c:v>-1.4635311323691607E-3</c:v>
                </c:pt>
                <c:pt idx="21">
                  <c:v>1.8592971892620106E-3</c:v>
                </c:pt>
                <c:pt idx="22">
                  <c:v>3.1713220689417554E-4</c:v>
                </c:pt>
                <c:pt idx="23">
                  <c:v>-1.6212439471167733E-4</c:v>
                </c:pt>
                <c:pt idx="24">
                  <c:v>-1.304545988761198E-3</c:v>
                </c:pt>
                <c:pt idx="25">
                  <c:v>-8.3002858889679528E-5</c:v>
                </c:pt>
                <c:pt idx="26">
                  <c:v>8.9707137925995033E-3</c:v>
                </c:pt>
                <c:pt idx="27">
                  <c:v>-6.2294002667704642E-4</c:v>
                </c:pt>
                <c:pt idx="28">
                  <c:v>-4.6662825655589151E-4</c:v>
                </c:pt>
                <c:pt idx="29">
                  <c:v>2.3939823883935116E-3</c:v>
                </c:pt>
                <c:pt idx="30">
                  <c:v>4.4066852799735473E-4</c:v>
                </c:pt>
                <c:pt idx="31">
                  <c:v>-1.1208021071857661E-3</c:v>
                </c:pt>
                <c:pt idx="32">
                  <c:v>-1.3105908755324368E-3</c:v>
                </c:pt>
                <c:pt idx="33">
                  <c:v>-2.7480872540276546E-3</c:v>
                </c:pt>
                <c:pt idx="34">
                  <c:v>-7.6453230216216731E-4</c:v>
                </c:pt>
                <c:pt idx="35">
                  <c:v>5.5821951865082703E-4</c:v>
                </c:pt>
                <c:pt idx="36">
                  <c:v>-7.1780341290030947E-4</c:v>
                </c:pt>
                <c:pt idx="37">
                  <c:v>-1.1632161148484796E-4</c:v>
                </c:pt>
                <c:pt idx="38">
                  <c:v>-4.8869641421047543E-4</c:v>
                </c:pt>
                <c:pt idx="39">
                  <c:v>-1.0836449389752139</c:v>
                </c:pt>
                <c:pt idx="40">
                  <c:v>-8.9166699085503842E-2</c:v>
                </c:pt>
                <c:pt idx="41">
                  <c:v>0.28010085779303628</c:v>
                </c:pt>
                <c:pt idx="42">
                  <c:v>-0.59219790099022629</c:v>
                </c:pt>
                <c:pt idx="43">
                  <c:v>0.89304189166659076</c:v>
                </c:pt>
                <c:pt idx="44">
                  <c:v>-0.30613329755876428</c:v>
                </c:pt>
                <c:pt idx="45">
                  <c:v>-0.30417541448485153</c:v>
                </c:pt>
                <c:pt idx="46">
                  <c:v>0.55881089012249019</c:v>
                </c:pt>
                <c:pt idx="47">
                  <c:v>-9.3202983153197527E-2</c:v>
                </c:pt>
                <c:pt idx="48">
                  <c:v>0.10977020867546106</c:v>
                </c:pt>
                <c:pt idx="49">
                  <c:v>6.8042522120114912E-2</c:v>
                </c:pt>
                <c:pt idx="50">
                  <c:v>0.13091705773639672</c:v>
                </c:pt>
                <c:pt idx="51">
                  <c:v>0.68115619763161517</c:v>
                </c:pt>
                <c:pt idx="52">
                  <c:v>1.0101611222111972</c:v>
                </c:pt>
                <c:pt idx="53">
                  <c:v>-0.30725926158022321</c:v>
                </c:pt>
                <c:pt idx="54">
                  <c:v>-0.49490303469005203</c:v>
                </c:pt>
                <c:pt idx="55">
                  <c:v>0.27400428887780315</c:v>
                </c:pt>
                <c:pt idx="56">
                  <c:v>-0.72692636140940659</c:v>
                </c:pt>
                <c:pt idx="57">
                  <c:v>0.22772185808162387</c:v>
                </c:pt>
                <c:pt idx="58">
                  <c:v>-0.18727119079171456</c:v>
                </c:pt>
                <c:pt idx="59">
                  <c:v>-0.31629967662885916</c:v>
                </c:pt>
                <c:pt idx="60">
                  <c:v>0.56426435224761518</c:v>
                </c:pt>
                <c:pt idx="61">
                  <c:v>-0.62455787819300879</c:v>
                </c:pt>
                <c:pt idx="62">
                  <c:v>5.1929737531297926E-2</c:v>
                </c:pt>
                <c:pt idx="63">
                  <c:v>-1.0337322252189418E-2</c:v>
                </c:pt>
                <c:pt idx="64">
                  <c:v>1.8408536822620216</c:v>
                </c:pt>
                <c:pt idx="65">
                  <c:v>-0.27826486981546028</c:v>
                </c:pt>
                <c:pt idx="66">
                  <c:v>0.1280266900313089</c:v>
                </c:pt>
                <c:pt idx="67">
                  <c:v>-0.36809666857047074</c:v>
                </c:pt>
                <c:pt idx="68">
                  <c:v>-0.29230960773467318</c:v>
                </c:pt>
                <c:pt idx="69">
                  <c:v>3.3371050566386784E-2</c:v>
                </c:pt>
                <c:pt idx="70">
                  <c:v>1.0285277766033096</c:v>
                </c:pt>
                <c:pt idx="71">
                  <c:v>-0.10351037856815082</c:v>
                </c:pt>
                <c:pt idx="72">
                  <c:v>0.88260047504030981</c:v>
                </c:pt>
                <c:pt idx="73">
                  <c:v>-0.74277304169613889</c:v>
                </c:pt>
                <c:pt idx="74">
                  <c:v>-9.1042579540300261E-2</c:v>
                </c:pt>
                <c:pt idx="75">
                  <c:v>0.10157492886918967</c:v>
                </c:pt>
                <c:pt idx="76">
                  <c:v>-0.59626658536922506</c:v>
                </c:pt>
                <c:pt idx="77">
                  <c:v>0.37033388738503947</c:v>
                </c:pt>
                <c:pt idx="78">
                  <c:v>-0.8503137226801929</c:v>
                </c:pt>
                <c:pt idx="79">
                  <c:v>-0.73534380844586389</c:v>
                </c:pt>
                <c:pt idx="80">
                  <c:v>0.38892479755796444</c:v>
                </c:pt>
                <c:pt idx="81">
                  <c:v>-0.58279210704095163</c:v>
                </c:pt>
                <c:pt idx="82">
                  <c:v>-0.42587539319357681</c:v>
                </c:pt>
                <c:pt idx="83">
                  <c:v>-5.2254363256511893E-2</c:v>
                </c:pt>
                <c:pt idx="84">
                  <c:v>4.0537215414475497E-2</c:v>
                </c:pt>
                <c:pt idx="85">
                  <c:v>-1.2040650756210969E-2</c:v>
                </c:pt>
                <c:pt idx="86">
                  <c:v>2.3625371963064148</c:v>
                </c:pt>
                <c:pt idx="87">
                  <c:v>-0.55246501516783619</c:v>
                </c:pt>
                <c:pt idx="88">
                  <c:v>-0.29919923484171679</c:v>
                </c:pt>
                <c:pt idx="89">
                  <c:v>0.15365717304094823</c:v>
                </c:pt>
                <c:pt idx="90">
                  <c:v>5.7924962770126043E-2</c:v>
                </c:pt>
                <c:pt idx="91">
                  <c:v>-0.68172594668948716</c:v>
                </c:pt>
                <c:pt idx="92">
                  <c:v>0.26971346156214743</c:v>
                </c:pt>
                <c:pt idx="93">
                  <c:v>-0.70815434894491047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21-4A61-9C38-6D9E33D8F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49752"/>
        <c:axId val="624926464"/>
      </c:scatterChart>
      <c:valAx>
        <c:axId val="62494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IPO_D/E (t-1)</a:t>
                </a:r>
              </a:p>
            </c:rich>
          </c:tx>
          <c:overlay val="0"/>
        </c:title>
        <c:numFmt formatCode="_-* #,##0.00000_-;\-* #,##0.00000_-;_-* &quot;-&quot;??_-;_-@_-" sourceLinked="1"/>
        <c:majorTickMark val="out"/>
        <c:minorTickMark val="none"/>
        <c:tickLblPos val="nextTo"/>
        <c:crossAx val="624926464"/>
        <c:crosses val="autoZero"/>
        <c:crossBetween val="midCat"/>
      </c:valAx>
      <c:valAx>
        <c:axId val="62492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949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IPO_ROA(t-1)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CombinedAnalysis!$Q$4:$Q$97</c:f>
              <c:numCache>
                <c:formatCode>_-* #,##0.00000_-;\-* #,##0.00000_-;_-* "-"??_-;_-@_-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3.15</c:v>
                </c:pt>
                <c:pt idx="40">
                  <c:v>-0.97</c:v>
                </c:pt>
                <c:pt idx="41">
                  <c:v>3.3</c:v>
                </c:pt>
                <c:pt idx="42">
                  <c:v>-54.32</c:v>
                </c:pt>
                <c:pt idx="43">
                  <c:v>6.59</c:v>
                </c:pt>
                <c:pt idx="44">
                  <c:v>-2.66</c:v>
                </c:pt>
                <c:pt idx="45">
                  <c:v>-32.450000000000003</c:v>
                </c:pt>
                <c:pt idx="46">
                  <c:v>0.69</c:v>
                </c:pt>
                <c:pt idx="47">
                  <c:v>0</c:v>
                </c:pt>
                <c:pt idx="48">
                  <c:v>3.1</c:v>
                </c:pt>
                <c:pt idx="49">
                  <c:v>0.93</c:v>
                </c:pt>
                <c:pt idx="50">
                  <c:v>2.0299999999999998</c:v>
                </c:pt>
                <c:pt idx="51">
                  <c:v>5.75</c:v>
                </c:pt>
                <c:pt idx="52">
                  <c:v>3.57</c:v>
                </c:pt>
                <c:pt idx="53">
                  <c:v>7.66</c:v>
                </c:pt>
                <c:pt idx="54">
                  <c:v>-4.99</c:v>
                </c:pt>
                <c:pt idx="55">
                  <c:v>-64.95</c:v>
                </c:pt>
                <c:pt idx="56">
                  <c:v>-64.739999999999995</c:v>
                </c:pt>
                <c:pt idx="57">
                  <c:v>15.68</c:v>
                </c:pt>
                <c:pt idx="58">
                  <c:v>-43.92</c:v>
                </c:pt>
                <c:pt idx="59">
                  <c:v>8.3699999999999992</c:v>
                </c:pt>
                <c:pt idx="60">
                  <c:v>12.5</c:v>
                </c:pt>
                <c:pt idx="61">
                  <c:v>0.47</c:v>
                </c:pt>
                <c:pt idx="62">
                  <c:v>0.34</c:v>
                </c:pt>
                <c:pt idx="63">
                  <c:v>7.7</c:v>
                </c:pt>
                <c:pt idx="64">
                  <c:v>-83.78</c:v>
                </c:pt>
                <c:pt idx="65">
                  <c:v>0</c:v>
                </c:pt>
                <c:pt idx="66">
                  <c:v>-42.62</c:v>
                </c:pt>
                <c:pt idx="67">
                  <c:v>4.72</c:v>
                </c:pt>
                <c:pt idx="68">
                  <c:v>5.03</c:v>
                </c:pt>
                <c:pt idx="69">
                  <c:v>-97.25</c:v>
                </c:pt>
                <c:pt idx="70">
                  <c:v>4.53</c:v>
                </c:pt>
                <c:pt idx="71">
                  <c:v>7.58</c:v>
                </c:pt>
                <c:pt idx="72">
                  <c:v>6.31</c:v>
                </c:pt>
                <c:pt idx="73">
                  <c:v>-33.75</c:v>
                </c:pt>
                <c:pt idx="74">
                  <c:v>-83.07</c:v>
                </c:pt>
                <c:pt idx="75">
                  <c:v>0.38</c:v>
                </c:pt>
                <c:pt idx="76">
                  <c:v>0.51</c:v>
                </c:pt>
                <c:pt idx="77">
                  <c:v>11.79</c:v>
                </c:pt>
                <c:pt idx="78">
                  <c:v>10.38</c:v>
                </c:pt>
                <c:pt idx="79">
                  <c:v>8.01</c:v>
                </c:pt>
                <c:pt idx="80">
                  <c:v>0.44</c:v>
                </c:pt>
                <c:pt idx="81">
                  <c:v>-97.3</c:v>
                </c:pt>
                <c:pt idx="82">
                  <c:v>0</c:v>
                </c:pt>
                <c:pt idx="83">
                  <c:v>0</c:v>
                </c:pt>
                <c:pt idx="84">
                  <c:v>-103.94</c:v>
                </c:pt>
                <c:pt idx="85">
                  <c:v>0.52</c:v>
                </c:pt>
                <c:pt idx="86">
                  <c:v>-3.91</c:v>
                </c:pt>
                <c:pt idx="87">
                  <c:v>-2.4270999999999998</c:v>
                </c:pt>
                <c:pt idx="88">
                  <c:v>0</c:v>
                </c:pt>
                <c:pt idx="89">
                  <c:v>3.52</c:v>
                </c:pt>
                <c:pt idx="90">
                  <c:v>4.7</c:v>
                </c:pt>
                <c:pt idx="91">
                  <c:v>-44.95</c:v>
                </c:pt>
                <c:pt idx="92">
                  <c:v>-1.57</c:v>
                </c:pt>
                <c:pt idx="93">
                  <c:v>58.26</c:v>
                </c:pt>
              </c:numCache>
            </c:numRef>
          </c:xVal>
          <c:yVal>
            <c:numRef>
              <c:f>RegressionRestuls!$C$34:$C$127</c:f>
              <c:numCache>
                <c:formatCode>General</c:formatCode>
                <c:ptCount val="94"/>
                <c:pt idx="0">
                  <c:v>-4.6161599374060355E-3</c:v>
                </c:pt>
                <c:pt idx="1">
                  <c:v>-3.544880540562042E-4</c:v>
                </c:pt>
                <c:pt idx="2">
                  <c:v>-1.0334868396831105E-3</c:v>
                </c:pt>
                <c:pt idx="3">
                  <c:v>-2.7757958413534784E-3</c:v>
                </c:pt>
                <c:pt idx="4">
                  <c:v>5.0230299469352256E-3</c:v>
                </c:pt>
                <c:pt idx="5">
                  <c:v>3.022141604271918E-3</c:v>
                </c:pt>
                <c:pt idx="6">
                  <c:v>1.1425577671543318E-3</c:v>
                </c:pt>
                <c:pt idx="7">
                  <c:v>-2.282619778052409E-3</c:v>
                </c:pt>
                <c:pt idx="8">
                  <c:v>3.1265643144629917E-4</c:v>
                </c:pt>
                <c:pt idx="9">
                  <c:v>-7.4236627546877404E-4</c:v>
                </c:pt>
                <c:pt idx="10">
                  <c:v>-4.3104728910932962E-4</c:v>
                </c:pt>
                <c:pt idx="11">
                  <c:v>1.1353528342812308E-3</c:v>
                </c:pt>
                <c:pt idx="12">
                  <c:v>-1.0950499035823321E-5</c:v>
                </c:pt>
                <c:pt idx="13">
                  <c:v>-8.9525305018858803E-4</c:v>
                </c:pt>
                <c:pt idx="14">
                  <c:v>3.1408268341532881E-4</c:v>
                </c:pt>
                <c:pt idx="15">
                  <c:v>-1.0074431577014576E-3</c:v>
                </c:pt>
                <c:pt idx="16">
                  <c:v>1.0348340264255199E-3</c:v>
                </c:pt>
                <c:pt idx="17">
                  <c:v>1.1499400859559469E-3</c:v>
                </c:pt>
                <c:pt idx="18">
                  <c:v>-1.125381289264427E-3</c:v>
                </c:pt>
                <c:pt idx="19">
                  <c:v>-1.0300103568973073E-3</c:v>
                </c:pt>
                <c:pt idx="20">
                  <c:v>-1.4635311323691607E-3</c:v>
                </c:pt>
                <c:pt idx="21">
                  <c:v>1.8592971892620106E-3</c:v>
                </c:pt>
                <c:pt idx="22">
                  <c:v>3.1713220689417554E-4</c:v>
                </c:pt>
                <c:pt idx="23">
                  <c:v>-1.6212439471167733E-4</c:v>
                </c:pt>
                <c:pt idx="24">
                  <c:v>-1.304545988761198E-3</c:v>
                </c:pt>
                <c:pt idx="25">
                  <c:v>-8.3002858889679528E-5</c:v>
                </c:pt>
                <c:pt idx="26">
                  <c:v>8.9707137925995033E-3</c:v>
                </c:pt>
                <c:pt idx="27">
                  <c:v>-6.2294002667704642E-4</c:v>
                </c:pt>
                <c:pt idx="28">
                  <c:v>-4.6662825655589151E-4</c:v>
                </c:pt>
                <c:pt idx="29">
                  <c:v>2.3939823883935116E-3</c:v>
                </c:pt>
                <c:pt idx="30">
                  <c:v>4.4066852799735473E-4</c:v>
                </c:pt>
                <c:pt idx="31">
                  <c:v>-1.1208021071857661E-3</c:v>
                </c:pt>
                <c:pt idx="32">
                  <c:v>-1.3105908755324368E-3</c:v>
                </c:pt>
                <c:pt idx="33">
                  <c:v>-2.7480872540276546E-3</c:v>
                </c:pt>
                <c:pt idx="34">
                  <c:v>-7.6453230216216731E-4</c:v>
                </c:pt>
                <c:pt idx="35">
                  <c:v>5.5821951865082703E-4</c:v>
                </c:pt>
                <c:pt idx="36">
                  <c:v>-7.1780341290030947E-4</c:v>
                </c:pt>
                <c:pt idx="37">
                  <c:v>-1.1632161148484796E-4</c:v>
                </c:pt>
                <c:pt idx="38">
                  <c:v>-4.8869641421047543E-4</c:v>
                </c:pt>
                <c:pt idx="39">
                  <c:v>-1.0836449389752139</c:v>
                </c:pt>
                <c:pt idx="40">
                  <c:v>-8.9166699085503842E-2</c:v>
                </c:pt>
                <c:pt idx="41">
                  <c:v>0.28010085779303628</c:v>
                </c:pt>
                <c:pt idx="42">
                  <c:v>-0.59219790099022629</c:v>
                </c:pt>
                <c:pt idx="43">
                  <c:v>0.89304189166659076</c:v>
                </c:pt>
                <c:pt idx="44">
                  <c:v>-0.30613329755876428</c:v>
                </c:pt>
                <c:pt idx="45">
                  <c:v>-0.30417541448485153</c:v>
                </c:pt>
                <c:pt idx="46">
                  <c:v>0.55881089012249019</c:v>
                </c:pt>
                <c:pt idx="47">
                  <c:v>-9.3202983153197527E-2</c:v>
                </c:pt>
                <c:pt idx="48">
                  <c:v>0.10977020867546106</c:v>
                </c:pt>
                <c:pt idx="49">
                  <c:v>6.8042522120114912E-2</c:v>
                </c:pt>
                <c:pt idx="50">
                  <c:v>0.13091705773639672</c:v>
                </c:pt>
                <c:pt idx="51">
                  <c:v>0.68115619763161517</c:v>
                </c:pt>
                <c:pt idx="52">
                  <c:v>1.0101611222111972</c:v>
                </c:pt>
                <c:pt idx="53">
                  <c:v>-0.30725926158022321</c:v>
                </c:pt>
                <c:pt idx="54">
                  <c:v>-0.49490303469005203</c:v>
                </c:pt>
                <c:pt idx="55">
                  <c:v>0.27400428887780315</c:v>
                </c:pt>
                <c:pt idx="56">
                  <c:v>-0.72692636140940659</c:v>
                </c:pt>
                <c:pt idx="57">
                  <c:v>0.22772185808162387</c:v>
                </c:pt>
                <c:pt idx="58">
                  <c:v>-0.18727119079171456</c:v>
                </c:pt>
                <c:pt idx="59">
                  <c:v>-0.31629967662885916</c:v>
                </c:pt>
                <c:pt idx="60">
                  <c:v>0.56426435224761518</c:v>
                </c:pt>
                <c:pt idx="61">
                  <c:v>-0.62455787819300879</c:v>
                </c:pt>
                <c:pt idx="62">
                  <c:v>5.1929737531297926E-2</c:v>
                </c:pt>
                <c:pt idx="63">
                  <c:v>-1.0337322252189418E-2</c:v>
                </c:pt>
                <c:pt idx="64">
                  <c:v>1.8408536822620216</c:v>
                </c:pt>
                <c:pt idx="65">
                  <c:v>-0.27826486981546028</c:v>
                </c:pt>
                <c:pt idx="66">
                  <c:v>0.1280266900313089</c:v>
                </c:pt>
                <c:pt idx="67">
                  <c:v>-0.36809666857047074</c:v>
                </c:pt>
                <c:pt idx="68">
                  <c:v>-0.29230960773467318</c:v>
                </c:pt>
                <c:pt idx="69">
                  <c:v>3.3371050566386784E-2</c:v>
                </c:pt>
                <c:pt idx="70">
                  <c:v>1.0285277766033096</c:v>
                </c:pt>
                <c:pt idx="71">
                  <c:v>-0.10351037856815082</c:v>
                </c:pt>
                <c:pt idx="72">
                  <c:v>0.88260047504030981</c:v>
                </c:pt>
                <c:pt idx="73">
                  <c:v>-0.74277304169613889</c:v>
                </c:pt>
                <c:pt idx="74">
                  <c:v>-9.1042579540300261E-2</c:v>
                </c:pt>
                <c:pt idx="75">
                  <c:v>0.10157492886918967</c:v>
                </c:pt>
                <c:pt idx="76">
                  <c:v>-0.59626658536922506</c:v>
                </c:pt>
                <c:pt idx="77">
                  <c:v>0.37033388738503947</c:v>
                </c:pt>
                <c:pt idx="78">
                  <c:v>-0.8503137226801929</c:v>
                </c:pt>
                <c:pt idx="79">
                  <c:v>-0.73534380844586389</c:v>
                </c:pt>
                <c:pt idx="80">
                  <c:v>0.38892479755796444</c:v>
                </c:pt>
                <c:pt idx="81">
                  <c:v>-0.58279210704095163</c:v>
                </c:pt>
                <c:pt idx="82">
                  <c:v>-0.42587539319357681</c:v>
                </c:pt>
                <c:pt idx="83">
                  <c:v>-5.2254363256511893E-2</c:v>
                </c:pt>
                <c:pt idx="84">
                  <c:v>4.0537215414475497E-2</c:v>
                </c:pt>
                <c:pt idx="85">
                  <c:v>-1.2040650756210969E-2</c:v>
                </c:pt>
                <c:pt idx="86">
                  <c:v>2.3625371963064148</c:v>
                </c:pt>
                <c:pt idx="87">
                  <c:v>-0.55246501516783619</c:v>
                </c:pt>
                <c:pt idx="88">
                  <c:v>-0.29919923484171679</c:v>
                </c:pt>
                <c:pt idx="89">
                  <c:v>0.15365717304094823</c:v>
                </c:pt>
                <c:pt idx="90">
                  <c:v>5.7924962770126043E-2</c:v>
                </c:pt>
                <c:pt idx="91">
                  <c:v>-0.68172594668948716</c:v>
                </c:pt>
                <c:pt idx="92">
                  <c:v>0.26971346156214743</c:v>
                </c:pt>
                <c:pt idx="93">
                  <c:v>-0.70815434894491047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6A-46E7-B000-8529A68C7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89048"/>
        <c:axId val="632085112"/>
      </c:scatterChart>
      <c:valAx>
        <c:axId val="63208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IPO_ROA(t-1)</a:t>
                </a:r>
              </a:p>
            </c:rich>
          </c:tx>
          <c:overlay val="0"/>
        </c:title>
        <c:numFmt formatCode="_-* #,##0.00000_-;\-* #,##0.00000_-;_-* &quot;-&quot;??_-;_-@_-" sourceLinked="1"/>
        <c:majorTickMark val="out"/>
        <c:minorTickMark val="none"/>
        <c:tickLblPos val="nextTo"/>
        <c:crossAx val="632085112"/>
        <c:crosses val="autoZero"/>
        <c:crossBetween val="midCat"/>
      </c:valAx>
      <c:valAx>
        <c:axId val="632085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089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7" Type="http://schemas.openxmlformats.org/officeDocument/2006/relationships/image" Target="../media/image1.png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B1FA8-716A-42E5-8AD2-CDDB0FDB6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AE1B1-3075-433D-8AF3-39FE2D7AF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8A056D-EDC9-4C75-BA0E-901460BCC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EB76F1-0EDB-46F8-BA52-56680C48F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D11BA9-F8E0-4A1F-9D80-014E3F359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9C1B2C-F77C-44D4-8253-B7384BB1C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F69F7B-BAEF-4097-905F-7BC551AD0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B5D8-B625-478C-A65F-83704BA71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7916BC-F741-489B-BD52-E79DF82D4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2A44CB-CEDD-46DB-970F-A748637E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CD08DE-A05B-40C0-A41C-02B3299B0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843811-F2AC-4A9C-ACF1-8DAD37078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B6016A-CD49-4B35-B92B-28A4CEADF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14758DD-2E88-49B3-8A6A-70DAFFBD6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886E106-43CC-4E56-AAB2-D49650DBE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842E3D0-CD52-4E4C-9538-0C868C3CE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B693E9F-E7E5-4120-AAF5-A2B082C6A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5536D5C-7723-4C29-94C3-E8D12F9FB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36</xdr:row>
      <xdr:rowOff>180975</xdr:rowOff>
    </xdr:from>
    <xdr:to>
      <xdr:col>33</xdr:col>
      <xdr:colOff>238125</xdr:colOff>
      <xdr:row>46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00479C8-A71E-4D52-90C6-DAFD510F0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238125</xdr:colOff>
      <xdr:row>38</xdr:row>
      <xdr:rowOff>180975</xdr:rowOff>
    </xdr:from>
    <xdr:to>
      <xdr:col>34</xdr:col>
      <xdr:colOff>238125</xdr:colOff>
      <xdr:row>48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07EC143-D345-42FD-9B24-F98C66A7E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238125</xdr:colOff>
      <xdr:row>40</xdr:row>
      <xdr:rowOff>180975</xdr:rowOff>
    </xdr:from>
    <xdr:to>
      <xdr:col>35</xdr:col>
      <xdr:colOff>238125</xdr:colOff>
      <xdr:row>50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C961BE5-D667-4F8C-964F-BA6BBB470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9CB2B-0501-472F-92E8-EAD668EE9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77A2D8-AD3D-4759-B97F-9D801F5EF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B9EEF9-592A-443D-89DB-248CBBCAC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86CA7E-8B55-42CE-A69A-F20232F29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11C7D9-187C-4ABF-977B-AC2A2024A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7B0810-F59C-434B-AD7F-9CEACDE83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D3A844-05AA-418E-8977-16675D232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B2AA7E-0888-41B5-BA00-662C5CCD6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6188C9-EF5C-45CE-A2B6-BE40D3909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155BF9-6436-4FE2-818C-4B433E5BE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74633F9-9506-4B66-9D81-7F6CE6A71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F08B291-3EE3-4243-B034-589BF2172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FE3F179-D05A-41F7-AC20-EAEBAE033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2CBD0EF-CFC5-4E1E-8887-F2BFB4BF1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AE43D6-BF2B-4228-9737-AB6946B50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01B3A91-9865-4AFC-9774-7279EF64B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E75E37A-704F-441F-800B-E334D9EDB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949CB94-7BCF-4023-91C4-8593FE681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36</xdr:row>
      <xdr:rowOff>180975</xdr:rowOff>
    </xdr:from>
    <xdr:to>
      <xdr:col>33</xdr:col>
      <xdr:colOff>238125</xdr:colOff>
      <xdr:row>46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B3F5467-4CDA-4F5B-81C7-381EDA951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8</xdr:col>
      <xdr:colOff>1</xdr:colOff>
      <xdr:row>15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9EE3C-D2A3-48F0-9833-90D298D9E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202406</xdr:colOff>
      <xdr:row>0</xdr:row>
      <xdr:rowOff>0</xdr:rowOff>
    </xdr:from>
    <xdr:to>
      <xdr:col>16</xdr:col>
      <xdr:colOff>202406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93028B-6577-47DC-A7CD-2840BC88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35718</xdr:rowOff>
    </xdr:from>
    <xdr:to>
      <xdr:col>8</xdr:col>
      <xdr:colOff>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CD3811-BE78-4131-8846-FBE1FC596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202407</xdr:colOff>
      <xdr:row>16</xdr:row>
      <xdr:rowOff>78581</xdr:rowOff>
    </xdr:from>
    <xdr:to>
      <xdr:col>16</xdr:col>
      <xdr:colOff>202407</xdr:colOff>
      <xdr:row>31</xdr:row>
      <xdr:rowOff>154781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9132B9-C2EB-4494-A6F3-00C0BC283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285749</xdr:colOff>
      <xdr:row>0</xdr:row>
      <xdr:rowOff>0</xdr:rowOff>
    </xdr:from>
    <xdr:to>
      <xdr:col>24</xdr:col>
      <xdr:colOff>607218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F0A9CA-712B-43C4-A1F5-F0FBB80F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285749</xdr:colOff>
      <xdr:row>16</xdr:row>
      <xdr:rowOff>66675</xdr:rowOff>
    </xdr:from>
    <xdr:to>
      <xdr:col>24</xdr:col>
      <xdr:colOff>607218</xdr:colOff>
      <xdr:row>31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32BA09-1D0C-4182-83C4-6C28BCAF7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273844</xdr:colOff>
      <xdr:row>33</xdr:row>
      <xdr:rowOff>130969</xdr:rowOff>
    </xdr:from>
    <xdr:to>
      <xdr:col>18</xdr:col>
      <xdr:colOff>251580</xdr:colOff>
      <xdr:row>35</xdr:row>
      <xdr:rowOff>92826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2758675-9CC2-40FF-B856-7389954F6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24375" y="6417469"/>
          <a:ext cx="6657143" cy="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E2A4-11F3-4722-914B-DD333D66C11A}">
  <dimension ref="A1:H16"/>
  <sheetViews>
    <sheetView workbookViewId="0">
      <selection activeCell="F21" sqref="F21"/>
    </sheetView>
  </sheetViews>
  <sheetFormatPr defaultRowHeight="15" x14ac:dyDescent="0.25"/>
  <cols>
    <col min="1" max="1" width="15.28515625" customWidth="1"/>
    <col min="3" max="3" width="11.140625" customWidth="1"/>
    <col min="4" max="5" width="1.140625" customWidth="1"/>
    <col min="6" max="6" width="32.5703125" customWidth="1"/>
  </cols>
  <sheetData>
    <row r="1" spans="1:8" x14ac:dyDescent="0.25">
      <c r="A1" t="s">
        <v>238</v>
      </c>
      <c r="F1" t="s">
        <v>244</v>
      </c>
    </row>
    <row r="2" spans="1:8" ht="15.75" thickBot="1" x14ac:dyDescent="0.3"/>
    <row r="3" spans="1:8" x14ac:dyDescent="0.25">
      <c r="A3" s="18"/>
      <c r="B3" s="18" t="s">
        <v>147</v>
      </c>
      <c r="C3" s="18" t="s">
        <v>148</v>
      </c>
      <c r="F3" s="18"/>
      <c r="G3" s="18" t="s">
        <v>147</v>
      </c>
      <c r="H3" s="18" t="s">
        <v>148</v>
      </c>
    </row>
    <row r="4" spans="1:8" x14ac:dyDescent="0.25">
      <c r="A4" t="s">
        <v>239</v>
      </c>
      <c r="B4">
        <v>0.65770396521358077</v>
      </c>
      <c r="C4">
        <v>0.63601313690528616</v>
      </c>
      <c r="F4" t="s">
        <v>239</v>
      </c>
      <c r="G4">
        <v>0.65770396521358077</v>
      </c>
      <c r="H4">
        <v>0.63601313690528616</v>
      </c>
    </row>
    <row r="5" spans="1:8" x14ac:dyDescent="0.25">
      <c r="A5" t="s">
        <v>240</v>
      </c>
      <c r="B5">
        <v>0.41016749365668675</v>
      </c>
      <c r="C5">
        <v>0.39850048403475907</v>
      </c>
      <c r="F5" t="s">
        <v>240</v>
      </c>
      <c r="G5">
        <v>0.41016749365668675</v>
      </c>
      <c r="H5">
        <v>0.39850048403475907</v>
      </c>
    </row>
    <row r="6" spans="1:8" x14ac:dyDescent="0.25">
      <c r="A6" t="s">
        <v>212</v>
      </c>
      <c r="B6">
        <v>39</v>
      </c>
      <c r="C6">
        <v>39</v>
      </c>
      <c r="F6" t="s">
        <v>212</v>
      </c>
      <c r="G6">
        <v>39</v>
      </c>
      <c r="H6">
        <v>39</v>
      </c>
    </row>
    <row r="7" spans="1:8" x14ac:dyDescent="0.25">
      <c r="A7" t="s">
        <v>218</v>
      </c>
      <c r="B7">
        <v>38</v>
      </c>
      <c r="C7">
        <v>38</v>
      </c>
      <c r="F7" t="s">
        <v>245</v>
      </c>
      <c r="G7">
        <v>0.40433398884572291</v>
      </c>
    </row>
    <row r="8" spans="1:8" x14ac:dyDescent="0.25">
      <c r="A8" t="s">
        <v>221</v>
      </c>
      <c r="B8">
        <v>1.0292772784208464</v>
      </c>
      <c r="C8" t="s">
        <v>243</v>
      </c>
      <c r="F8" t="s">
        <v>246</v>
      </c>
      <c r="G8">
        <v>0</v>
      </c>
    </row>
    <row r="9" spans="1:8" x14ac:dyDescent="0.25">
      <c r="A9" t="s">
        <v>241</v>
      </c>
      <c r="B9">
        <v>0.46479598906885711</v>
      </c>
      <c r="C9">
        <f>B9*2</f>
        <v>0.92959197813771421</v>
      </c>
      <c r="F9" t="s">
        <v>218</v>
      </c>
      <c r="G9">
        <v>76</v>
      </c>
    </row>
    <row r="10" spans="1:8" ht="15.75" thickBot="1" x14ac:dyDescent="0.3">
      <c r="A10" s="17" t="s">
        <v>242</v>
      </c>
      <c r="B10" s="17">
        <v>1.7166871444419052</v>
      </c>
      <c r="C10" s="17"/>
      <c r="F10" t="s">
        <v>224</v>
      </c>
      <c r="G10">
        <v>0.15063410704502153</v>
      </c>
    </row>
    <row r="11" spans="1:8" x14ac:dyDescent="0.25">
      <c r="F11" s="21" t="s">
        <v>247</v>
      </c>
      <c r="G11" s="21">
        <v>0.44033172159352452</v>
      </c>
    </row>
    <row r="12" spans="1:8" x14ac:dyDescent="0.25">
      <c r="F12" t="s">
        <v>248</v>
      </c>
      <c r="G12">
        <v>1.6651513534046942</v>
      </c>
    </row>
    <row r="13" spans="1:8" x14ac:dyDescent="0.25">
      <c r="F13" s="21" t="s">
        <v>249</v>
      </c>
      <c r="G13" s="21">
        <v>0.88066344318704903</v>
      </c>
    </row>
    <row r="14" spans="1:8" ht="15.75" thickBot="1" x14ac:dyDescent="0.3">
      <c r="F14" s="17" t="s">
        <v>250</v>
      </c>
      <c r="G14" s="17">
        <v>1.991672609644662</v>
      </c>
      <c r="H14" s="17"/>
    </row>
    <row r="15" spans="1:8" x14ac:dyDescent="0.25">
      <c r="F15" t="s">
        <v>251</v>
      </c>
    </row>
    <row r="16" spans="1:8" x14ac:dyDescent="0.25">
      <c r="F16" s="7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CAC6-A588-4680-AA36-232C949BBEF7}">
  <dimension ref="A1:H15"/>
  <sheetViews>
    <sheetView workbookViewId="0">
      <selection activeCell="J1" sqref="J1:L1048576"/>
    </sheetView>
  </sheetViews>
  <sheetFormatPr defaultRowHeight="15" x14ac:dyDescent="0.25"/>
  <cols>
    <col min="1" max="1" width="18.5703125" customWidth="1"/>
    <col min="3" max="3" width="10.5703125" customWidth="1"/>
    <col min="4" max="5" width="4.140625" customWidth="1"/>
    <col min="6" max="6" width="33" customWidth="1"/>
  </cols>
  <sheetData>
    <row r="1" spans="1:8" x14ac:dyDescent="0.25">
      <c r="A1" t="s">
        <v>238</v>
      </c>
      <c r="F1" t="s">
        <v>252</v>
      </c>
    </row>
    <row r="2" spans="1:8" ht="15.75" thickBot="1" x14ac:dyDescent="0.3"/>
    <row r="3" spans="1:8" x14ac:dyDescent="0.25">
      <c r="A3" s="18"/>
      <c r="B3" s="18" t="s">
        <v>148</v>
      </c>
      <c r="C3" s="18" t="s">
        <v>144</v>
      </c>
      <c r="F3" s="18"/>
      <c r="G3" s="18" t="s">
        <v>148</v>
      </c>
      <c r="H3" s="18" t="s">
        <v>144</v>
      </c>
    </row>
    <row r="4" spans="1:8" x14ac:dyDescent="0.25">
      <c r="A4" t="s">
        <v>239</v>
      </c>
      <c r="B4">
        <v>0.63601313690528616</v>
      </c>
      <c r="C4">
        <v>0.77620594202626225</v>
      </c>
      <c r="F4" t="s">
        <v>239</v>
      </c>
      <c r="G4">
        <v>0.63601313690528616</v>
      </c>
      <c r="H4">
        <v>0.77620594202626225</v>
      </c>
    </row>
    <row r="5" spans="1:8" x14ac:dyDescent="0.25">
      <c r="A5" t="s">
        <v>240</v>
      </c>
      <c r="B5">
        <v>0.39850048403475907</v>
      </c>
      <c r="C5">
        <v>0.21825295674797604</v>
      </c>
      <c r="F5" t="s">
        <v>240</v>
      </c>
      <c r="G5">
        <v>0.39850048403475907</v>
      </c>
      <c r="H5">
        <v>0.21825295674797604</v>
      </c>
    </row>
    <row r="6" spans="1:8" x14ac:dyDescent="0.25">
      <c r="A6" t="s">
        <v>212</v>
      </c>
      <c r="B6">
        <v>39</v>
      </c>
      <c r="C6">
        <v>55</v>
      </c>
      <c r="F6" t="s">
        <v>212</v>
      </c>
      <c r="G6">
        <v>39</v>
      </c>
      <c r="H6">
        <v>55</v>
      </c>
    </row>
    <row r="7" spans="1:8" x14ac:dyDescent="0.25">
      <c r="A7" t="s">
        <v>218</v>
      </c>
      <c r="B7">
        <v>38</v>
      </c>
      <c r="C7">
        <v>54</v>
      </c>
      <c r="F7" t="s">
        <v>246</v>
      </c>
      <c r="G7">
        <v>0</v>
      </c>
    </row>
    <row r="8" spans="1:8" x14ac:dyDescent="0.25">
      <c r="A8" t="s">
        <v>221</v>
      </c>
      <c r="B8">
        <v>1.8258652252529199</v>
      </c>
      <c r="C8" t="s">
        <v>243</v>
      </c>
      <c r="F8" t="s">
        <v>218</v>
      </c>
      <c r="G8">
        <v>66</v>
      </c>
    </row>
    <row r="9" spans="1:8" x14ac:dyDescent="0.25">
      <c r="A9" t="s">
        <v>241</v>
      </c>
      <c r="B9">
        <v>2.0820026121674978E-2</v>
      </c>
      <c r="C9">
        <f>B9*2</f>
        <v>4.1640052243349955E-2</v>
      </c>
      <c r="F9" t="s">
        <v>224</v>
      </c>
      <c r="G9">
        <v>-1.17704410581428</v>
      </c>
    </row>
    <row r="10" spans="1:8" ht="15.75" thickBot="1" x14ac:dyDescent="0.3">
      <c r="A10" s="17" t="s">
        <v>242</v>
      </c>
      <c r="B10" s="17">
        <v>1.6249942058548492</v>
      </c>
      <c r="C10" s="17"/>
      <c r="F10" s="21" t="s">
        <v>247</v>
      </c>
      <c r="G10" s="21">
        <v>0.12170267702153148</v>
      </c>
    </row>
    <row r="11" spans="1:8" x14ac:dyDescent="0.25">
      <c r="F11" t="s">
        <v>248</v>
      </c>
      <c r="G11">
        <v>1.6682705142276302</v>
      </c>
    </row>
    <row r="12" spans="1:8" x14ac:dyDescent="0.25">
      <c r="F12" s="21" t="s">
        <v>249</v>
      </c>
      <c r="G12" s="21">
        <v>0.24340535404306296</v>
      </c>
    </row>
    <row r="13" spans="1:8" ht="15.75" thickBot="1" x14ac:dyDescent="0.3">
      <c r="F13" s="17" t="s">
        <v>250</v>
      </c>
      <c r="G13" s="17">
        <v>1.996564418952312</v>
      </c>
      <c r="H13" s="17"/>
    </row>
    <row r="14" spans="1:8" x14ac:dyDescent="0.25">
      <c r="F14" t="s">
        <v>251</v>
      </c>
    </row>
    <row r="15" spans="1:8" x14ac:dyDescent="0.25">
      <c r="F15" s="7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EF25F-45C2-43D8-9013-299E9F28C958}">
  <dimension ref="A1:I127"/>
  <sheetViews>
    <sheetView tabSelected="1" topLeftCell="A14" zoomScale="90" zoomScaleNormal="90" workbookViewId="0">
      <selection activeCell="I31" sqref="I31"/>
    </sheetView>
  </sheetViews>
  <sheetFormatPr defaultRowHeight="15" x14ac:dyDescent="0.25"/>
  <cols>
    <col min="1" max="1" width="13.5703125" customWidth="1"/>
    <col min="5" max="5" width="11.85546875" customWidth="1"/>
  </cols>
  <sheetData>
    <row r="1" spans="1:9" x14ac:dyDescent="0.25">
      <c r="A1" t="s">
        <v>206</v>
      </c>
    </row>
    <row r="2" spans="1:9" ht="15.75" thickBot="1" x14ac:dyDescent="0.3"/>
    <row r="3" spans="1:9" x14ac:dyDescent="0.25">
      <c r="A3" s="28" t="s">
        <v>207</v>
      </c>
      <c r="B3" s="28"/>
    </row>
    <row r="4" spans="1:9" x14ac:dyDescent="0.25">
      <c r="A4" s="25" t="s">
        <v>208</v>
      </c>
      <c r="B4" s="25">
        <v>0.39912637342437274</v>
      </c>
    </row>
    <row r="5" spans="1:9" x14ac:dyDescent="0.25">
      <c r="A5" s="25" t="s">
        <v>209</v>
      </c>
      <c r="B5" s="25">
        <v>0.15930186196289181</v>
      </c>
    </row>
    <row r="6" spans="1:9" x14ac:dyDescent="0.25">
      <c r="A6" s="25" t="s">
        <v>210</v>
      </c>
      <c r="B6" s="25">
        <v>5.8012929669264308E-2</v>
      </c>
    </row>
    <row r="7" spans="1:9" x14ac:dyDescent="0.25">
      <c r="A7" s="25" t="s">
        <v>211</v>
      </c>
      <c r="B7" s="25">
        <v>0.51335898223522525</v>
      </c>
    </row>
    <row r="8" spans="1:9" ht="15.75" thickBot="1" x14ac:dyDescent="0.3">
      <c r="A8" s="26" t="s">
        <v>212</v>
      </c>
      <c r="B8" s="26">
        <v>94</v>
      </c>
    </row>
    <row r="10" spans="1:9" ht="15.75" thickBot="1" x14ac:dyDescent="0.3">
      <c r="A10" t="s">
        <v>213</v>
      </c>
    </row>
    <row r="11" spans="1:9" x14ac:dyDescent="0.25">
      <c r="A11" s="27"/>
      <c r="B11" s="27" t="s">
        <v>218</v>
      </c>
      <c r="C11" s="27" t="s">
        <v>219</v>
      </c>
      <c r="D11" s="27" t="s">
        <v>220</v>
      </c>
      <c r="E11" s="27" t="s">
        <v>221</v>
      </c>
      <c r="F11" s="27" t="s">
        <v>222</v>
      </c>
    </row>
    <row r="12" spans="1:9" x14ac:dyDescent="0.25">
      <c r="A12" s="25" t="s">
        <v>214</v>
      </c>
      <c r="B12" s="25">
        <v>10</v>
      </c>
      <c r="C12" s="25">
        <v>4.1447771911194771</v>
      </c>
      <c r="D12" s="25">
        <v>0.4144777191119477</v>
      </c>
      <c r="E12" s="25">
        <v>1.5727469759587362</v>
      </c>
      <c r="F12" s="25">
        <v>0.1292277135537743</v>
      </c>
    </row>
    <row r="13" spans="1:9" x14ac:dyDescent="0.25">
      <c r="A13" s="25" t="s">
        <v>215</v>
      </c>
      <c r="B13" s="25">
        <v>83</v>
      </c>
      <c r="C13" s="25">
        <v>21.873607905251664</v>
      </c>
      <c r="D13" s="25">
        <v>0.26353744464158629</v>
      </c>
      <c r="E13" s="25"/>
      <c r="F13" s="25"/>
    </row>
    <row r="14" spans="1:9" ht="15.75" thickBot="1" x14ac:dyDescent="0.3">
      <c r="A14" s="26" t="s">
        <v>216</v>
      </c>
      <c r="B14" s="26">
        <v>93</v>
      </c>
      <c r="C14" s="26">
        <v>26.018385096371141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223</v>
      </c>
      <c r="C16" s="27" t="s">
        <v>211</v>
      </c>
      <c r="D16" s="27" t="s">
        <v>224</v>
      </c>
      <c r="E16" s="27" t="s">
        <v>225</v>
      </c>
      <c r="F16" s="27" t="s">
        <v>226</v>
      </c>
      <c r="G16" s="27" t="s">
        <v>227</v>
      </c>
      <c r="H16" s="27" t="s">
        <v>228</v>
      </c>
      <c r="I16" s="27" t="s">
        <v>229</v>
      </c>
    </row>
    <row r="17" spans="1:9" x14ac:dyDescent="0.25">
      <c r="A17" s="25" t="s">
        <v>217</v>
      </c>
      <c r="B17" s="25">
        <v>9.1504684153253385E-4</v>
      </c>
      <c r="C17" s="25">
        <v>0.10329871528965533</v>
      </c>
      <c r="D17" s="25">
        <v>8.8582596498581016E-3</v>
      </c>
      <c r="E17" s="25">
        <v>0.99295348087372037</v>
      </c>
      <c r="F17" s="25">
        <v>-0.20454194321335711</v>
      </c>
      <c r="G17" s="25">
        <v>0.2063720368964222</v>
      </c>
      <c r="H17" s="25">
        <v>-0.20454194321335711</v>
      </c>
      <c r="I17" s="25">
        <v>0.2063720368964222</v>
      </c>
    </row>
    <row r="18" spans="1:9" x14ac:dyDescent="0.25">
      <c r="A18" s="25" t="s">
        <v>5</v>
      </c>
      <c r="B18" s="25">
        <v>-1.4702611521045009E-4</v>
      </c>
      <c r="C18" s="25">
        <v>3.0635709201591265E-2</v>
      </c>
      <c r="D18" s="25">
        <v>-4.7991745267908902E-3</v>
      </c>
      <c r="E18" s="25">
        <v>0.99618234363761937</v>
      </c>
      <c r="F18" s="25">
        <v>-6.1080219554317645E-2</v>
      </c>
      <c r="G18" s="25">
        <v>6.0786167323896752E-2</v>
      </c>
      <c r="H18" s="25">
        <v>-6.1080219554317645E-2</v>
      </c>
      <c r="I18" s="25">
        <v>6.0786167323896752E-2</v>
      </c>
    </row>
    <row r="19" spans="1:9" x14ac:dyDescent="0.25">
      <c r="A19" s="25" t="s">
        <v>7</v>
      </c>
      <c r="B19" s="25">
        <v>-3.4791461404538633E-5</v>
      </c>
      <c r="C19" s="25">
        <v>1.7229040191952129E-2</v>
      </c>
      <c r="D19" s="25">
        <v>-2.0193499473516873E-3</v>
      </c>
      <c r="E19" s="25">
        <v>0.99839363857712304</v>
      </c>
      <c r="F19" s="25">
        <v>-3.4302659454218704E-2</v>
      </c>
      <c r="G19" s="25">
        <v>3.4233076531409626E-2</v>
      </c>
      <c r="H19" s="25">
        <v>-3.4302659454218704E-2</v>
      </c>
      <c r="I19" s="25">
        <v>3.4233076531409626E-2</v>
      </c>
    </row>
    <row r="20" spans="1:9" x14ac:dyDescent="0.25">
      <c r="A20" s="25" t="s">
        <v>9</v>
      </c>
      <c r="B20" s="25">
        <v>6.5387581493371995E-4</v>
      </c>
      <c r="C20" s="25">
        <v>0.38724904736598248</v>
      </c>
      <c r="D20" s="25">
        <v>1.6885149734551911E-3</v>
      </c>
      <c r="E20" s="25">
        <v>0.99865681236672921</v>
      </c>
      <c r="F20" s="25">
        <v>-0.7695689043071523</v>
      </c>
      <c r="G20" s="25">
        <v>0.77087665593701971</v>
      </c>
      <c r="H20" s="25">
        <v>-0.7695689043071523</v>
      </c>
      <c r="I20" s="25">
        <v>0.77087665593701971</v>
      </c>
    </row>
    <row r="21" spans="1:9" x14ac:dyDescent="0.25">
      <c r="A21" s="25" t="s">
        <v>149</v>
      </c>
      <c r="B21" s="25">
        <v>2.0661310079939187E-5</v>
      </c>
      <c r="C21" s="25">
        <v>1.5326823492701798E-2</v>
      </c>
      <c r="D21" s="25">
        <v>1.348049065077152E-3</v>
      </c>
      <c r="E21" s="25">
        <v>0.99892764756163088</v>
      </c>
      <c r="F21" s="25">
        <v>-3.046377417474776E-2</v>
      </c>
      <c r="G21" s="25">
        <v>3.0505096794907639E-2</v>
      </c>
      <c r="H21" s="25">
        <v>-3.046377417474776E-2</v>
      </c>
      <c r="I21" s="25">
        <v>3.0505096794907639E-2</v>
      </c>
    </row>
    <row r="22" spans="1:9" x14ac:dyDescent="0.25">
      <c r="A22" s="25" t="s">
        <v>144</v>
      </c>
      <c r="B22" s="25">
        <v>0.31797990193289477</v>
      </c>
      <c r="C22" s="25">
        <v>0.17375951649524923</v>
      </c>
      <c r="D22" s="25">
        <v>1.8299999237255513</v>
      </c>
      <c r="E22" s="25">
        <v>7.0839934179794603E-2</v>
      </c>
      <c r="F22" s="25">
        <v>-2.7620787798838864E-2</v>
      </c>
      <c r="G22" s="25">
        <v>0.66358059166462846</v>
      </c>
      <c r="H22" s="25">
        <v>-2.7620787798838864E-2</v>
      </c>
      <c r="I22" s="25">
        <v>0.66358059166462846</v>
      </c>
    </row>
    <row r="23" spans="1:9" x14ac:dyDescent="0.25">
      <c r="A23" s="25" t="s">
        <v>254</v>
      </c>
      <c r="B23" s="25">
        <v>-0.15352802232638507</v>
      </c>
      <c r="C23" s="25">
        <v>0.15072808229299864</v>
      </c>
      <c r="D23" s="25">
        <v>-1.0185761006893437</v>
      </c>
      <c r="E23" s="25">
        <v>0.3113641380236955</v>
      </c>
      <c r="F23" s="25">
        <v>-0.45332011575009162</v>
      </c>
      <c r="G23" s="25">
        <v>0.14626407109732148</v>
      </c>
      <c r="H23" s="25">
        <v>-0.45332011575009162</v>
      </c>
      <c r="I23" s="25">
        <v>0.14626407109732148</v>
      </c>
    </row>
    <row r="24" spans="1:9" x14ac:dyDescent="0.25">
      <c r="A24" s="25" t="s">
        <v>255</v>
      </c>
      <c r="B24" s="25">
        <v>-0.244457171893875</v>
      </c>
      <c r="C24" s="25">
        <v>0.71533987471945348</v>
      </c>
      <c r="D24" s="25">
        <v>-0.34173569869811571</v>
      </c>
      <c r="E24" s="25">
        <v>0.73341352842148622</v>
      </c>
      <c r="F24" s="25">
        <v>-1.6672394118664082</v>
      </c>
      <c r="G24" s="25">
        <v>1.1783250680786581</v>
      </c>
      <c r="H24" s="25">
        <v>-1.6672394118664082</v>
      </c>
      <c r="I24" s="25">
        <v>1.1783250680786581</v>
      </c>
    </row>
    <row r="25" spans="1:9" x14ac:dyDescent="0.25">
      <c r="A25" s="25" t="s">
        <v>256</v>
      </c>
      <c r="B25" s="25">
        <v>8.3368865502355689E-3</v>
      </c>
      <c r="C25" s="25">
        <v>2.4727863869681264E-2</v>
      </c>
      <c r="D25" s="25">
        <v>0.33714544022775023</v>
      </c>
      <c r="E25" s="25">
        <v>0.73685833793707567</v>
      </c>
      <c r="F25" s="25">
        <v>-4.0845840136207047E-2</v>
      </c>
      <c r="G25" s="25">
        <v>5.7519613236678181E-2</v>
      </c>
      <c r="H25" s="25">
        <v>-4.0845840136207047E-2</v>
      </c>
      <c r="I25" s="25">
        <v>5.7519613236678181E-2</v>
      </c>
    </row>
    <row r="26" spans="1:9" x14ac:dyDescent="0.25">
      <c r="A26" s="25" t="s">
        <v>257</v>
      </c>
      <c r="B26" s="25">
        <v>1.0150317007276153E-4</v>
      </c>
      <c r="C26" s="25">
        <v>0.3872551323435432</v>
      </c>
      <c r="D26" s="25">
        <v>2.621092959013792E-4</v>
      </c>
      <c r="E26" s="25">
        <v>0.99979149599761707</v>
      </c>
      <c r="F26" s="25">
        <v>-0.77013337972764484</v>
      </c>
      <c r="G26" s="25">
        <v>0.77033638606779031</v>
      </c>
      <c r="H26" s="25">
        <v>-0.77013337972764484</v>
      </c>
      <c r="I26" s="25">
        <v>0.77033638606779031</v>
      </c>
    </row>
    <row r="27" spans="1:9" ht="15.75" thickBot="1" x14ac:dyDescent="0.3">
      <c r="A27" s="26" t="s">
        <v>258</v>
      </c>
      <c r="B27" s="26">
        <v>2.7460210498698734E-2</v>
      </c>
      <c r="C27" s="26">
        <v>1.80302335313413E-2</v>
      </c>
      <c r="D27" s="26">
        <v>1.5230091418930125</v>
      </c>
      <c r="E27" s="26">
        <v>0.13155754106480186</v>
      </c>
      <c r="F27" s="26">
        <v>-8.4011988223047229E-3</v>
      </c>
      <c r="G27" s="26">
        <v>6.3321619819702191E-2</v>
      </c>
      <c r="H27" s="26">
        <v>-8.4011988223047229E-3</v>
      </c>
      <c r="I27" s="26">
        <v>6.3321619819702191E-2</v>
      </c>
    </row>
    <row r="31" spans="1:9" x14ac:dyDescent="0.25">
      <c r="A31" t="s">
        <v>230</v>
      </c>
      <c r="F31" t="s">
        <v>235</v>
      </c>
    </row>
    <row r="32" spans="1:9" ht="15.75" thickBot="1" x14ac:dyDescent="0.3"/>
    <row r="33" spans="1:7" x14ac:dyDescent="0.25">
      <c r="A33" s="27" t="s">
        <v>231</v>
      </c>
      <c r="B33" s="27" t="s">
        <v>232</v>
      </c>
      <c r="C33" s="27" t="s">
        <v>233</v>
      </c>
      <c r="D33" s="27" t="s">
        <v>234</v>
      </c>
      <c r="F33" s="27" t="s">
        <v>236</v>
      </c>
      <c r="G33" s="27" t="s">
        <v>4</v>
      </c>
    </row>
    <row r="34" spans="1:7" x14ac:dyDescent="0.25">
      <c r="A34" s="25">
        <v>1</v>
      </c>
      <c r="B34" s="25">
        <v>8.1463854287074284E-4</v>
      </c>
      <c r="C34" s="25">
        <v>-4.6161599374060355E-3</v>
      </c>
      <c r="D34" s="25">
        <v>-9.5183596460170702E-3</v>
      </c>
      <c r="F34" s="25">
        <v>0.53191489361702127</v>
      </c>
      <c r="G34" s="25">
        <v>-0.72062081965784963</v>
      </c>
    </row>
    <row r="35" spans="1:7" x14ac:dyDescent="0.25">
      <c r="A35" s="25">
        <v>2</v>
      </c>
      <c r="B35" s="25">
        <v>6.6093154957324034E-4</v>
      </c>
      <c r="C35" s="25">
        <v>-3.544880540562042E-4</v>
      </c>
      <c r="D35" s="25">
        <v>-7.3094191589464933E-4</v>
      </c>
      <c r="F35" s="25">
        <v>1.5957446808510638</v>
      </c>
      <c r="G35" s="25">
        <v>-0.62443601432367002</v>
      </c>
    </row>
    <row r="36" spans="1:7" x14ac:dyDescent="0.25">
      <c r="A36" s="25">
        <v>3</v>
      </c>
      <c r="B36" s="25">
        <v>6.2353303546467136E-4</v>
      </c>
      <c r="C36" s="25">
        <v>-1.0334868396831105E-3</v>
      </c>
      <c r="D36" s="25">
        <v>-2.1310135616872073E-3</v>
      </c>
      <c r="F36" s="25">
        <v>2.6595744680851063</v>
      </c>
      <c r="G36" s="25">
        <v>-0.53753824155662544</v>
      </c>
    </row>
    <row r="37" spans="1:7" x14ac:dyDescent="0.25">
      <c r="A37" s="25">
        <v>4</v>
      </c>
      <c r="B37" s="25">
        <v>8.9964833972317859E-4</v>
      </c>
      <c r="C37" s="25">
        <v>-2.7757958413534784E-3</v>
      </c>
      <c r="D37" s="25">
        <v>-5.7235935236610866E-3</v>
      </c>
      <c r="F37" s="25">
        <v>3.7234042553191489</v>
      </c>
      <c r="G37" s="25">
        <v>-0.52962559256143271</v>
      </c>
    </row>
    <row r="38" spans="1:7" x14ac:dyDescent="0.25">
      <c r="A38" s="25">
        <v>5</v>
      </c>
      <c r="B38" s="25">
        <v>3.509444007742326E-4</v>
      </c>
      <c r="C38" s="25">
        <v>5.0230299469352256E-3</v>
      </c>
      <c r="D38" s="25">
        <v>1.0357311314154773E-2</v>
      </c>
      <c r="F38" s="25">
        <v>4.787234042553191</v>
      </c>
      <c r="G38" s="25">
        <v>-0.50342454846628193</v>
      </c>
    </row>
    <row r="39" spans="1:7" x14ac:dyDescent="0.25">
      <c r="A39" s="25">
        <v>6</v>
      </c>
      <c r="B39" s="25">
        <v>5.2166617255172622E-4</v>
      </c>
      <c r="C39" s="25">
        <v>3.022141604271918E-3</v>
      </c>
      <c r="D39" s="25">
        <v>6.2315498337814383E-3</v>
      </c>
      <c r="F39" s="25">
        <v>5.8510638297872344</v>
      </c>
      <c r="G39" s="25">
        <v>-0.44519737017909405</v>
      </c>
    </row>
    <row r="40" spans="1:7" x14ac:dyDescent="0.25">
      <c r="A40" s="25">
        <v>7</v>
      </c>
      <c r="B40" s="25">
        <v>8.3729858757265762E-4</v>
      </c>
      <c r="C40" s="25">
        <v>1.1425577671543318E-3</v>
      </c>
      <c r="D40" s="25">
        <v>2.3559139829622796E-3</v>
      </c>
      <c r="F40" s="25">
        <v>6.914893617021276</v>
      </c>
      <c r="G40" s="25">
        <v>-0.42399244533481661</v>
      </c>
    </row>
    <row r="41" spans="1:7" x14ac:dyDescent="0.25">
      <c r="A41" s="25">
        <v>8</v>
      </c>
      <c r="B41" s="25">
        <v>6.9476145089478669E-4</v>
      </c>
      <c r="C41" s="25">
        <v>-2.282619778052409E-3</v>
      </c>
      <c r="D41" s="25">
        <v>-4.7066818041888421E-3</v>
      </c>
      <c r="F41" s="25">
        <v>7.9787234042553195</v>
      </c>
      <c r="G41" s="25">
        <v>-0.41923973368333811</v>
      </c>
    </row>
    <row r="42" spans="1:7" x14ac:dyDescent="0.25">
      <c r="A42" s="25">
        <v>9</v>
      </c>
      <c r="B42" s="25">
        <v>8.2967806906936972E-4</v>
      </c>
      <c r="C42" s="25">
        <v>3.1265643144629917E-4</v>
      </c>
      <c r="D42" s="25">
        <v>6.4468657942957908E-4</v>
      </c>
      <c r="F42" s="25">
        <v>9.0425531914893611</v>
      </c>
      <c r="G42" s="25">
        <v>-0.34016398247163598</v>
      </c>
    </row>
    <row r="43" spans="1:7" x14ac:dyDescent="0.25">
      <c r="A43" s="25">
        <v>10</v>
      </c>
      <c r="B43" s="25">
        <v>1.096877149046202E-3</v>
      </c>
      <c r="C43" s="25">
        <v>-7.4236627546877404E-4</v>
      </c>
      <c r="D43" s="25">
        <v>-1.5307331840318857E-3</v>
      </c>
      <c r="F43" s="25">
        <v>10.106382978723403</v>
      </c>
      <c r="G43" s="25">
        <v>-0.33338891008057642</v>
      </c>
    </row>
    <row r="44" spans="1:7" x14ac:dyDescent="0.25">
      <c r="A44" s="25">
        <v>11</v>
      </c>
      <c r="B44" s="25">
        <v>6.9570753854624953E-4</v>
      </c>
      <c r="C44" s="25">
        <v>-4.3104728910932962E-4</v>
      </c>
      <c r="D44" s="25">
        <v>-8.8880436939297724E-4</v>
      </c>
      <c r="F44" s="25">
        <v>11.170212765957446</v>
      </c>
      <c r="G44" s="25">
        <v>-0.28118577914075338</v>
      </c>
    </row>
    <row r="45" spans="1:7" x14ac:dyDescent="0.25">
      <c r="A45" s="25">
        <v>12</v>
      </c>
      <c r="B45" s="25">
        <v>-3.5080130344949701E-4</v>
      </c>
      <c r="C45" s="25">
        <v>1.1353528342812308E-3</v>
      </c>
      <c r="D45" s="25">
        <v>2.3410576644547964E-3</v>
      </c>
      <c r="F45" s="25">
        <v>12.23404255319149</v>
      </c>
      <c r="G45" s="25">
        <v>-0.22642697159036215</v>
      </c>
    </row>
    <row r="46" spans="1:7" x14ac:dyDescent="0.25">
      <c r="A46" s="25">
        <v>13</v>
      </c>
      <c r="B46" s="25">
        <v>9.5757692614457197E-4</v>
      </c>
      <c r="C46" s="25">
        <v>-1.0950499035823321E-5</v>
      </c>
      <c r="D46" s="25">
        <v>-2.2579544370141577E-5</v>
      </c>
      <c r="F46" s="25">
        <v>13.297872340425531</v>
      </c>
      <c r="G46" s="25">
        <v>-0.22574489638616879</v>
      </c>
    </row>
    <row r="47" spans="1:7" x14ac:dyDescent="0.25">
      <c r="A47" s="25">
        <v>14</v>
      </c>
      <c r="B47" s="25">
        <v>1.4136490248415305E-4</v>
      </c>
      <c r="C47" s="25">
        <v>-8.9525305018858803E-4</v>
      </c>
      <c r="D47" s="25">
        <v>-1.8459803432801245E-3</v>
      </c>
      <c r="F47" s="25">
        <v>14.361702127659573</v>
      </c>
      <c r="G47" s="25">
        <v>-0.18673728645052298</v>
      </c>
    </row>
    <row r="48" spans="1:7" x14ac:dyDescent="0.25">
      <c r="A48" s="25">
        <v>15</v>
      </c>
      <c r="B48" s="25">
        <v>9.6810106519059009E-4</v>
      </c>
      <c r="C48" s="25">
        <v>3.1408268341532881E-4</v>
      </c>
      <c r="D48" s="25">
        <v>6.476274608919082E-4</v>
      </c>
      <c r="F48" s="25">
        <v>15.425531914893616</v>
      </c>
      <c r="G48" s="25">
        <v>-0.14865619375047595</v>
      </c>
    </row>
    <row r="49" spans="1:7" x14ac:dyDescent="0.25">
      <c r="A49" s="25">
        <v>16</v>
      </c>
      <c r="B49" s="25">
        <v>2.4828760869793079E-4</v>
      </c>
      <c r="C49" s="25">
        <v>-1.0074431577014576E-3</v>
      </c>
      <c r="D49" s="25">
        <v>-2.0773124042383247E-3</v>
      </c>
      <c r="F49" s="25">
        <v>16.48936170212766</v>
      </c>
      <c r="G49" s="25">
        <v>-0.14062994379452221</v>
      </c>
    </row>
    <row r="50" spans="1:7" x14ac:dyDescent="0.25">
      <c r="A50" s="25">
        <v>17</v>
      </c>
      <c r="B50" s="25">
        <v>4.9590422891573535E-4</v>
      </c>
      <c r="C50" s="25">
        <v>1.0348340264255199E-3</v>
      </c>
      <c r="D50" s="25">
        <v>2.1337914134294512E-3</v>
      </c>
      <c r="F50" s="25">
        <v>17.553191489361701</v>
      </c>
      <c r="G50" s="25">
        <v>-0.12173117406917269</v>
      </c>
    </row>
    <row r="51" spans="1:7" x14ac:dyDescent="0.25">
      <c r="A51" s="25">
        <v>18</v>
      </c>
      <c r="B51" s="25">
        <v>9.989236111729138E-4</v>
      </c>
      <c r="C51" s="25">
        <v>1.1499400859559469E-3</v>
      </c>
      <c r="D51" s="25">
        <v>2.3711360650235896E-3</v>
      </c>
      <c r="F51" s="25">
        <v>18.617021276595743</v>
      </c>
      <c r="G51" s="25">
        <v>-0.10385105806782184</v>
      </c>
    </row>
    <row r="52" spans="1:7" x14ac:dyDescent="0.25">
      <c r="A52" s="25">
        <v>19</v>
      </c>
      <c r="B52" s="25">
        <v>9.938197834482407E-4</v>
      </c>
      <c r="C52" s="25">
        <v>-1.125381289264427E-3</v>
      </c>
      <c r="D52" s="25">
        <v>-2.3204966888856265E-3</v>
      </c>
      <c r="F52" s="25">
        <v>19.680851063829785</v>
      </c>
      <c r="G52" s="25">
        <v>-0.10351586697084904</v>
      </c>
    </row>
    <row r="53" spans="1:7" x14ac:dyDescent="0.25">
      <c r="A53" s="25">
        <v>20</v>
      </c>
      <c r="B53" s="25">
        <v>9.1357627019537013E-4</v>
      </c>
      <c r="C53" s="25">
        <v>-1.0300103568973073E-3</v>
      </c>
      <c r="D53" s="25">
        <v>-2.1238451762960685E-3</v>
      </c>
      <c r="F53" s="25">
        <v>20.74468085106383</v>
      </c>
      <c r="G53" s="25">
        <v>-3.8015213945352929E-3</v>
      </c>
    </row>
    <row r="54" spans="1:7" x14ac:dyDescent="0.25">
      <c r="A54" s="25">
        <v>21</v>
      </c>
      <c r="B54" s="25">
        <v>1.1163366222865078E-3</v>
      </c>
      <c r="C54" s="25">
        <v>-1.4635311323691607E-3</v>
      </c>
      <c r="D54" s="25">
        <v>-3.0177497876861309E-3</v>
      </c>
      <c r="F54" s="25">
        <v>21.808510638297872</v>
      </c>
      <c r="G54" s="25">
        <v>-2.264062304927904E-3</v>
      </c>
    </row>
    <row r="55" spans="1:7" x14ac:dyDescent="0.25">
      <c r="A55" s="25">
        <v>22</v>
      </c>
      <c r="B55" s="25">
        <v>6.232708645656363E-4</v>
      </c>
      <c r="C55" s="25">
        <v>1.8592971892620106E-3</v>
      </c>
      <c r="D55" s="25">
        <v>3.8338054955195599E-3</v>
      </c>
      <c r="F55" s="25">
        <v>22.872340425531913</v>
      </c>
      <c r="G55" s="25">
        <v>-1.8761475016302997E-3</v>
      </c>
    </row>
    <row r="56" spans="1:7" x14ac:dyDescent="0.25">
      <c r="A56" s="25">
        <v>23</v>
      </c>
      <c r="B56" s="25">
        <v>7.4404980011276499E-4</v>
      </c>
      <c r="C56" s="25">
        <v>3.1713220689417554E-4</v>
      </c>
      <c r="D56" s="25">
        <v>6.5391547118926092E-4</v>
      </c>
      <c r="F56" s="25">
        <v>23.936170212765958</v>
      </c>
      <c r="G56" s="25">
        <v>-1.678895883612929E-3</v>
      </c>
    </row>
    <row r="57" spans="1:7" x14ac:dyDescent="0.25">
      <c r="A57" s="25">
        <v>24</v>
      </c>
      <c r="B57" s="25">
        <v>7.7046708088640147E-4</v>
      </c>
      <c r="C57" s="25">
        <v>-1.6212439471167733E-4</v>
      </c>
      <c r="D57" s="25">
        <v>-3.3429480719546336E-4</v>
      </c>
      <c r="F57" s="25">
        <v>25</v>
      </c>
      <c r="G57" s="25">
        <v>-1.5878583271576223E-3</v>
      </c>
    </row>
    <row r="58" spans="1:7" x14ac:dyDescent="0.25">
      <c r="A58" s="25">
        <v>25</v>
      </c>
      <c r="B58" s="25">
        <v>9.5193761068026528E-4</v>
      </c>
      <c r="C58" s="25">
        <v>-1.304545988761198E-3</v>
      </c>
      <c r="D58" s="25">
        <v>-2.6899280059987703E-3</v>
      </c>
      <c r="F58" s="25">
        <v>26.063829787234042</v>
      </c>
      <c r="G58" s="25">
        <v>-1.4092644513972413E-3</v>
      </c>
    </row>
    <row r="59" spans="1:7" x14ac:dyDescent="0.25">
      <c r="A59" s="25">
        <v>26</v>
      </c>
      <c r="B59" s="25">
        <v>9.1842696115882762E-4</v>
      </c>
      <c r="C59" s="25">
        <v>-8.3002858889679528E-5</v>
      </c>
      <c r="D59" s="25">
        <v>-1.7114897951380975E-4</v>
      </c>
      <c r="F59" s="25">
        <v>27.127659574468083</v>
      </c>
      <c r="G59" s="25">
        <v>-7.8466218687492037E-4</v>
      </c>
    </row>
    <row r="60" spans="1:7" x14ac:dyDescent="0.25">
      <c r="A60" s="25">
        <v>27</v>
      </c>
      <c r="B60" s="25">
        <v>9.7659645145082804E-4</v>
      </c>
      <c r="C60" s="25">
        <v>8.9707137925995033E-3</v>
      </c>
      <c r="D60" s="25">
        <v>1.8497296739555604E-2</v>
      </c>
      <c r="F60" s="25">
        <v>28.191489361702125</v>
      </c>
      <c r="G60" s="25">
        <v>-7.5915554900352674E-4</v>
      </c>
    </row>
    <row r="61" spans="1:7" x14ac:dyDescent="0.25">
      <c r="A61" s="25">
        <v>28</v>
      </c>
      <c r="B61" s="25">
        <v>6.5733768423526114E-4</v>
      </c>
      <c r="C61" s="25">
        <v>-6.2294002667704642E-4</v>
      </c>
      <c r="D61" s="25">
        <v>-1.2844804539297425E-3</v>
      </c>
      <c r="F61" s="25">
        <v>29.25531914893617</v>
      </c>
      <c r="G61" s="25">
        <v>-7.5388814770443492E-4</v>
      </c>
    </row>
    <row r="62" spans="1:7" x14ac:dyDescent="0.25">
      <c r="A62" s="25">
        <v>29</v>
      </c>
      <c r="B62" s="25">
        <v>7.9565287614131498E-4</v>
      </c>
      <c r="C62" s="25">
        <v>-4.6662825655589151E-4</v>
      </c>
      <c r="D62" s="25">
        <v>-9.6217107446860603E-4</v>
      </c>
      <c r="F62" s="25">
        <v>30.319148936170212</v>
      </c>
      <c r="G62" s="25">
        <v>-4.0995380421843925E-4</v>
      </c>
    </row>
    <row r="63" spans="1:7" x14ac:dyDescent="0.25">
      <c r="A63" s="25">
        <v>30</v>
      </c>
      <c r="B63" s="25">
        <v>8.7067929575221359E-4</v>
      </c>
      <c r="C63" s="25">
        <v>2.3939823883935116E-3</v>
      </c>
      <c r="D63" s="25">
        <v>4.9363075950451087E-3</v>
      </c>
      <c r="F63" s="25">
        <v>31.382978723404253</v>
      </c>
      <c r="G63" s="25">
        <v>-3.5260837808093269E-4</v>
      </c>
    </row>
    <row r="64" spans="1:7" x14ac:dyDescent="0.25">
      <c r="A64" s="25">
        <v>31</v>
      </c>
      <c r="B64" s="25">
        <v>-9.9075759578345923E-7</v>
      </c>
      <c r="C64" s="25">
        <v>4.4066852799735473E-4</v>
      </c>
      <c r="D64" s="25">
        <v>9.0864302602928289E-4</v>
      </c>
      <c r="F64" s="25">
        <v>32.446808510638299</v>
      </c>
      <c r="G64" s="25">
        <v>-3.4719451008265287E-4</v>
      </c>
    </row>
    <row r="65" spans="1:7" x14ac:dyDescent="0.25">
      <c r="A65" s="25">
        <v>32</v>
      </c>
      <c r="B65" s="25">
        <v>-5.5809377642716286E-4</v>
      </c>
      <c r="C65" s="25">
        <v>-1.1208021071857661E-3</v>
      </c>
      <c r="D65" s="25">
        <v>-2.3110545762854763E-3</v>
      </c>
      <c r="F65" s="25">
        <v>33.51063829787234</v>
      </c>
      <c r="G65" s="25">
        <v>-2.8404354749977554E-4</v>
      </c>
    </row>
    <row r="66" spans="1:7" x14ac:dyDescent="0.25">
      <c r="A66" s="25">
        <v>33</v>
      </c>
      <c r="B66" s="25">
        <v>1.0265473280326614E-3</v>
      </c>
      <c r="C66" s="25">
        <v>-1.3105908755324368E-3</v>
      </c>
      <c r="D66" s="25">
        <v>-2.7023923501914102E-3</v>
      </c>
      <c r="F66" s="25">
        <v>34.574468085106382</v>
      </c>
      <c r="G66" s="25">
        <v>-1.3156150581618634E-4</v>
      </c>
    </row>
    <row r="67" spans="1:7" x14ac:dyDescent="0.25">
      <c r="A67" s="25">
        <v>34</v>
      </c>
      <c r="B67" s="25">
        <v>4.8402494909975056E-4</v>
      </c>
      <c r="C67" s="25">
        <v>-2.7480872540276546E-3</v>
      </c>
      <c r="D67" s="25">
        <v>-5.6664593898731516E-3</v>
      </c>
      <c r="F67" s="25">
        <v>35.638297872340424</v>
      </c>
      <c r="G67" s="25">
        <v>-1.1643408670193714E-4</v>
      </c>
    </row>
    <row r="68" spans="1:7" x14ac:dyDescent="0.25">
      <c r="A68" s="25">
        <v>35</v>
      </c>
      <c r="B68" s="25">
        <v>-6.4473214923507403E-4</v>
      </c>
      <c r="C68" s="25">
        <v>-7.6453230216216731E-4</v>
      </c>
      <c r="D68" s="25">
        <v>-1.5764387524809483E-3</v>
      </c>
      <c r="F68" s="25">
        <v>36.702127659574465</v>
      </c>
      <c r="G68" s="25">
        <v>0</v>
      </c>
    </row>
    <row r="69" spans="1:7" x14ac:dyDescent="0.25">
      <c r="A69" s="25">
        <v>36</v>
      </c>
      <c r="B69" s="25">
        <v>-2.0556821195205798E-4</v>
      </c>
      <c r="C69" s="25">
        <v>5.5821951865082703E-4</v>
      </c>
      <c r="D69" s="25">
        <v>1.1510290397197186E-3</v>
      </c>
      <c r="F69" s="25">
        <v>37.765957446808507</v>
      </c>
      <c r="G69" s="25">
        <v>3.4397657558214777E-5</v>
      </c>
    </row>
    <row r="70" spans="1:7" x14ac:dyDescent="0.25">
      <c r="A70" s="25">
        <v>37</v>
      </c>
      <c r="B70" s="25">
        <v>-6.6858773974610912E-5</v>
      </c>
      <c r="C70" s="25">
        <v>-7.1780341290030947E-4</v>
      </c>
      <c r="D70" s="25">
        <v>-1.4800854241984788E-3</v>
      </c>
      <c r="F70" s="25">
        <v>38.829787234042549</v>
      </c>
      <c r="G70" s="25">
        <v>2.6466024943691991E-4</v>
      </c>
    </row>
    <row r="71" spans="1:7" x14ac:dyDescent="0.25">
      <c r="A71" s="25">
        <v>38</v>
      </c>
      <c r="B71" s="25">
        <v>9.5090992015203692E-4</v>
      </c>
      <c r="C71" s="25">
        <v>-1.1632161148484796E-4</v>
      </c>
      <c r="D71" s="25">
        <v>-2.3985107702728729E-4</v>
      </c>
      <c r="F71" s="25">
        <v>39.893617021276597</v>
      </c>
      <c r="G71" s="25">
        <v>3.0644349551703614E-4</v>
      </c>
    </row>
    <row r="72" spans="1:7" x14ac:dyDescent="0.25">
      <c r="A72" s="25">
        <v>39</v>
      </c>
      <c r="B72" s="25">
        <v>9.9758127284933925E-4</v>
      </c>
      <c r="C72" s="25">
        <v>-4.8869641421047543E-4</v>
      </c>
      <c r="D72" s="25">
        <v>-1.0076748403973423E-3</v>
      </c>
      <c r="F72" s="25">
        <v>40.957446808510639</v>
      </c>
      <c r="G72" s="25">
        <v>3.2902461958542347E-4</v>
      </c>
    </row>
    <row r="73" spans="1:7" x14ac:dyDescent="0.25">
      <c r="A73" s="25">
        <v>40</v>
      </c>
      <c r="B73" s="25">
        <v>0.36302411931736422</v>
      </c>
      <c r="C73" s="25">
        <v>-1.0836449389752139</v>
      </c>
      <c r="D73" s="25">
        <v>-2.2344378005993351</v>
      </c>
      <c r="F73" s="25">
        <v>42.021276595744681</v>
      </c>
      <c r="G73" s="25">
        <v>3.5265130669876908E-4</v>
      </c>
    </row>
    <row r="74" spans="1:7" x14ac:dyDescent="0.25">
      <c r="A74" s="25">
        <v>41</v>
      </c>
      <c r="B74" s="25">
        <v>0.34283754169597724</v>
      </c>
      <c r="C74" s="25">
        <v>-8.9166699085503842E-2</v>
      </c>
      <c r="D74" s="25">
        <v>-0.18385860148964633</v>
      </c>
      <c r="F74" s="25">
        <v>43.085106382978722</v>
      </c>
      <c r="G74" s="25">
        <v>3.5451087357742805E-4</v>
      </c>
    </row>
    <row r="75" spans="1:7" x14ac:dyDescent="0.25">
      <c r="A75" s="25">
        <v>42</v>
      </c>
      <c r="B75" s="25">
        <v>0.28433111983803061</v>
      </c>
      <c r="C75" s="25">
        <v>0.28010085779303628</v>
      </c>
      <c r="D75" s="25">
        <v>0.57755813008727075</v>
      </c>
      <c r="F75" s="25">
        <v>44.148936170212764</v>
      </c>
      <c r="G75" s="25">
        <v>4.3967777040157128E-4</v>
      </c>
    </row>
    <row r="76" spans="1:7" x14ac:dyDescent="0.25">
      <c r="A76" s="25">
        <v>43</v>
      </c>
      <c r="B76" s="25">
        <v>0.25203391851859036</v>
      </c>
      <c r="C76" s="25">
        <v>-0.59219790099022629</v>
      </c>
      <c r="D76" s="25">
        <v>-1.2210912705959773</v>
      </c>
      <c r="F76" s="25">
        <v>45.212765957446805</v>
      </c>
      <c r="G76" s="25">
        <v>5.0888485863886381E-4</v>
      </c>
    </row>
    <row r="77" spans="1:7" x14ac:dyDescent="0.25">
      <c r="A77" s="25">
        <v>44</v>
      </c>
      <c r="B77" s="25">
        <v>0.73152024354011447</v>
      </c>
      <c r="C77" s="25">
        <v>0.89304189166659076</v>
      </c>
      <c r="D77" s="25">
        <v>1.8414210120758092</v>
      </c>
      <c r="F77" s="25">
        <v>46.276595744680847</v>
      </c>
      <c r="G77" s="25">
        <v>6.0834268617472413E-4</v>
      </c>
    </row>
    <row r="78" spans="1:7" x14ac:dyDescent="0.25">
      <c r="A78" s="25">
        <v>45</v>
      </c>
      <c r="B78" s="25">
        <v>0.31912276795071465</v>
      </c>
      <c r="C78" s="25">
        <v>-0.30613329755876428</v>
      </c>
      <c r="D78" s="25">
        <v>-0.63123610648180495</v>
      </c>
      <c r="F78" s="25">
        <v>47.340425531914896</v>
      </c>
      <c r="G78" s="25">
        <v>7.8455153083173369E-4</v>
      </c>
    </row>
    <row r="79" spans="1:7" x14ac:dyDescent="0.25">
      <c r="A79" s="25">
        <v>46</v>
      </c>
      <c r="B79" s="25">
        <v>0.51563336052862874</v>
      </c>
      <c r="C79" s="25">
        <v>-0.30417541448485153</v>
      </c>
      <c r="D79" s="25">
        <v>-0.62719902035501374</v>
      </c>
      <c r="F79" s="25">
        <v>48.404255319148938</v>
      </c>
      <c r="G79" s="25">
        <v>8.3458830866718896E-4</v>
      </c>
    </row>
    <row r="80" spans="1:7" x14ac:dyDescent="0.25">
      <c r="A80" s="25">
        <v>47</v>
      </c>
      <c r="B80" s="25">
        <v>0.21171132285500605</v>
      </c>
      <c r="C80" s="25">
        <v>0.55881089012249019</v>
      </c>
      <c r="D80" s="25">
        <v>1.152248426922071</v>
      </c>
      <c r="F80" s="25">
        <v>49.468085106382979</v>
      </c>
      <c r="G80" s="25">
        <v>8.354241022691481E-4</v>
      </c>
    </row>
    <row r="81" spans="1:7" x14ac:dyDescent="0.25">
      <c r="A81" s="25">
        <v>48</v>
      </c>
      <c r="B81" s="25">
        <v>9.3202983153197527E-2</v>
      </c>
      <c r="C81" s="25">
        <v>-9.3202983153197527E-2</v>
      </c>
      <c r="D81" s="25">
        <v>-0.19218127746074493</v>
      </c>
      <c r="F81" s="25">
        <v>50.531914893617021</v>
      </c>
      <c r="G81" s="25">
        <v>9.4662642710874865E-4</v>
      </c>
    </row>
    <row r="82" spans="1:7" x14ac:dyDescent="0.25">
      <c r="A82" s="25">
        <v>49</v>
      </c>
      <c r="B82" s="25">
        <v>0.33860400039020322</v>
      </c>
      <c r="C82" s="25">
        <v>0.10977020867546106</v>
      </c>
      <c r="D82" s="25">
        <v>0.22634231455561427</v>
      </c>
      <c r="F82" s="25">
        <v>51.595744680851062</v>
      </c>
      <c r="G82" s="25">
        <v>1.0611820070069405E-3</v>
      </c>
    </row>
    <row r="83" spans="1:7" x14ac:dyDescent="0.25">
      <c r="A83" s="25">
        <v>50</v>
      </c>
      <c r="B83" s="25">
        <v>0.18446781191435224</v>
      </c>
      <c r="C83" s="25">
        <v>6.8042522120114912E-2</v>
      </c>
      <c r="D83" s="25">
        <v>0.14030129058423879</v>
      </c>
      <c r="F83" s="25">
        <v>52.659574468085104</v>
      </c>
      <c r="G83" s="25">
        <v>1.1423345005156689E-3</v>
      </c>
    </row>
    <row r="84" spans="1:7" x14ac:dyDescent="0.25">
      <c r="A84" s="25">
        <v>51</v>
      </c>
      <c r="B84" s="25">
        <v>0.54304565771329427</v>
      </c>
      <c r="C84" s="25">
        <v>0.13091705773639672</v>
      </c>
      <c r="D84" s="25">
        <v>0.26994637452567055</v>
      </c>
      <c r="F84" s="25">
        <v>53.723404255319146</v>
      </c>
      <c r="G84" s="25">
        <v>1.2821837486059189E-3</v>
      </c>
    </row>
    <row r="85" spans="1:7" x14ac:dyDescent="0.25">
      <c r="A85" s="25">
        <v>52</v>
      </c>
      <c r="B85" s="25">
        <v>0.34544907414175197</v>
      </c>
      <c r="C85" s="25">
        <v>0.68115619763161517</v>
      </c>
      <c r="D85" s="25">
        <v>1.4045201535660981</v>
      </c>
      <c r="F85" s="25">
        <v>54.787234042553187</v>
      </c>
      <c r="G85" s="25">
        <v>1.5307382553412553E-3</v>
      </c>
    </row>
    <row r="86" spans="1:7" x14ac:dyDescent="0.25">
      <c r="A86" s="25">
        <v>53</v>
      </c>
      <c r="B86" s="25">
        <v>0.4231591119040759</v>
      </c>
      <c r="C86" s="25">
        <v>1.0101611222111972</v>
      </c>
      <c r="D86" s="25">
        <v>2.0829167515875522</v>
      </c>
      <c r="F86" s="25">
        <v>55.851063829787229</v>
      </c>
      <c r="G86" s="25">
        <v>1.9798563547269894E-3</v>
      </c>
    </row>
    <row r="87" spans="1:7" x14ac:dyDescent="0.25">
      <c r="A87" s="25">
        <v>54</v>
      </c>
      <c r="B87" s="25">
        <v>0.3260839336902287</v>
      </c>
      <c r="C87" s="25">
        <v>-0.30725926158022321</v>
      </c>
      <c r="D87" s="25">
        <v>-0.6335578047440068</v>
      </c>
      <c r="F87" s="25">
        <v>56.914893617021278</v>
      </c>
      <c r="G87" s="25">
        <v>2.1488636971288607E-3</v>
      </c>
    </row>
    <row r="88" spans="1:7" x14ac:dyDescent="0.25">
      <c r="A88" s="25">
        <v>55</v>
      </c>
      <c r="B88" s="25">
        <v>0.37317186062087931</v>
      </c>
      <c r="C88" s="25">
        <v>-0.49490303469005203</v>
      </c>
      <c r="D88" s="25">
        <v>-1.0204726738155974</v>
      </c>
      <c r="F88" s="25">
        <v>57.978723404255319</v>
      </c>
      <c r="G88" s="25">
        <v>2.4825680538276469E-3</v>
      </c>
    </row>
    <row r="89" spans="1:7" x14ac:dyDescent="0.25">
      <c r="A89" s="25">
        <v>56</v>
      </c>
      <c r="B89" s="25">
        <v>0.14824196075654797</v>
      </c>
      <c r="C89" s="25">
        <v>0.27400428887780315</v>
      </c>
      <c r="D89" s="25">
        <v>0.56498721912907601</v>
      </c>
      <c r="F89" s="25">
        <v>59.042553191489361</v>
      </c>
      <c r="G89" s="25">
        <v>3.2646616841457252E-3</v>
      </c>
    </row>
    <row r="90" spans="1:7" x14ac:dyDescent="0.25">
      <c r="A90" s="25">
        <v>57</v>
      </c>
      <c r="B90" s="25">
        <v>0.22350181294312466</v>
      </c>
      <c r="C90" s="25">
        <v>-0.72692636140940659</v>
      </c>
      <c r="D90" s="25">
        <v>-1.4988966235761323</v>
      </c>
      <c r="F90" s="25">
        <v>60.106382978723403</v>
      </c>
      <c r="G90" s="25">
        <v>3.5438077768236444E-3</v>
      </c>
    </row>
    <row r="91" spans="1:7" x14ac:dyDescent="0.25">
      <c r="A91" s="25">
        <v>58</v>
      </c>
      <c r="B91" s="25">
        <v>8.9977579545469644E-2</v>
      </c>
      <c r="C91" s="25">
        <v>0.22772185808162387</v>
      </c>
      <c r="D91" s="25">
        <v>0.46955447252075988</v>
      </c>
      <c r="F91" s="25">
        <v>61.170212765957444</v>
      </c>
      <c r="G91" s="25">
        <v>5.3739743477094586E-3</v>
      </c>
    </row>
    <row r="92" spans="1:7" x14ac:dyDescent="0.25">
      <c r="A92" s="25">
        <v>59</v>
      </c>
      <c r="B92" s="25">
        <v>0.34007413930440189</v>
      </c>
      <c r="C92" s="25">
        <v>-0.18727119079171456</v>
      </c>
      <c r="D92" s="25">
        <v>-0.3861466174187782</v>
      </c>
      <c r="F92" s="25">
        <v>62.234042553191486</v>
      </c>
      <c r="G92" s="25">
        <v>9.9473102440503312E-3</v>
      </c>
    </row>
    <row r="93" spans="1:7" x14ac:dyDescent="0.25">
      <c r="A93" s="25">
        <v>60</v>
      </c>
      <c r="B93" s="25">
        <v>8.9872705038496981E-2</v>
      </c>
      <c r="C93" s="25">
        <v>-0.31629967662885916</v>
      </c>
      <c r="D93" s="25">
        <v>-0.65219882302521837</v>
      </c>
      <c r="F93" s="25">
        <v>63.297872340425528</v>
      </c>
      <c r="G93" s="25">
        <v>1.2989470391950392E-2</v>
      </c>
    </row>
    <row r="94" spans="1:7" x14ac:dyDescent="0.25">
      <c r="A94" s="25">
        <v>61</v>
      </c>
      <c r="B94" s="25">
        <v>0.37020530898419524</v>
      </c>
      <c r="C94" s="25">
        <v>0.56426435224761518</v>
      </c>
      <c r="D94" s="25">
        <v>1.1634932742685087</v>
      </c>
      <c r="F94" s="25">
        <v>64.361702127659584</v>
      </c>
      <c r="G94" s="25">
        <v>1.8824672110005491E-2</v>
      </c>
    </row>
    <row r="95" spans="1:7" x14ac:dyDescent="0.25">
      <c r="A95" s="25">
        <v>62</v>
      </c>
      <c r="B95" s="25">
        <v>0.34337209905225535</v>
      </c>
      <c r="C95" s="25">
        <v>-0.62455787819300879</v>
      </c>
      <c r="D95" s="25">
        <v>-1.2878164069278175</v>
      </c>
      <c r="F95" s="25">
        <v>65.425531914893625</v>
      </c>
      <c r="G95" s="25">
        <v>3.8789280038468141E-2</v>
      </c>
    </row>
    <row r="96" spans="1:7" x14ac:dyDescent="0.25">
      <c r="A96" s="25">
        <v>63</v>
      </c>
      <c r="B96" s="25">
        <v>0.25321831016965535</v>
      </c>
      <c r="C96" s="25">
        <v>5.1929737531297926E-2</v>
      </c>
      <c r="D96" s="25">
        <v>0.10707729473167237</v>
      </c>
      <c r="F96" s="25">
        <v>66.489361702127667</v>
      </c>
      <c r="G96" s="25">
        <v>9.6249583267203662E-2</v>
      </c>
    </row>
    <row r="97" spans="1:7" x14ac:dyDescent="0.25">
      <c r="A97" s="25">
        <v>64</v>
      </c>
      <c r="B97" s="25">
        <v>0.21100611326512575</v>
      </c>
      <c r="C97" s="25">
        <v>-1.0337322252189418E-2</v>
      </c>
      <c r="D97" s="25">
        <v>-2.1315195380428028E-2</v>
      </c>
      <c r="F97" s="25">
        <v>67.553191489361708</v>
      </c>
      <c r="G97" s="25">
        <v>0.15280294851268733</v>
      </c>
    </row>
    <row r="98" spans="1:7" x14ac:dyDescent="0.25">
      <c r="A98" s="25">
        <v>65</v>
      </c>
      <c r="B98" s="25">
        <v>0.30971192713712681</v>
      </c>
      <c r="C98" s="25">
        <v>1.8408536822620216</v>
      </c>
      <c r="D98" s="25">
        <v>3.795775631922941</v>
      </c>
      <c r="F98" s="25">
        <v>68.61702127659575</v>
      </c>
      <c r="G98" s="25">
        <v>0.19186858241291671</v>
      </c>
    </row>
    <row r="99" spans="1:7" x14ac:dyDescent="0.25">
      <c r="A99" s="25">
        <v>66</v>
      </c>
      <c r="B99" s="25">
        <v>0.17441381174763845</v>
      </c>
      <c r="C99" s="25">
        <v>-0.27826486981546028</v>
      </c>
      <c r="D99" s="25">
        <v>-0.57377238736750014</v>
      </c>
      <c r="F99" s="25">
        <v>69.680851063829792</v>
      </c>
      <c r="G99" s="25">
        <v>0.20066879101293633</v>
      </c>
    </row>
    <row r="100" spans="1:7" x14ac:dyDescent="0.25">
      <c r="A100" s="25">
        <v>67</v>
      </c>
      <c r="B100" s="25">
        <v>0.4836942896050575</v>
      </c>
      <c r="C100" s="25">
        <v>0.1280266900313089</v>
      </c>
      <c r="D100" s="25">
        <v>0.26398653784338294</v>
      </c>
      <c r="F100" s="25">
        <v>70.744680851063833</v>
      </c>
      <c r="G100" s="25">
        <v>0.21145794604377718</v>
      </c>
    </row>
    <row r="101" spans="1:7" x14ac:dyDescent="0.25">
      <c r="A101" s="25">
        <v>68</v>
      </c>
      <c r="B101" s="25">
        <v>0.4068859486089389</v>
      </c>
      <c r="C101" s="25">
        <v>-0.36809666857047074</v>
      </c>
      <c r="D101" s="25">
        <v>-0.7590024010137123</v>
      </c>
      <c r="F101" s="25">
        <v>71.808510638297875</v>
      </c>
      <c r="G101" s="25">
        <v>0.2203426129755704</v>
      </c>
    </row>
    <row r="102" spans="1:7" x14ac:dyDescent="0.25">
      <c r="A102" s="25">
        <v>69</v>
      </c>
      <c r="B102" s="25">
        <v>0.10557232128415017</v>
      </c>
      <c r="C102" s="25">
        <v>-0.29230960773467318</v>
      </c>
      <c r="D102" s="25">
        <v>-0.60273214362851091</v>
      </c>
      <c r="F102" s="25">
        <v>72.872340425531917</v>
      </c>
      <c r="G102" s="25">
        <v>0.25251033403446715</v>
      </c>
    </row>
    <row r="103" spans="1:7" x14ac:dyDescent="0.25">
      <c r="A103" s="25">
        <v>70</v>
      </c>
      <c r="B103" s="25">
        <v>0.32085857488059277</v>
      </c>
      <c r="C103" s="25">
        <v>3.3371050566386784E-2</v>
      </c>
      <c r="D103" s="25">
        <v>6.8809934093137515E-2</v>
      </c>
      <c r="F103" s="25">
        <v>73.936170212765958</v>
      </c>
      <c r="G103" s="25">
        <v>0.2536708426104734</v>
      </c>
    </row>
    <row r="104" spans="1:7" x14ac:dyDescent="0.25">
      <c r="A104" s="25">
        <v>71</v>
      </c>
      <c r="B104" s="25">
        <v>0.24984999755912179</v>
      </c>
      <c r="C104" s="25">
        <v>1.0285277766033096</v>
      </c>
      <c r="D104" s="25">
        <v>2.1207881478062158</v>
      </c>
      <c r="F104" s="25">
        <v>75</v>
      </c>
      <c r="G104" s="25">
        <v>0.25828922382747899</v>
      </c>
    </row>
    <row r="105" spans="1:7" x14ac:dyDescent="0.25">
      <c r="A105" s="25">
        <v>72</v>
      </c>
      <c r="B105" s="25">
        <v>-0.42611521399328189</v>
      </c>
      <c r="C105" s="25">
        <v>-0.10351037856815082</v>
      </c>
      <c r="D105" s="25">
        <v>-0.21343476475398709</v>
      </c>
      <c r="F105" s="25">
        <v>76.063829787234042</v>
      </c>
      <c r="G105" s="25">
        <v>0.30514804770095327</v>
      </c>
    </row>
    <row r="106" spans="1:7" x14ac:dyDescent="0.25">
      <c r="A106" s="25">
        <v>73</v>
      </c>
      <c r="B106" s="25">
        <v>-0.78635089177310613</v>
      </c>
      <c r="C106" s="25">
        <v>0.88260047504030981</v>
      </c>
      <c r="D106" s="25">
        <v>1.8198911777523712</v>
      </c>
      <c r="F106" s="25">
        <v>77.127659574468083</v>
      </c>
      <c r="G106" s="25">
        <v>0.31684319739020961</v>
      </c>
    </row>
    <row r="107" spans="1:7" x14ac:dyDescent="0.25">
      <c r="A107" s="25">
        <v>74</v>
      </c>
      <c r="B107" s="25">
        <v>0.11833702737246889</v>
      </c>
      <c r="C107" s="25">
        <v>-0.74277304169613889</v>
      </c>
      <c r="D107" s="25">
        <v>-1.531571921704846</v>
      </c>
      <c r="F107" s="25">
        <v>78.191489361702139</v>
      </c>
      <c r="G107" s="25">
        <v>0.31769943762709352</v>
      </c>
    </row>
    <row r="108" spans="1:7" x14ac:dyDescent="0.25">
      <c r="A108" s="25">
        <v>75</v>
      </c>
      <c r="B108" s="25">
        <v>0.31138519251587066</v>
      </c>
      <c r="C108" s="25">
        <v>-9.1042579540300261E-2</v>
      </c>
      <c r="D108" s="25">
        <v>-0.1877266010962024</v>
      </c>
      <c r="F108" s="25">
        <v>79.255319148936181</v>
      </c>
      <c r="G108" s="25">
        <v>0.34903266074742928</v>
      </c>
    </row>
    <row r="109" spans="1:7" x14ac:dyDescent="0.25">
      <c r="A109" s="25">
        <v>76</v>
      </c>
      <c r="B109" s="25">
        <v>0.31520821009669314</v>
      </c>
      <c r="C109" s="25">
        <v>0.10157492886918967</v>
      </c>
      <c r="D109" s="25">
        <v>0.20944393545836271</v>
      </c>
      <c r="F109" s="25">
        <v>80.319148936170222</v>
      </c>
      <c r="G109" s="25">
        <v>0.35422962544697956</v>
      </c>
    </row>
    <row r="110" spans="1:7" x14ac:dyDescent="0.25">
      <c r="A110" s="25">
        <v>77</v>
      </c>
      <c r="B110" s="25">
        <v>0.44761039161874905</v>
      </c>
      <c r="C110" s="25">
        <v>-0.59626658536922506</v>
      </c>
      <c r="D110" s="25">
        <v>-1.2294807548709099</v>
      </c>
      <c r="F110" s="25">
        <v>81.382978723404264</v>
      </c>
      <c r="G110" s="25">
        <v>0.41678313896588282</v>
      </c>
    </row>
    <row r="111" spans="1:7" x14ac:dyDescent="0.25">
      <c r="A111" s="25">
        <v>78</v>
      </c>
      <c r="B111" s="25">
        <v>0.15981789601095975</v>
      </c>
      <c r="C111" s="25">
        <v>0.37033388738503947</v>
      </c>
      <c r="D111" s="25">
        <v>0.76361546762592925</v>
      </c>
      <c r="F111" s="25">
        <v>82.446808510638306</v>
      </c>
      <c r="G111" s="25">
        <v>0.42224624963435115</v>
      </c>
    </row>
    <row r="112" spans="1:7" x14ac:dyDescent="0.25">
      <c r="A112" s="25">
        <v>79</v>
      </c>
      <c r="B112" s="25">
        <v>0.31277548112356746</v>
      </c>
      <c r="C112" s="25">
        <v>-0.8503137226801929</v>
      </c>
      <c r="D112" s="25">
        <v>-1.7533170284740482</v>
      </c>
      <c r="F112" s="25">
        <v>83.510638297872347</v>
      </c>
      <c r="G112" s="25">
        <v>0.44837420906566428</v>
      </c>
    </row>
    <row r="113" spans="1:7" x14ac:dyDescent="0.25">
      <c r="A113" s="25">
        <v>80</v>
      </c>
      <c r="B113" s="25">
        <v>0.40195489836528742</v>
      </c>
      <c r="C113" s="25">
        <v>-0.73534380844586389</v>
      </c>
      <c r="D113" s="25">
        <v>-1.5162531036982927</v>
      </c>
      <c r="F113" s="25">
        <v>84.574468085106389</v>
      </c>
      <c r="G113" s="25">
        <v>0.4569258582730793</v>
      </c>
    </row>
    <row r="114" spans="1:7" x14ac:dyDescent="0.25">
      <c r="A114" s="25">
        <v>81</v>
      </c>
      <c r="B114" s="25">
        <v>0.21917631994885961</v>
      </c>
      <c r="C114" s="25">
        <v>0.38892479755796444</v>
      </c>
      <c r="D114" s="25">
        <v>0.80194927138753236</v>
      </c>
      <c r="F114" s="25">
        <v>85.638297872340431</v>
      </c>
      <c r="G114" s="25">
        <v>0.53015178339599922</v>
      </c>
    </row>
    <row r="115" spans="1:7" x14ac:dyDescent="0.25">
      <c r="A115" s="25">
        <v>82</v>
      </c>
      <c r="B115" s="25">
        <v>0.15879966170613502</v>
      </c>
      <c r="C115" s="25">
        <v>-0.58279210704095163</v>
      </c>
      <c r="D115" s="25">
        <v>-1.2016968538557644</v>
      </c>
      <c r="F115" s="25">
        <v>86.702127659574472</v>
      </c>
      <c r="G115" s="25">
        <v>0.56443197763106689</v>
      </c>
    </row>
    <row r="116" spans="1:7" x14ac:dyDescent="0.25">
      <c r="A116" s="25">
        <v>83</v>
      </c>
      <c r="B116" s="25">
        <v>0.20013049680740802</v>
      </c>
      <c r="C116" s="25">
        <v>-0.42587539319357681</v>
      </c>
      <c r="D116" s="25">
        <v>-0.87814010168011181</v>
      </c>
      <c r="F116" s="25">
        <v>87.765957446808514</v>
      </c>
      <c r="G116" s="25">
        <v>0.60810111750682405</v>
      </c>
    </row>
    <row r="117" spans="1:7" x14ac:dyDescent="0.25">
      <c r="A117" s="25">
        <v>84</v>
      </c>
      <c r="B117" s="25">
        <v>0.2441229456694286</v>
      </c>
      <c r="C117" s="25">
        <v>-5.2254363256511893E-2</v>
      </c>
      <c r="D117" s="25">
        <v>-0.10774666157442347</v>
      </c>
      <c r="F117" s="25">
        <v>88.829787234042556</v>
      </c>
      <c r="G117" s="25">
        <v>0.6117209796363664</v>
      </c>
    </row>
    <row r="118" spans="1:7" x14ac:dyDescent="0.25">
      <c r="A118" s="25">
        <v>85</v>
      </c>
      <c r="B118" s="25">
        <v>0.21775200841300349</v>
      </c>
      <c r="C118" s="25">
        <v>4.0537215414475497E-2</v>
      </c>
      <c r="D118" s="25">
        <v>8.3586314294791242E-2</v>
      </c>
      <c r="F118" s="25">
        <v>89.893617021276597</v>
      </c>
      <c r="G118" s="25">
        <v>0.63695330854939403</v>
      </c>
    </row>
    <row r="119" spans="1:7" x14ac:dyDescent="0.25">
      <c r="A119" s="25">
        <v>86</v>
      </c>
      <c r="B119" s="25">
        <v>0.32888384814642058</v>
      </c>
      <c r="C119" s="25">
        <v>-1.2040650756210969E-2</v>
      </c>
      <c r="D119" s="25">
        <v>-2.4827398925459418E-2</v>
      </c>
      <c r="F119" s="25">
        <v>90.957446808510639</v>
      </c>
      <c r="G119" s="25">
        <v>0.673962715449691</v>
      </c>
    </row>
    <row r="120" spans="1:7" x14ac:dyDescent="0.25">
      <c r="A120" s="25">
        <v>87</v>
      </c>
      <c r="B120" s="25">
        <v>0.48278631361311097</v>
      </c>
      <c r="C120" s="25">
        <v>2.3625371963064148</v>
      </c>
      <c r="D120" s="25">
        <v>4.8714687134895298</v>
      </c>
      <c r="F120" s="25">
        <v>92.021276595744681</v>
      </c>
      <c r="G120" s="25">
        <v>0.77052221297749623</v>
      </c>
    </row>
    <row r="121" spans="1:7" x14ac:dyDescent="0.25">
      <c r="A121" s="25">
        <v>88</v>
      </c>
      <c r="B121" s="25">
        <v>0.13322528148449808</v>
      </c>
      <c r="C121" s="25">
        <v>-0.55246501516783619</v>
      </c>
      <c r="D121" s="25">
        <v>-1.1391634556675891</v>
      </c>
      <c r="F121" s="25">
        <v>93.085106382978722</v>
      </c>
      <c r="G121" s="25">
        <v>0.93446966123181041</v>
      </c>
    </row>
    <row r="122" spans="1:7" x14ac:dyDescent="0.25">
      <c r="A122" s="25">
        <v>89</v>
      </c>
      <c r="B122" s="25">
        <v>0.19568336787086774</v>
      </c>
      <c r="C122" s="25">
        <v>-0.29919923484171679</v>
      </c>
      <c r="D122" s="25">
        <v>-0.61693831272165534</v>
      </c>
      <c r="F122" s="25">
        <v>94.148936170212778</v>
      </c>
      <c r="G122" s="25">
        <v>1.0266052717733671</v>
      </c>
    </row>
    <row r="123" spans="1:7" x14ac:dyDescent="0.25">
      <c r="A123" s="25">
        <v>90</v>
      </c>
      <c r="B123" s="25">
        <v>0.30326868523213107</v>
      </c>
      <c r="C123" s="25">
        <v>0.15365717304094823</v>
      </c>
      <c r="D123" s="25">
        <v>0.31683569352579327</v>
      </c>
      <c r="F123" s="25">
        <v>95.21276595744682</v>
      </c>
      <c r="G123" s="25">
        <v>1.2783777741624314</v>
      </c>
    </row>
    <row r="124" spans="1:7" x14ac:dyDescent="0.25">
      <c r="A124" s="25">
        <v>91</v>
      </c>
      <c r="B124" s="25">
        <v>0.29110769797730324</v>
      </c>
      <c r="C124" s="25">
        <v>5.7924962770126043E-2</v>
      </c>
      <c r="D124" s="25">
        <v>0.11943923858886701</v>
      </c>
      <c r="F124" s="25">
        <v>96.276595744680861</v>
      </c>
      <c r="G124" s="25">
        <v>1.4333202341152731</v>
      </c>
    </row>
    <row r="125" spans="1:7" x14ac:dyDescent="0.25">
      <c r="A125" s="25">
        <v>92</v>
      </c>
      <c r="B125" s="25">
        <v>0.23652857651039308</v>
      </c>
      <c r="C125" s="25">
        <v>-0.68172594668948716</v>
      </c>
      <c r="D125" s="25">
        <v>-1.405694956110711</v>
      </c>
      <c r="F125" s="25">
        <v>97.340425531914903</v>
      </c>
      <c r="G125" s="25">
        <v>1.6245621352067052</v>
      </c>
    </row>
    <row r="126" spans="1:7" x14ac:dyDescent="0.25">
      <c r="A126" s="25">
        <v>93</v>
      </c>
      <c r="B126" s="25">
        <v>0.3672398469872466</v>
      </c>
      <c r="C126" s="25">
        <v>0.26971346156214743</v>
      </c>
      <c r="D126" s="25">
        <v>0.55613968392163793</v>
      </c>
      <c r="F126" s="25">
        <v>98.404255319148945</v>
      </c>
      <c r="G126" s="25">
        <v>2.1505656093991483</v>
      </c>
    </row>
    <row r="127" spans="1:7" ht="15.75" thickBot="1" x14ac:dyDescent="0.3">
      <c r="A127" s="26">
        <v>94</v>
      </c>
      <c r="B127" s="26">
        <v>0.56752440515038827</v>
      </c>
      <c r="C127" s="26">
        <v>-0.70815434894491047</v>
      </c>
      <c r="D127" s="26">
        <v>-1.4601893932506174</v>
      </c>
      <c r="F127" s="26">
        <v>99.468085106382986</v>
      </c>
      <c r="G127" s="26">
        <v>2.8453235099195258</v>
      </c>
    </row>
  </sheetData>
  <sortState xmlns:xlrd2="http://schemas.microsoft.com/office/spreadsheetml/2017/richdata2" ref="G34:G127">
    <sortCondition ref="G3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AFB5-D565-40F3-91B7-D4812640E20B}">
  <dimension ref="A1:I126"/>
  <sheetViews>
    <sheetView showGridLines="0" topLeftCell="A14" workbookViewId="0">
      <selection activeCell="H30" sqref="H30"/>
    </sheetView>
  </sheetViews>
  <sheetFormatPr defaultRowHeight="15" x14ac:dyDescent="0.25"/>
  <cols>
    <col min="1" max="1" width="18" bestFit="1" customWidth="1"/>
    <col min="2" max="2" width="15.42578125" bestFit="1" customWidth="1"/>
    <col min="3" max="3" width="15.28515625" customWidth="1"/>
    <col min="4" max="4" width="18.5703125" bestFit="1" customWidth="1"/>
    <col min="6" max="6" width="14.28515625" customWidth="1"/>
    <col min="7" max="8" width="12.7109375" bestFit="1" customWidth="1"/>
    <col min="9" max="9" width="12.5703125" bestFit="1" customWidth="1"/>
  </cols>
  <sheetData>
    <row r="1" spans="1:9" x14ac:dyDescent="0.25">
      <c r="A1" t="s">
        <v>206</v>
      </c>
    </row>
    <row r="2" spans="1:9" ht="15.75" thickBot="1" x14ac:dyDescent="0.3"/>
    <row r="3" spans="1:9" x14ac:dyDescent="0.25">
      <c r="A3" s="28" t="s">
        <v>207</v>
      </c>
      <c r="B3" s="28"/>
    </row>
    <row r="4" spans="1:9" x14ac:dyDescent="0.25">
      <c r="A4" s="25" t="s">
        <v>208</v>
      </c>
      <c r="B4" s="25">
        <v>0.36852044492454739</v>
      </c>
    </row>
    <row r="5" spans="1:9" x14ac:dyDescent="0.25">
      <c r="A5" s="25" t="s">
        <v>209</v>
      </c>
      <c r="B5" s="25">
        <v>0.13580731832738638</v>
      </c>
    </row>
    <row r="6" spans="1:9" x14ac:dyDescent="0.25">
      <c r="A6" s="25" t="s">
        <v>210</v>
      </c>
      <c r="B6" s="25">
        <v>4.3215245291034918E-2</v>
      </c>
    </row>
    <row r="7" spans="1:9" x14ac:dyDescent="0.25">
      <c r="A7" s="25" t="s">
        <v>211</v>
      </c>
      <c r="B7" s="25">
        <v>0.51737545072661528</v>
      </c>
    </row>
    <row r="8" spans="1:9" ht="15.75" thickBot="1" x14ac:dyDescent="0.3">
      <c r="A8" s="26" t="s">
        <v>212</v>
      </c>
      <c r="B8" s="26">
        <v>94</v>
      </c>
    </row>
    <row r="10" spans="1:9" ht="15.75" thickBot="1" x14ac:dyDescent="0.3">
      <c r="A10" t="s">
        <v>213</v>
      </c>
    </row>
    <row r="11" spans="1:9" x14ac:dyDescent="0.25">
      <c r="A11" s="27"/>
      <c r="B11" s="27" t="s">
        <v>218</v>
      </c>
      <c r="C11" s="27" t="s">
        <v>219</v>
      </c>
      <c r="D11" s="27" t="s">
        <v>220</v>
      </c>
      <c r="E11" s="27" t="s">
        <v>221</v>
      </c>
      <c r="F11" s="27" t="s">
        <v>222</v>
      </c>
    </row>
    <row r="12" spans="1:9" x14ac:dyDescent="0.25">
      <c r="A12" s="25" t="s">
        <v>214</v>
      </c>
      <c r="B12" s="25">
        <v>9</v>
      </c>
      <c r="C12" s="25">
        <v>3.5334871071474012</v>
      </c>
      <c r="D12" s="25">
        <v>0.39260967857193346</v>
      </c>
      <c r="E12" s="25">
        <v>1.4667272680466792</v>
      </c>
      <c r="F12" s="25">
        <v>0.17377525507872069</v>
      </c>
    </row>
    <row r="13" spans="1:9" x14ac:dyDescent="0.25">
      <c r="A13" s="25" t="s">
        <v>215</v>
      </c>
      <c r="B13" s="25">
        <v>84</v>
      </c>
      <c r="C13" s="25">
        <v>22.48489798922374</v>
      </c>
      <c r="D13" s="25">
        <v>0.26767735701456835</v>
      </c>
      <c r="E13" s="25"/>
      <c r="F13" s="25"/>
    </row>
    <row r="14" spans="1:9" ht="15.75" thickBot="1" x14ac:dyDescent="0.3">
      <c r="A14" s="26" t="s">
        <v>216</v>
      </c>
      <c r="B14" s="26">
        <v>93</v>
      </c>
      <c r="C14" s="26">
        <v>26.018385096371141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223</v>
      </c>
      <c r="C16" s="27" t="s">
        <v>211</v>
      </c>
      <c r="D16" s="27" t="s">
        <v>224</v>
      </c>
      <c r="E16" s="27" t="s">
        <v>225</v>
      </c>
      <c r="F16" s="27" t="s">
        <v>226</v>
      </c>
      <c r="G16" s="27" t="s">
        <v>227</v>
      </c>
      <c r="H16" s="27" t="s">
        <v>228</v>
      </c>
      <c r="I16" s="27" t="s">
        <v>229</v>
      </c>
    </row>
    <row r="17" spans="1:9" x14ac:dyDescent="0.25">
      <c r="A17" s="25" t="s">
        <v>217</v>
      </c>
      <c r="B17" s="25">
        <v>-8.857233661229813E-3</v>
      </c>
      <c r="C17" s="25">
        <v>0.10390588152543521</v>
      </c>
      <c r="D17" s="25">
        <v>-8.5242851811633422E-2</v>
      </c>
      <c r="E17" s="25">
        <v>0.93227116937841537</v>
      </c>
      <c r="F17" s="25">
        <v>-0.2154854741183431</v>
      </c>
      <c r="G17" s="25">
        <v>0.19777100679588347</v>
      </c>
      <c r="H17" s="25">
        <v>-0.2154854741183431</v>
      </c>
      <c r="I17" s="25">
        <v>0.19777100679588347</v>
      </c>
    </row>
    <row r="18" spans="1:9" x14ac:dyDescent="0.25">
      <c r="A18" s="25" t="s">
        <v>5</v>
      </c>
      <c r="B18" s="25">
        <v>-5.0462203507775248E-3</v>
      </c>
      <c r="C18" s="25">
        <v>3.0704723644697979E-2</v>
      </c>
      <c r="D18" s="25">
        <v>-0.16434671124776251</v>
      </c>
      <c r="E18" s="25">
        <v>0.86985303458435503</v>
      </c>
      <c r="F18" s="25">
        <v>-6.6105930612441577E-2</v>
      </c>
      <c r="G18" s="25">
        <v>5.6013489910886533E-2</v>
      </c>
      <c r="H18" s="25">
        <v>-6.6105930612441577E-2</v>
      </c>
      <c r="I18" s="25">
        <v>5.6013489910886533E-2</v>
      </c>
    </row>
    <row r="19" spans="1:9" x14ac:dyDescent="0.25">
      <c r="A19" s="25" t="s">
        <v>7</v>
      </c>
      <c r="B19" s="25">
        <v>-4.3949609172270259E-3</v>
      </c>
      <c r="C19" s="25">
        <v>1.7122445479096117E-2</v>
      </c>
      <c r="D19" s="25">
        <v>-0.25667834203896867</v>
      </c>
      <c r="E19" s="25">
        <v>0.79805472377509901</v>
      </c>
      <c r="F19" s="25">
        <v>-3.8444821519222107E-2</v>
      </c>
      <c r="G19" s="25">
        <v>2.9654899684768053E-2</v>
      </c>
      <c r="H19" s="25">
        <v>-3.8444821519222107E-2</v>
      </c>
      <c r="I19" s="25">
        <v>2.9654899684768053E-2</v>
      </c>
    </row>
    <row r="20" spans="1:9" x14ac:dyDescent="0.25">
      <c r="A20" s="25" t="s">
        <v>9</v>
      </c>
      <c r="B20" s="25">
        <v>-0.10220183093694117</v>
      </c>
      <c r="C20" s="25">
        <v>0.38429808263766518</v>
      </c>
      <c r="D20" s="25">
        <v>-0.26594416041701152</v>
      </c>
      <c r="E20" s="25">
        <v>0.79093387341139909</v>
      </c>
      <c r="F20" s="25">
        <v>-0.86642071307043234</v>
      </c>
      <c r="G20" s="25">
        <v>0.66201705119655008</v>
      </c>
      <c r="H20" s="25">
        <v>-0.86642071307043234</v>
      </c>
      <c r="I20" s="25">
        <v>0.66201705119655008</v>
      </c>
    </row>
    <row r="21" spans="1:9" x14ac:dyDescent="0.25">
      <c r="A21" s="30" t="s">
        <v>149</v>
      </c>
      <c r="B21" s="25">
        <v>1.9863576234136641E-2</v>
      </c>
      <c r="C21" s="25">
        <v>8.1355193320413535E-3</v>
      </c>
      <c r="D21" s="25">
        <v>2.4415867535222855</v>
      </c>
      <c r="E21" s="30">
        <v>1.6721864201447043E-2</v>
      </c>
      <c r="F21" s="25">
        <v>3.6852038445714351E-3</v>
      </c>
      <c r="G21" s="25">
        <v>3.6041948623701844E-2</v>
      </c>
      <c r="H21" s="25">
        <v>3.6852038445714351E-3</v>
      </c>
      <c r="I21" s="25">
        <v>3.6041948623701844E-2</v>
      </c>
    </row>
    <row r="22" spans="1:9" x14ac:dyDescent="0.25">
      <c r="A22" s="31" t="s">
        <v>144</v>
      </c>
      <c r="B22" s="25">
        <v>0.33344822745997538</v>
      </c>
      <c r="C22" s="25">
        <v>0.1748195882784222</v>
      </c>
      <c r="D22" s="25">
        <v>1.9073848116431729</v>
      </c>
      <c r="E22" s="31">
        <v>5.9888348171951086E-2</v>
      </c>
      <c r="F22" s="25">
        <v>-1.4199695767208476E-2</v>
      </c>
      <c r="G22" s="25">
        <v>0.68109615068715923</v>
      </c>
      <c r="H22" s="25">
        <v>-1.4199695767208476E-2</v>
      </c>
      <c r="I22" s="25">
        <v>0.68109615068715923</v>
      </c>
    </row>
    <row r="23" spans="1:9" x14ac:dyDescent="0.25">
      <c r="A23" s="25" t="s">
        <v>259</v>
      </c>
      <c r="B23" s="25">
        <v>-0.14353942829758282</v>
      </c>
      <c r="C23" s="25">
        <v>0.1517634936024298</v>
      </c>
      <c r="D23" s="25">
        <v>-0.94580998954602802</v>
      </c>
      <c r="E23" s="25">
        <v>0.34695828824691854</v>
      </c>
      <c r="F23" s="25">
        <v>-0.44533777876938102</v>
      </c>
      <c r="G23" s="25">
        <v>0.15825892217421539</v>
      </c>
      <c r="H23" s="25">
        <v>-0.44533777876938102</v>
      </c>
      <c r="I23" s="25">
        <v>0.15825892217421539</v>
      </c>
    </row>
    <row r="24" spans="1:9" x14ac:dyDescent="0.25">
      <c r="A24" s="25" t="s">
        <v>255</v>
      </c>
      <c r="B24" s="25">
        <v>-0.21004459406809384</v>
      </c>
      <c r="C24" s="25">
        <v>0.72057688842862011</v>
      </c>
      <c r="D24" s="25">
        <v>-0.29149504715054531</v>
      </c>
      <c r="E24" s="25">
        <v>0.77139135142942594</v>
      </c>
      <c r="F24" s="25">
        <v>-1.6429907601965255</v>
      </c>
      <c r="G24" s="25">
        <v>1.2229015720603376</v>
      </c>
      <c r="H24" s="25">
        <v>-1.6429907601965255</v>
      </c>
      <c r="I24" s="25">
        <v>1.2229015720603376</v>
      </c>
    </row>
    <row r="25" spans="1:9" x14ac:dyDescent="0.25">
      <c r="A25" s="25" t="s">
        <v>256</v>
      </c>
      <c r="B25" s="25">
        <v>1.4546341091330208E-2</v>
      </c>
      <c r="C25" s="25">
        <v>2.458025545640681E-2</v>
      </c>
      <c r="D25" s="25">
        <v>0.59178966293203128</v>
      </c>
      <c r="E25" s="25">
        <v>0.55558087276383727</v>
      </c>
      <c r="F25" s="25">
        <v>-3.4334192526012816E-2</v>
      </c>
      <c r="G25" s="25">
        <v>6.3426874708673225E-2</v>
      </c>
      <c r="H25" s="25">
        <v>-3.4334192526012816E-2</v>
      </c>
      <c r="I25" s="25">
        <v>6.3426874708673225E-2</v>
      </c>
    </row>
    <row r="26" spans="1:9" ht="15.75" thickBot="1" x14ac:dyDescent="0.3">
      <c r="A26" s="26" t="s">
        <v>257</v>
      </c>
      <c r="B26" s="26">
        <v>0.10268692664662454</v>
      </c>
      <c r="C26" s="26">
        <v>0.38433594419738015</v>
      </c>
      <c r="D26" s="26">
        <v>0.26718012769029087</v>
      </c>
      <c r="E26" s="26">
        <v>0.78998535026997396</v>
      </c>
      <c r="F26" s="26">
        <v>-0.66160724735052256</v>
      </c>
      <c r="G26" s="26">
        <v>0.86698110064377176</v>
      </c>
      <c r="H26" s="26">
        <v>-0.66160724735052256</v>
      </c>
      <c r="I26" s="26">
        <v>0.86698110064377176</v>
      </c>
    </row>
    <row r="30" spans="1:9" x14ac:dyDescent="0.25">
      <c r="A30" t="s">
        <v>230</v>
      </c>
      <c r="F30" t="s">
        <v>235</v>
      </c>
    </row>
    <row r="31" spans="1:9" ht="15.75" thickBot="1" x14ac:dyDescent="0.3"/>
    <row r="32" spans="1:9" x14ac:dyDescent="0.25">
      <c r="A32" s="27" t="s">
        <v>231</v>
      </c>
      <c r="B32" s="27" t="s">
        <v>232</v>
      </c>
      <c r="C32" s="27" t="s">
        <v>233</v>
      </c>
      <c r="D32" s="27" t="s">
        <v>234</v>
      </c>
      <c r="F32" s="27" t="s">
        <v>236</v>
      </c>
      <c r="G32" s="27" t="s">
        <v>4</v>
      </c>
    </row>
    <row r="33" spans="1:7" x14ac:dyDescent="0.25">
      <c r="A33" s="25">
        <v>1</v>
      </c>
      <c r="B33" s="25">
        <v>-1.3075196638645432E-3</v>
      </c>
      <c r="C33" s="25">
        <v>-2.4940017306707496E-3</v>
      </c>
      <c r="D33" s="25">
        <v>-5.0721578884678799E-3</v>
      </c>
      <c r="F33" s="25">
        <v>0.53191489361702127</v>
      </c>
      <c r="G33" s="25">
        <v>-0.72062081965784963</v>
      </c>
    </row>
    <row r="34" spans="1:7" x14ac:dyDescent="0.25">
      <c r="A34" s="25">
        <v>2</v>
      </c>
      <c r="B34" s="25">
        <v>1.7504665752140117E-2</v>
      </c>
      <c r="C34" s="25">
        <v>-1.719822225662308E-2</v>
      </c>
      <c r="D34" s="25">
        <v>-3.4976759484081819E-2</v>
      </c>
      <c r="F34" s="25">
        <v>1.5957446808510638</v>
      </c>
      <c r="G34" s="25">
        <v>-0.62443601432367002</v>
      </c>
    </row>
    <row r="35" spans="1:7" x14ac:dyDescent="0.25">
      <c r="A35" s="25">
        <v>3</v>
      </c>
      <c r="B35" s="25">
        <v>-4.1230263615004099E-2</v>
      </c>
      <c r="C35" s="25">
        <v>4.082030981078566E-2</v>
      </c>
      <c r="D35" s="25">
        <v>8.3018008315814185E-2</v>
      </c>
      <c r="F35" s="25">
        <v>2.6595744680851063</v>
      </c>
      <c r="G35" s="25">
        <v>-0.53753824155662544</v>
      </c>
    </row>
    <row r="36" spans="1:7" x14ac:dyDescent="0.25">
      <c r="A36" s="25">
        <v>4</v>
      </c>
      <c r="B36" s="25">
        <v>-1.3322099416676215E-3</v>
      </c>
      <c r="C36" s="25">
        <v>-5.439375599626782E-4</v>
      </c>
      <c r="D36" s="25">
        <v>-1.1062290581717704E-3</v>
      </c>
      <c r="F36" s="25">
        <v>3.7234042553191489</v>
      </c>
      <c r="G36" s="25">
        <v>-0.52962559256143271</v>
      </c>
    </row>
    <row r="37" spans="1:7" x14ac:dyDescent="0.25">
      <c r="A37" s="25">
        <v>5</v>
      </c>
      <c r="B37" s="25">
        <v>-2.9095575874751971E-3</v>
      </c>
      <c r="C37" s="25">
        <v>8.2835319351846556E-3</v>
      </c>
      <c r="D37" s="25">
        <v>1.6846572852266074E-2</v>
      </c>
      <c r="F37" s="25">
        <v>4.787234042553191</v>
      </c>
      <c r="G37" s="25">
        <v>-0.50342454846628193</v>
      </c>
    </row>
    <row r="38" spans="1:7" x14ac:dyDescent="0.25">
      <c r="A38" s="25">
        <v>6</v>
      </c>
      <c r="B38" s="25">
        <v>-2.7194044542698831E-2</v>
      </c>
      <c r="C38" s="25">
        <v>3.0737852319522474E-2</v>
      </c>
      <c r="D38" s="25">
        <v>6.2512883691983698E-2</v>
      </c>
      <c r="F38" s="25">
        <v>5.8510638297872344</v>
      </c>
      <c r="G38" s="25">
        <v>-0.44519737017909405</v>
      </c>
    </row>
    <row r="39" spans="1:7" x14ac:dyDescent="0.25">
      <c r="A39" s="25">
        <v>7</v>
      </c>
      <c r="B39" s="25">
        <v>1.272612331843059E-2</v>
      </c>
      <c r="C39" s="25">
        <v>-1.07462669637036E-2</v>
      </c>
      <c r="D39" s="25">
        <v>-2.1855142312540279E-2</v>
      </c>
      <c r="F39" s="25">
        <v>6.914893617021276</v>
      </c>
      <c r="G39" s="25">
        <v>-0.42399244533481661</v>
      </c>
    </row>
    <row r="40" spans="1:7" x14ac:dyDescent="0.25">
      <c r="A40" s="25">
        <v>8</v>
      </c>
      <c r="B40" s="25">
        <v>0.13885860655083226</v>
      </c>
      <c r="C40" s="25">
        <v>-0.1404464648779899</v>
      </c>
      <c r="D40" s="25">
        <v>-0.28563197690594061</v>
      </c>
      <c r="F40" s="25">
        <v>7.9787234042553195</v>
      </c>
      <c r="G40" s="25">
        <v>-0.41923973368333811</v>
      </c>
    </row>
    <row r="41" spans="1:7" x14ac:dyDescent="0.25">
      <c r="A41" s="25">
        <v>9</v>
      </c>
      <c r="B41" s="25">
        <v>6.797726580516239E-2</v>
      </c>
      <c r="C41" s="25">
        <v>-6.6834931304646725E-2</v>
      </c>
      <c r="D41" s="25">
        <v>-0.13592505565379101</v>
      </c>
      <c r="F41" s="25">
        <v>9.0425531914893611</v>
      </c>
      <c r="G41" s="25">
        <v>-0.34016398247163598</v>
      </c>
    </row>
    <row r="42" spans="1:7" x14ac:dyDescent="0.25">
      <c r="A42" s="25">
        <v>10</v>
      </c>
      <c r="B42" s="25">
        <v>9.6961178748206561E-2</v>
      </c>
      <c r="C42" s="25">
        <v>-9.6606667874629126E-2</v>
      </c>
      <c r="D42" s="25">
        <v>-0.19647310846376692</v>
      </c>
      <c r="F42" s="25">
        <v>10.106382978723403</v>
      </c>
      <c r="G42" s="25">
        <v>-0.33338891008057642</v>
      </c>
    </row>
    <row r="43" spans="1:7" x14ac:dyDescent="0.25">
      <c r="A43" s="25">
        <v>11</v>
      </c>
      <c r="B43" s="25">
        <v>1.1829116290499157E-2</v>
      </c>
      <c r="C43" s="25">
        <v>-1.1564456041062236E-2</v>
      </c>
      <c r="D43" s="25">
        <v>-2.3519128400419514E-2</v>
      </c>
      <c r="F43" s="25">
        <v>11.170212765957446</v>
      </c>
      <c r="G43" s="25">
        <v>-0.28118577914075338</v>
      </c>
    </row>
    <row r="44" spans="1:7" x14ac:dyDescent="0.25">
      <c r="A44" s="25">
        <v>12</v>
      </c>
      <c r="B44" s="25">
        <v>0.1596552451830241</v>
      </c>
      <c r="C44" s="25">
        <v>-0.15887069365219236</v>
      </c>
      <c r="D44" s="25">
        <v>-0.32310211823213564</v>
      </c>
      <c r="F44" s="25">
        <v>12.23404255319149</v>
      </c>
      <c r="G44" s="25">
        <v>-0.22642697159036215</v>
      </c>
    </row>
    <row r="45" spans="1:7" x14ac:dyDescent="0.25">
      <c r="A45" s="25">
        <v>13</v>
      </c>
      <c r="B45" s="25">
        <v>-5.1145159995543595E-3</v>
      </c>
      <c r="C45" s="25">
        <v>6.0611424266631079E-3</v>
      </c>
      <c r="D45" s="25">
        <v>1.232680434598513E-2</v>
      </c>
      <c r="F45" s="25">
        <v>13.297872340425531</v>
      </c>
      <c r="G45" s="25">
        <v>-0.22574489638616879</v>
      </c>
    </row>
    <row r="46" spans="1:7" x14ac:dyDescent="0.25">
      <c r="A46" s="25">
        <v>14</v>
      </c>
      <c r="B46" s="25">
        <v>-0.40393414873290767</v>
      </c>
      <c r="C46" s="25">
        <v>0.40318026058520323</v>
      </c>
      <c r="D46" s="25">
        <v>0.81996492386225517</v>
      </c>
      <c r="F46" s="25">
        <v>14.361702127659573</v>
      </c>
      <c r="G46" s="25">
        <v>-0.18673728645052298</v>
      </c>
    </row>
    <row r="47" spans="1:7" x14ac:dyDescent="0.25">
      <c r="A47" s="25">
        <v>15</v>
      </c>
      <c r="B47" s="25">
        <v>4.0350497748636541E-2</v>
      </c>
      <c r="C47" s="25">
        <v>-3.9068314000030621E-2</v>
      </c>
      <c r="D47" s="25">
        <v>-7.9454899572624221E-2</v>
      </c>
      <c r="F47" s="25">
        <v>15.425531914893616</v>
      </c>
      <c r="G47" s="25">
        <v>-0.14865619375047595</v>
      </c>
    </row>
    <row r="48" spans="1:7" x14ac:dyDescent="0.25">
      <c r="A48" s="25">
        <v>16</v>
      </c>
      <c r="B48" s="25">
        <v>2.460672701198853E-3</v>
      </c>
      <c r="C48" s="25">
        <v>-3.2198282502023797E-3</v>
      </c>
      <c r="D48" s="25">
        <v>-6.5483022958382061E-3</v>
      </c>
      <c r="F48" s="25">
        <v>16.48936170212766</v>
      </c>
      <c r="G48" s="25">
        <v>-0.14062994379452221</v>
      </c>
    </row>
    <row r="49" spans="1:7" x14ac:dyDescent="0.25">
      <c r="A49" s="25">
        <v>17</v>
      </c>
      <c r="B49" s="25">
        <v>-0.38188051324396216</v>
      </c>
      <c r="C49" s="25">
        <v>0.38341125149930344</v>
      </c>
      <c r="D49" s="25">
        <v>0.77975984535363996</v>
      </c>
      <c r="F49" s="25">
        <v>17.553191489361701</v>
      </c>
      <c r="G49" s="25">
        <v>-0.12173117406917269</v>
      </c>
    </row>
    <row r="50" spans="1:7" x14ac:dyDescent="0.25">
      <c r="A50" s="25">
        <v>18</v>
      </c>
      <c r="B50" s="25">
        <v>-3.7705730807397177E-2</v>
      </c>
      <c r="C50" s="25">
        <v>3.9854594504526039E-2</v>
      </c>
      <c r="D50" s="25">
        <v>8.1053991832416822E-2</v>
      </c>
      <c r="F50" s="25">
        <v>18.617021276595743</v>
      </c>
      <c r="G50" s="25">
        <v>-0.10385105806782184</v>
      </c>
    </row>
    <row r="51" spans="1:7" x14ac:dyDescent="0.25">
      <c r="A51" s="25">
        <v>19</v>
      </c>
      <c r="B51" s="25">
        <v>5.6591248571397315E-2</v>
      </c>
      <c r="C51" s="25">
        <v>-5.6722810077213498E-2</v>
      </c>
      <c r="D51" s="25">
        <v>-0.11535960262217876</v>
      </c>
      <c r="F51" s="25">
        <v>19.680851063829785</v>
      </c>
      <c r="G51" s="25">
        <v>-0.10351586697084904</v>
      </c>
    </row>
    <row r="52" spans="1:7" x14ac:dyDescent="0.25">
      <c r="A52" s="25">
        <v>20</v>
      </c>
      <c r="B52" s="25">
        <v>2.5991785634002985E-2</v>
      </c>
      <c r="C52" s="25">
        <v>-2.6108219720704921E-2</v>
      </c>
      <c r="D52" s="25">
        <v>-5.3097402051365483E-2</v>
      </c>
      <c r="F52" s="25">
        <v>20.74468085106383</v>
      </c>
      <c r="G52" s="25">
        <v>-3.8015213945352929E-3</v>
      </c>
    </row>
    <row r="53" spans="1:7" x14ac:dyDescent="0.25">
      <c r="A53" s="25">
        <v>21</v>
      </c>
      <c r="B53" s="25">
        <v>0.1524155679849129</v>
      </c>
      <c r="C53" s="25">
        <v>-0.15276276249499557</v>
      </c>
      <c r="D53" s="25">
        <v>-0.3106801576455796</v>
      </c>
      <c r="F53" s="25">
        <v>21.808510638297872</v>
      </c>
      <c r="G53" s="25">
        <v>-2.264062304927904E-3</v>
      </c>
    </row>
    <row r="54" spans="1:7" x14ac:dyDescent="0.25">
      <c r="A54" s="25">
        <v>22</v>
      </c>
      <c r="B54" s="25">
        <v>8.906979381513716E-2</v>
      </c>
      <c r="C54" s="25">
        <v>-8.6587225761309519E-2</v>
      </c>
      <c r="D54" s="25">
        <v>-0.17609614090671014</v>
      </c>
      <c r="F54" s="25">
        <v>22.872340425531913</v>
      </c>
      <c r="G54" s="25">
        <v>-1.8761475016302997E-3</v>
      </c>
    </row>
    <row r="55" spans="1:7" x14ac:dyDescent="0.25">
      <c r="A55" s="25">
        <v>23</v>
      </c>
      <c r="B55" s="25">
        <v>9.162151960826051E-3</v>
      </c>
      <c r="C55" s="25">
        <v>-8.10096995381911E-3</v>
      </c>
      <c r="D55" s="25">
        <v>-1.6475288749881533E-2</v>
      </c>
      <c r="F55" s="25">
        <v>23.936170212765958</v>
      </c>
      <c r="G55" s="25">
        <v>-1.678895883612929E-3</v>
      </c>
    </row>
    <row r="56" spans="1:7" x14ac:dyDescent="0.25">
      <c r="A56" s="25">
        <v>24</v>
      </c>
      <c r="B56" s="25">
        <v>1.8391307323490279E-2</v>
      </c>
      <c r="C56" s="25">
        <v>-1.7782964637315556E-2</v>
      </c>
      <c r="D56" s="25">
        <v>-3.616597504976355E-2</v>
      </c>
      <c r="F56" s="25">
        <v>25</v>
      </c>
      <c r="G56" s="25">
        <v>-1.5878583271576223E-3</v>
      </c>
    </row>
    <row r="57" spans="1:7" x14ac:dyDescent="0.25">
      <c r="A57" s="25">
        <v>25</v>
      </c>
      <c r="B57" s="25">
        <v>2.6609181704821155E-2</v>
      </c>
      <c r="C57" s="25">
        <v>-2.6961790082902087E-2</v>
      </c>
      <c r="D57" s="25">
        <v>-5.4833344570064682E-2</v>
      </c>
      <c r="F57" s="25">
        <v>26.063829787234042</v>
      </c>
      <c r="G57" s="25">
        <v>-1.4092644513972413E-3</v>
      </c>
    </row>
    <row r="58" spans="1:7" x14ac:dyDescent="0.25">
      <c r="A58" s="25">
        <v>26</v>
      </c>
      <c r="B58" s="25">
        <v>2.3024888368569439E-2</v>
      </c>
      <c r="C58" s="25">
        <v>-2.218946426630029E-2</v>
      </c>
      <c r="D58" s="25">
        <v>-4.5127661635151223E-2</v>
      </c>
      <c r="F58" s="25">
        <v>27.127659574468083</v>
      </c>
      <c r="G58" s="25">
        <v>-7.8466218687492037E-4</v>
      </c>
    </row>
    <row r="59" spans="1:7" x14ac:dyDescent="0.25">
      <c r="A59" s="25">
        <v>27</v>
      </c>
      <c r="B59" s="25">
        <v>3.4645901555771588E-2</v>
      </c>
      <c r="C59" s="25">
        <v>-2.4698591311721259E-2</v>
      </c>
      <c r="D59" s="25">
        <v>-5.0230580522531987E-2</v>
      </c>
      <c r="F59" s="25">
        <v>28.191489361702125</v>
      </c>
      <c r="G59" s="25">
        <v>-7.5915554900352674E-4</v>
      </c>
    </row>
    <row r="60" spans="1:7" x14ac:dyDescent="0.25">
      <c r="A60" s="25">
        <v>28</v>
      </c>
      <c r="B60" s="25">
        <v>-7.7450704185089668E-3</v>
      </c>
      <c r="C60" s="25">
        <v>7.7794680760671815E-3</v>
      </c>
      <c r="D60" s="25">
        <v>1.5821436643308172E-2</v>
      </c>
      <c r="F60" s="25">
        <v>29.25531914893617</v>
      </c>
      <c r="G60" s="25">
        <v>-7.5388814770443492E-4</v>
      </c>
    </row>
    <row r="61" spans="1:7" x14ac:dyDescent="0.25">
      <c r="A61" s="25">
        <v>29</v>
      </c>
      <c r="B61" s="25">
        <v>5.6741074874407008E-2</v>
      </c>
      <c r="C61" s="25">
        <v>-5.6412050254821586E-2</v>
      </c>
      <c r="D61" s="25">
        <v>-0.11472759709259955</v>
      </c>
      <c r="F61" s="25">
        <v>30.319148936170212</v>
      </c>
      <c r="G61" s="25">
        <v>-4.0995380421843925E-4</v>
      </c>
    </row>
    <row r="62" spans="1:7" x14ac:dyDescent="0.25">
      <c r="A62" s="25">
        <v>30</v>
      </c>
      <c r="B62" s="25">
        <v>7.177787376812178E-2</v>
      </c>
      <c r="C62" s="25">
        <v>-6.8513212083976052E-2</v>
      </c>
      <c r="D62" s="25">
        <v>-0.13933824698772398</v>
      </c>
      <c r="F62" s="25">
        <v>31.382978723404253</v>
      </c>
      <c r="G62" s="25">
        <v>-3.5260837808093269E-4</v>
      </c>
    </row>
    <row r="63" spans="1:7" x14ac:dyDescent="0.25">
      <c r="A63" s="25">
        <v>31</v>
      </c>
      <c r="B63" s="25">
        <v>-7.0191575561078301E-2</v>
      </c>
      <c r="C63" s="25">
        <v>7.0631253331479876E-2</v>
      </c>
      <c r="D63" s="25">
        <v>0.14364579797676744</v>
      </c>
      <c r="F63" s="25">
        <v>32.446808510638299</v>
      </c>
      <c r="G63" s="25">
        <v>-3.4719451008265287E-4</v>
      </c>
    </row>
    <row r="64" spans="1:7" x14ac:dyDescent="0.25">
      <c r="A64" s="25">
        <v>32</v>
      </c>
      <c r="B64" s="25">
        <v>3.7816229596624153E-2</v>
      </c>
      <c r="C64" s="25">
        <v>-3.9495125480237078E-2</v>
      </c>
      <c r="D64" s="25">
        <v>-8.0322924317593261E-2</v>
      </c>
      <c r="F64" s="25">
        <v>33.51063829787234</v>
      </c>
      <c r="G64" s="25">
        <v>-2.8404354749977554E-4</v>
      </c>
    </row>
    <row r="65" spans="1:7" x14ac:dyDescent="0.25">
      <c r="A65" s="25">
        <v>33</v>
      </c>
      <c r="B65" s="25">
        <v>2.4404136084566423E-2</v>
      </c>
      <c r="C65" s="25">
        <v>-2.4688179632066199E-2</v>
      </c>
      <c r="D65" s="25">
        <v>-5.0209405844725961E-2</v>
      </c>
      <c r="F65" s="25">
        <v>34.574468085106382</v>
      </c>
      <c r="G65" s="25">
        <v>-1.3156150581618634E-4</v>
      </c>
    </row>
    <row r="66" spans="1:7" x14ac:dyDescent="0.25">
      <c r="A66" s="25">
        <v>34</v>
      </c>
      <c r="B66" s="25">
        <v>-7.5048428841432424E-3</v>
      </c>
      <c r="C66" s="25">
        <v>5.2407805792153385E-3</v>
      </c>
      <c r="D66" s="25">
        <v>1.0658399402733063E-2</v>
      </c>
      <c r="F66" s="25">
        <v>35.638297872340424</v>
      </c>
      <c r="G66" s="25">
        <v>-1.1643408670193714E-4</v>
      </c>
    </row>
    <row r="67" spans="1:7" x14ac:dyDescent="0.25">
      <c r="A67" s="25">
        <v>35</v>
      </c>
      <c r="B67" s="25">
        <v>-3.4384956981290224E-2</v>
      </c>
      <c r="C67" s="25">
        <v>3.2975692529892985E-2</v>
      </c>
      <c r="D67" s="25">
        <v>6.7064074950824046E-2</v>
      </c>
      <c r="F67" s="25">
        <v>36.702127659574465</v>
      </c>
      <c r="G67" s="25">
        <v>0</v>
      </c>
    </row>
    <row r="68" spans="1:7" x14ac:dyDescent="0.25">
      <c r="A68" s="25">
        <v>36</v>
      </c>
      <c r="B68" s="25">
        <v>-2.2969316332176679E-2</v>
      </c>
      <c r="C68" s="25">
        <v>2.3321967638875448E-2</v>
      </c>
      <c r="D68" s="25">
        <v>4.7430882135875853E-2</v>
      </c>
      <c r="F68" s="25">
        <v>37.765957446808507</v>
      </c>
      <c r="G68" s="25">
        <v>3.4397657558214777E-5</v>
      </c>
    </row>
    <row r="69" spans="1:7" x14ac:dyDescent="0.25">
      <c r="A69" s="25">
        <v>37</v>
      </c>
      <c r="B69" s="25">
        <v>-0.1050969327226592</v>
      </c>
      <c r="C69" s="25">
        <v>0.10431227053578428</v>
      </c>
      <c r="D69" s="25">
        <v>0.21214432185649609</v>
      </c>
      <c r="F69" s="25">
        <v>38.829787234042549</v>
      </c>
      <c r="G69" s="25">
        <v>2.6466024943691991E-4</v>
      </c>
    </row>
    <row r="70" spans="1:7" x14ac:dyDescent="0.25">
      <c r="A70" s="25">
        <v>38</v>
      </c>
      <c r="B70" s="25">
        <v>3.5962627716815049E-2</v>
      </c>
      <c r="C70" s="25">
        <v>-3.5128039408147863E-2</v>
      </c>
      <c r="D70" s="25">
        <v>-7.1441394767007019E-2</v>
      </c>
      <c r="F70" s="25">
        <v>39.893617021276597</v>
      </c>
      <c r="G70" s="25">
        <v>3.0644349551703614E-4</v>
      </c>
    </row>
    <row r="71" spans="1:7" x14ac:dyDescent="0.25">
      <c r="A71" s="25">
        <v>39</v>
      </c>
      <c r="B71" s="25">
        <v>-3.662592904610279E-2</v>
      </c>
      <c r="C71" s="25">
        <v>3.7134813904741652E-2</v>
      </c>
      <c r="D71" s="25">
        <v>7.5522657810291605E-2</v>
      </c>
      <c r="F71" s="25">
        <v>40.957446808510639</v>
      </c>
      <c r="G71" s="25">
        <v>3.2902461958542347E-4</v>
      </c>
    </row>
    <row r="72" spans="1:7" x14ac:dyDescent="0.25">
      <c r="A72" s="25">
        <v>40</v>
      </c>
      <c r="B72" s="25">
        <v>0.3625603910078754</v>
      </c>
      <c r="C72" s="25">
        <v>-1.083181210665725</v>
      </c>
      <c r="D72" s="25">
        <v>-2.202911912511281</v>
      </c>
      <c r="F72" s="25">
        <v>42.021276595744681</v>
      </c>
      <c r="G72" s="25">
        <v>3.5265130669876908E-4</v>
      </c>
    </row>
    <row r="73" spans="1:7" x14ac:dyDescent="0.25">
      <c r="A73" s="25">
        <v>41</v>
      </c>
      <c r="B73" s="25">
        <v>0.34446882070899015</v>
      </c>
      <c r="C73" s="25">
        <v>-9.0797978098516752E-2</v>
      </c>
      <c r="D73" s="25">
        <v>-0.1846597278605196</v>
      </c>
      <c r="F73" s="25">
        <v>43.085106382978722</v>
      </c>
      <c r="G73" s="25">
        <v>3.5451087357742805E-4</v>
      </c>
    </row>
    <row r="74" spans="1:7" x14ac:dyDescent="0.25">
      <c r="A74" s="25">
        <v>42</v>
      </c>
      <c r="B74" s="25">
        <v>0.27948572431440621</v>
      </c>
      <c r="C74" s="25">
        <v>0.28494625331666068</v>
      </c>
      <c r="D74" s="25">
        <v>0.57950737113593054</v>
      </c>
      <c r="F74" s="25">
        <v>44.148936170212764</v>
      </c>
      <c r="G74" s="25">
        <v>4.3967777040157128E-4</v>
      </c>
    </row>
    <row r="75" spans="1:7" x14ac:dyDescent="0.25">
      <c r="A75" s="25">
        <v>43</v>
      </c>
      <c r="B75" s="25">
        <v>0.26842500788114876</v>
      </c>
      <c r="C75" s="25">
        <v>-0.6085889903527848</v>
      </c>
      <c r="D75" s="25">
        <v>-1.2377134347145717</v>
      </c>
      <c r="F75" s="25">
        <v>45.212765957446805</v>
      </c>
      <c r="G75" s="25">
        <v>5.0888485863886381E-4</v>
      </c>
    </row>
    <row r="76" spans="1:7" x14ac:dyDescent="0.25">
      <c r="A76" s="25">
        <v>44</v>
      </c>
      <c r="B76" s="25">
        <v>0.58073452289946237</v>
      </c>
      <c r="C76" s="25">
        <v>1.043827612307243</v>
      </c>
      <c r="D76" s="25">
        <v>2.122876817948661</v>
      </c>
      <c r="F76" s="25">
        <v>46.276595744680847</v>
      </c>
      <c r="G76" s="25">
        <v>6.0834268617472413E-4</v>
      </c>
    </row>
    <row r="77" spans="1:7" x14ac:dyDescent="0.25">
      <c r="A77" s="25">
        <v>45</v>
      </c>
      <c r="B77" s="25">
        <v>0.32326127325512943</v>
      </c>
      <c r="C77" s="25">
        <v>-0.31027180286317901</v>
      </c>
      <c r="D77" s="25">
        <v>-0.63101302341052201</v>
      </c>
      <c r="F77" s="25">
        <v>47.340425531914896</v>
      </c>
      <c r="G77" s="25">
        <v>7.8455153083173369E-4</v>
      </c>
    </row>
    <row r="78" spans="1:7" x14ac:dyDescent="0.25">
      <c r="A78" s="25">
        <v>46</v>
      </c>
      <c r="B78" s="25">
        <v>0.46544179202991165</v>
      </c>
      <c r="C78" s="25">
        <v>-0.25398384598613444</v>
      </c>
      <c r="D78" s="25">
        <v>-0.51653780032282304</v>
      </c>
      <c r="F78" s="25">
        <v>48.404255319148938</v>
      </c>
      <c r="G78" s="25">
        <v>8.3458830866718896E-4</v>
      </c>
    </row>
    <row r="79" spans="1:7" x14ac:dyDescent="0.25">
      <c r="A79" s="25">
        <v>47</v>
      </c>
      <c r="B79" s="25">
        <v>0.22075627211405835</v>
      </c>
      <c r="C79" s="25">
        <v>0.54976594086343789</v>
      </c>
      <c r="D79" s="25">
        <v>1.1180824854566156</v>
      </c>
      <c r="F79" s="25">
        <v>49.468085106382979</v>
      </c>
      <c r="G79" s="25">
        <v>8.354241022691481E-4</v>
      </c>
    </row>
    <row r="80" spans="1:7" x14ac:dyDescent="0.25">
      <c r="A80" s="25">
        <v>48</v>
      </c>
      <c r="B80" s="25">
        <v>0.10944436071876332</v>
      </c>
      <c r="C80" s="25">
        <v>-0.10944436071876332</v>
      </c>
      <c r="D80" s="25">
        <v>-0.22258167295605802</v>
      </c>
      <c r="F80" s="25">
        <v>50.531914893617021</v>
      </c>
      <c r="G80" s="25">
        <v>9.4662642710874865E-4</v>
      </c>
    </row>
    <row r="81" spans="1:7" x14ac:dyDescent="0.25">
      <c r="A81" s="25">
        <v>49</v>
      </c>
      <c r="B81" s="25">
        <v>0.32285361520000783</v>
      </c>
      <c r="C81" s="25">
        <v>0.12552059386565645</v>
      </c>
      <c r="D81" s="25">
        <v>0.25527659524503843</v>
      </c>
      <c r="F81" s="25">
        <v>51.595744680851062</v>
      </c>
      <c r="G81" s="25">
        <v>1.0611820070069405E-3</v>
      </c>
    </row>
    <row r="82" spans="1:7" x14ac:dyDescent="0.25">
      <c r="A82" s="25">
        <v>50</v>
      </c>
      <c r="B82" s="25">
        <v>0.18934269241942436</v>
      </c>
      <c r="C82" s="25">
        <v>6.3167641615042791E-2</v>
      </c>
      <c r="D82" s="25">
        <v>0.12846673190859503</v>
      </c>
      <c r="F82" s="25">
        <v>52.659574468085104</v>
      </c>
      <c r="G82" s="25">
        <v>1.1423345005156689E-3</v>
      </c>
    </row>
    <row r="83" spans="1:7" x14ac:dyDescent="0.25">
      <c r="A83" s="25">
        <v>51</v>
      </c>
      <c r="B83" s="25">
        <v>0.56683347035840626</v>
      </c>
      <c r="C83" s="25">
        <v>0.10712924509128474</v>
      </c>
      <c r="D83" s="25">
        <v>0.21787332337946305</v>
      </c>
      <c r="F83" s="25">
        <v>53.723404255319146</v>
      </c>
      <c r="G83" s="25">
        <v>1.2821837486059189E-3</v>
      </c>
    </row>
    <row r="84" spans="1:7" x14ac:dyDescent="0.25">
      <c r="A84" s="25">
        <v>52</v>
      </c>
      <c r="B84" s="25">
        <v>0.30518046140300065</v>
      </c>
      <c r="C84" s="25">
        <v>0.72142481037036643</v>
      </c>
      <c r="D84" s="25">
        <v>1.4671924633638405</v>
      </c>
      <c r="F84" s="25">
        <v>54.787234042553187</v>
      </c>
      <c r="G84" s="25">
        <v>1.5307382553412553E-3</v>
      </c>
    </row>
    <row r="85" spans="1:7" x14ac:dyDescent="0.25">
      <c r="A85" s="25">
        <v>53</v>
      </c>
      <c r="B85" s="25">
        <v>0.4026720890246045</v>
      </c>
      <c r="C85" s="25">
        <v>1.0306481450906686</v>
      </c>
      <c r="D85" s="25">
        <v>2.0960731723111041</v>
      </c>
      <c r="F85" s="25">
        <v>55.851063829787229</v>
      </c>
      <c r="G85" s="25">
        <v>1.9798563547269894E-3</v>
      </c>
    </row>
    <row r="86" spans="1:7" x14ac:dyDescent="0.25">
      <c r="A86" s="25">
        <v>54</v>
      </c>
      <c r="B86" s="25">
        <v>0.32297867279372072</v>
      </c>
      <c r="C86" s="25">
        <v>-0.30415400068371523</v>
      </c>
      <c r="D86" s="25">
        <v>-0.6185709877041925</v>
      </c>
      <c r="F86" s="25">
        <v>56.914893617021278</v>
      </c>
      <c r="G86" s="25">
        <v>2.1488636971288607E-3</v>
      </c>
    </row>
    <row r="87" spans="1:7" x14ac:dyDescent="0.25">
      <c r="A87" s="25">
        <v>55</v>
      </c>
      <c r="B87" s="25">
        <v>0.36189227668296142</v>
      </c>
      <c r="C87" s="25">
        <v>-0.48362345075213409</v>
      </c>
      <c r="D87" s="25">
        <v>-0.98356567704576836</v>
      </c>
      <c r="F87" s="25">
        <v>57.978723404255319</v>
      </c>
      <c r="G87" s="25">
        <v>2.4825680538276469E-3</v>
      </c>
    </row>
    <row r="88" spans="1:7" x14ac:dyDescent="0.25">
      <c r="A88" s="25">
        <v>56</v>
      </c>
      <c r="B88" s="25">
        <v>0.16072112728789012</v>
      </c>
      <c r="C88" s="25">
        <v>0.26152512234646103</v>
      </c>
      <c r="D88" s="25">
        <v>0.53187481629588718</v>
      </c>
      <c r="F88" s="25">
        <v>59.042553191489361</v>
      </c>
      <c r="G88" s="25">
        <v>3.2646616841457252E-3</v>
      </c>
    </row>
    <row r="89" spans="1:7" x14ac:dyDescent="0.25">
      <c r="A89" s="25">
        <v>57</v>
      </c>
      <c r="B89" s="25">
        <v>0.24338470493109021</v>
      </c>
      <c r="C89" s="25">
        <v>-0.74680925339737214</v>
      </c>
      <c r="D89" s="25">
        <v>-1.5188178898262201</v>
      </c>
      <c r="F89" s="25">
        <v>60.106382978723403</v>
      </c>
      <c r="G89" s="25">
        <v>3.5438077768236444E-3</v>
      </c>
    </row>
    <row r="90" spans="1:7" x14ac:dyDescent="0.25">
      <c r="A90" s="25">
        <v>58</v>
      </c>
      <c r="B90" s="25">
        <v>9.4028726234395288E-2</v>
      </c>
      <c r="C90" s="25">
        <v>0.22367071139269823</v>
      </c>
      <c r="D90" s="25">
        <v>0.45488868321858794</v>
      </c>
      <c r="F90" s="25">
        <v>61.170212765957444</v>
      </c>
      <c r="G90" s="25">
        <v>5.3739743477094586E-3</v>
      </c>
    </row>
    <row r="91" spans="1:7" x14ac:dyDescent="0.25">
      <c r="A91" s="25">
        <v>59</v>
      </c>
      <c r="B91" s="25">
        <v>0.30869949635240079</v>
      </c>
      <c r="C91" s="25">
        <v>-0.15589654783971346</v>
      </c>
      <c r="D91" s="25">
        <v>-0.3170534708079169</v>
      </c>
      <c r="F91" s="25">
        <v>62.234042553191486</v>
      </c>
      <c r="G91" s="25">
        <v>9.9473102440503312E-3</v>
      </c>
    </row>
    <row r="92" spans="1:7" x14ac:dyDescent="0.25">
      <c r="A92" s="25">
        <v>60</v>
      </c>
      <c r="B92" s="25">
        <v>0.10647521057930531</v>
      </c>
      <c r="C92" s="25">
        <v>-0.33290218216966749</v>
      </c>
      <c r="D92" s="25">
        <v>-0.67703739280322295</v>
      </c>
      <c r="F92" s="25">
        <v>63.297872340425528</v>
      </c>
      <c r="G92" s="25">
        <v>1.2989470391950392E-2</v>
      </c>
    </row>
    <row r="93" spans="1:7" x14ac:dyDescent="0.25">
      <c r="A93" s="25">
        <v>61</v>
      </c>
      <c r="B93" s="25">
        <v>0.34370588246788392</v>
      </c>
      <c r="C93" s="25">
        <v>0.59076377876392649</v>
      </c>
      <c r="D93" s="25">
        <v>1.2014615402342417</v>
      </c>
      <c r="F93" s="25">
        <v>64.361702127659584</v>
      </c>
      <c r="G93" s="25">
        <v>1.8824672110005491E-2</v>
      </c>
    </row>
    <row r="94" spans="1:7" x14ac:dyDescent="0.25">
      <c r="A94" s="25">
        <v>62</v>
      </c>
      <c r="B94" s="25">
        <v>0.33545250259028986</v>
      </c>
      <c r="C94" s="25">
        <v>-0.61663828173104318</v>
      </c>
      <c r="D94" s="25">
        <v>-1.2540836225371077</v>
      </c>
      <c r="F94" s="25">
        <v>65.425531914893625</v>
      </c>
      <c r="G94" s="25">
        <v>3.8789280038468141E-2</v>
      </c>
    </row>
    <row r="95" spans="1:7" x14ac:dyDescent="0.25">
      <c r="A95" s="25">
        <v>63</v>
      </c>
      <c r="B95" s="25">
        <v>0.2605244675310619</v>
      </c>
      <c r="C95" s="25">
        <v>4.4623580169891375E-2</v>
      </c>
      <c r="D95" s="25">
        <v>9.0752881759035883E-2</v>
      </c>
      <c r="F95" s="25">
        <v>66.489361702127667</v>
      </c>
      <c r="G95" s="25">
        <v>9.6249583267203662E-2</v>
      </c>
    </row>
    <row r="96" spans="1:7" x14ac:dyDescent="0.25">
      <c r="A96" s="25">
        <v>64</v>
      </c>
      <c r="B96" s="25">
        <v>0.21371065777648135</v>
      </c>
      <c r="C96" s="25">
        <v>-1.3041866763545018E-2</v>
      </c>
      <c r="D96" s="25">
        <v>-2.6523801716557386E-2</v>
      </c>
      <c r="F96" s="25">
        <v>67.553191489361708</v>
      </c>
      <c r="G96" s="25">
        <v>0.15280294851268733</v>
      </c>
    </row>
    <row r="97" spans="1:7" x14ac:dyDescent="0.25">
      <c r="A97" s="25">
        <v>65</v>
      </c>
      <c r="B97" s="25">
        <v>0.29845423706040819</v>
      </c>
      <c r="C97" s="25">
        <v>1.8521113723387401</v>
      </c>
      <c r="D97" s="25">
        <v>3.7667180387250516</v>
      </c>
      <c r="F97" s="25">
        <v>68.61702127659575</v>
      </c>
      <c r="G97" s="25">
        <v>0.19186858241291671</v>
      </c>
    </row>
    <row r="98" spans="1:7" x14ac:dyDescent="0.25">
      <c r="A98" s="25">
        <v>66</v>
      </c>
      <c r="B98" s="25">
        <v>0.18368707034067999</v>
      </c>
      <c r="C98" s="25">
        <v>-0.28753812840850185</v>
      </c>
      <c r="D98" s="25">
        <v>-0.58477857826114366</v>
      </c>
      <c r="F98" s="25">
        <v>69.680851063829792</v>
      </c>
      <c r="G98" s="25">
        <v>0.20066879101293633</v>
      </c>
    </row>
    <row r="99" spans="1:7" x14ac:dyDescent="0.25">
      <c r="A99" s="25">
        <v>67</v>
      </c>
      <c r="B99" s="25">
        <v>0.447173279236738</v>
      </c>
      <c r="C99" s="25">
        <v>0.1645477003996284</v>
      </c>
      <c r="D99" s="25">
        <v>0.33464768943314233</v>
      </c>
      <c r="F99" s="25">
        <v>70.744680851063833</v>
      </c>
      <c r="G99" s="25">
        <v>0.21145794604377718</v>
      </c>
    </row>
    <row r="100" spans="1:7" x14ac:dyDescent="0.25">
      <c r="A100" s="25">
        <v>68</v>
      </c>
      <c r="B100" s="25">
        <v>0.36445746193188316</v>
      </c>
      <c r="C100" s="25">
        <v>-0.32566818189341501</v>
      </c>
      <c r="D100" s="25">
        <v>-0.66232529733226075</v>
      </c>
      <c r="F100" s="25">
        <v>71.808510638297875</v>
      </c>
      <c r="G100" s="25">
        <v>0.2203426129755704</v>
      </c>
    </row>
    <row r="101" spans="1:7" x14ac:dyDescent="0.25">
      <c r="A101" s="25">
        <v>69</v>
      </c>
      <c r="B101" s="25">
        <v>0.12460545312957211</v>
      </c>
      <c r="C101" s="25">
        <v>-0.31134273958009506</v>
      </c>
      <c r="D101" s="25">
        <v>-0.63319103317288683</v>
      </c>
      <c r="F101" s="25">
        <v>72.872340425531917</v>
      </c>
      <c r="G101" s="25">
        <v>0.25251033403446715</v>
      </c>
    </row>
    <row r="102" spans="1:7" x14ac:dyDescent="0.25">
      <c r="A102" s="25">
        <v>70</v>
      </c>
      <c r="B102" s="25">
        <v>0.31268808469448395</v>
      </c>
      <c r="C102" s="25">
        <v>4.1541540752495609E-2</v>
      </c>
      <c r="D102" s="25">
        <v>8.4484806500199322E-2</v>
      </c>
      <c r="F102" s="25">
        <v>73.936170212765958</v>
      </c>
      <c r="G102" s="25">
        <v>0.2536708426104734</v>
      </c>
    </row>
    <row r="103" spans="1:7" x14ac:dyDescent="0.25">
      <c r="A103" s="25">
        <v>71</v>
      </c>
      <c r="B103" s="25">
        <v>0.2398577057566563</v>
      </c>
      <c r="C103" s="25">
        <v>1.0385200684057752</v>
      </c>
      <c r="D103" s="25">
        <v>2.1120826391246634</v>
      </c>
      <c r="F103" s="25">
        <v>75</v>
      </c>
      <c r="G103" s="25">
        <v>0.25828922382747899</v>
      </c>
    </row>
    <row r="104" spans="1:7" x14ac:dyDescent="0.25">
      <c r="A104" s="25">
        <v>72</v>
      </c>
      <c r="B104" s="25">
        <v>-0.26372502239365714</v>
      </c>
      <c r="C104" s="25">
        <v>-0.26590057016777557</v>
      </c>
      <c r="D104" s="25">
        <v>-0.54077335149317085</v>
      </c>
      <c r="F104" s="25">
        <v>76.063829787234042</v>
      </c>
      <c r="G104" s="25">
        <v>0.30514804770095327</v>
      </c>
    </row>
    <row r="105" spans="1:7" x14ac:dyDescent="0.25">
      <c r="A105" s="25">
        <v>73</v>
      </c>
      <c r="B105" s="25">
        <v>-0.48123310888038251</v>
      </c>
      <c r="C105" s="25">
        <v>0.57748269214758619</v>
      </c>
      <c r="D105" s="25">
        <v>1.1744512268811798</v>
      </c>
      <c r="F105" s="25">
        <v>77.127659574468083</v>
      </c>
      <c r="G105" s="25">
        <v>0.31684319739020961</v>
      </c>
    </row>
    <row r="106" spans="1:7" x14ac:dyDescent="0.25">
      <c r="A106" s="25">
        <v>74</v>
      </c>
      <c r="B106" s="25">
        <v>0.1407939930323705</v>
      </c>
      <c r="C106" s="25">
        <v>-0.76523000735604052</v>
      </c>
      <c r="D106" s="25">
        <v>-1.5562809642715845</v>
      </c>
      <c r="F106" s="25">
        <v>78.191489361702139</v>
      </c>
      <c r="G106" s="25">
        <v>0.31769943762709352</v>
      </c>
    </row>
    <row r="107" spans="1:7" x14ac:dyDescent="0.25">
      <c r="A107" s="25">
        <v>75</v>
      </c>
      <c r="B107" s="25">
        <v>0.2921047739982825</v>
      </c>
      <c r="C107" s="25">
        <v>-7.1762161022712101E-2</v>
      </c>
      <c r="D107" s="25">
        <v>-0.14594577327216141</v>
      </c>
      <c r="F107" s="25">
        <v>79.255319148936181</v>
      </c>
      <c r="G107" s="25">
        <v>0.34903266074742928</v>
      </c>
    </row>
    <row r="108" spans="1:7" x14ac:dyDescent="0.25">
      <c r="A108" s="25">
        <v>76</v>
      </c>
      <c r="B108" s="25">
        <v>0.31627958761658065</v>
      </c>
      <c r="C108" s="25">
        <v>0.10050355134930217</v>
      </c>
      <c r="D108" s="25">
        <v>0.2043983669002104</v>
      </c>
      <c r="F108" s="25">
        <v>80.319148936170222</v>
      </c>
      <c r="G108" s="25">
        <v>0.35422962544697956</v>
      </c>
    </row>
    <row r="109" spans="1:7" x14ac:dyDescent="0.25">
      <c r="A109" s="25">
        <v>77</v>
      </c>
      <c r="B109" s="25">
        <v>0.43237706405063797</v>
      </c>
      <c r="C109" s="25">
        <v>-0.58103325780111392</v>
      </c>
      <c r="D109" s="25">
        <v>-1.1816721639665844</v>
      </c>
      <c r="F109" s="25">
        <v>81.382978723404264</v>
      </c>
      <c r="G109" s="25">
        <v>0.41678313896588282</v>
      </c>
    </row>
    <row r="110" spans="1:7" x14ac:dyDescent="0.25">
      <c r="A110" s="25">
        <v>78</v>
      </c>
      <c r="B110" s="25">
        <v>0.18309530862533929</v>
      </c>
      <c r="C110" s="25">
        <v>0.34705647477065993</v>
      </c>
      <c r="D110" s="25">
        <v>0.70582358247940169</v>
      </c>
      <c r="F110" s="25">
        <v>82.446808510638306</v>
      </c>
      <c r="G110" s="25">
        <v>0.42224624963435115</v>
      </c>
    </row>
    <row r="111" spans="1:7" x14ac:dyDescent="0.25">
      <c r="A111" s="25">
        <v>79</v>
      </c>
      <c r="B111" s="25">
        <v>0.29871612481213505</v>
      </c>
      <c r="C111" s="25">
        <v>-0.83625436636876049</v>
      </c>
      <c r="D111" s="25">
        <v>-1.7007262380697128</v>
      </c>
      <c r="F111" s="25">
        <v>83.510638297872347</v>
      </c>
      <c r="G111" s="25">
        <v>0.44837420906566428</v>
      </c>
    </row>
    <row r="112" spans="1:7" x14ac:dyDescent="0.25">
      <c r="A112" s="25">
        <v>80</v>
      </c>
      <c r="B112" s="25">
        <v>0.35073666324185782</v>
      </c>
      <c r="C112" s="25">
        <v>-0.68412557332243429</v>
      </c>
      <c r="D112" s="25">
        <v>-1.3913354111814342</v>
      </c>
      <c r="F112" s="25">
        <v>84.574468085106389</v>
      </c>
      <c r="G112" s="25">
        <v>0.4569258582730793</v>
      </c>
    </row>
    <row r="113" spans="1:7" x14ac:dyDescent="0.25">
      <c r="A113" s="25">
        <v>81</v>
      </c>
      <c r="B113" s="25">
        <v>0.23066097567852709</v>
      </c>
      <c r="C113" s="25">
        <v>0.37744014182829699</v>
      </c>
      <c r="D113" s="25">
        <v>0.76761614446993731</v>
      </c>
      <c r="F113" s="25">
        <v>85.638297872340431</v>
      </c>
      <c r="G113" s="25">
        <v>0.53015178339599922</v>
      </c>
    </row>
    <row r="114" spans="1:7" x14ac:dyDescent="0.25">
      <c r="A114" s="25">
        <v>82</v>
      </c>
      <c r="B114" s="25">
        <v>0.17626387569408308</v>
      </c>
      <c r="C114" s="25">
        <v>-0.6002563210288997</v>
      </c>
      <c r="D114" s="25">
        <v>-1.2207669290552627</v>
      </c>
      <c r="F114" s="25">
        <v>86.702127659574472</v>
      </c>
      <c r="G114" s="25">
        <v>0.56443197763106689</v>
      </c>
    </row>
    <row r="115" spans="1:7" x14ac:dyDescent="0.25">
      <c r="A115" s="25">
        <v>83</v>
      </c>
      <c r="B115" s="25">
        <v>0.20910035480905989</v>
      </c>
      <c r="C115" s="25">
        <v>-0.43484525119522865</v>
      </c>
      <c r="D115" s="25">
        <v>-0.88436336831229434</v>
      </c>
      <c r="F115" s="25">
        <v>87.765957446808514</v>
      </c>
      <c r="G115" s="25">
        <v>0.60810111750682405</v>
      </c>
    </row>
    <row r="116" spans="1:7" x14ac:dyDescent="0.25">
      <c r="A116" s="25">
        <v>84</v>
      </c>
      <c r="B116" s="25">
        <v>0.24441886867075899</v>
      </c>
      <c r="C116" s="25">
        <v>-5.2550286257842277E-2</v>
      </c>
      <c r="D116" s="25">
        <v>-0.10687376263859864</v>
      </c>
      <c r="F116" s="25">
        <v>88.829787234042556</v>
      </c>
      <c r="G116" s="25">
        <v>0.6117209796363664</v>
      </c>
    </row>
    <row r="117" spans="1:7" x14ac:dyDescent="0.25">
      <c r="A117" s="25">
        <v>85</v>
      </c>
      <c r="B117" s="25">
        <v>0.21637213856136306</v>
      </c>
      <c r="C117" s="25">
        <v>4.1917085266115928E-2</v>
      </c>
      <c r="D117" s="25">
        <v>8.5248567424582422E-2</v>
      </c>
      <c r="F117" s="25">
        <v>89.893617021276597</v>
      </c>
      <c r="G117" s="25">
        <v>0.63695330854939403</v>
      </c>
    </row>
    <row r="118" spans="1:7" x14ac:dyDescent="0.25">
      <c r="A118" s="25">
        <v>86</v>
      </c>
      <c r="B118" s="25">
        <v>0.32581844187120113</v>
      </c>
      <c r="C118" s="25">
        <v>-8.9752444809915177E-3</v>
      </c>
      <c r="D118" s="25">
        <v>-1.8253338213580751E-2</v>
      </c>
      <c r="F118" s="25">
        <v>90.957446808510639</v>
      </c>
      <c r="G118" s="25">
        <v>0.673962715449691</v>
      </c>
    </row>
    <row r="119" spans="1:7" x14ac:dyDescent="0.25">
      <c r="A119" s="25">
        <v>87</v>
      </c>
      <c r="B119" s="25">
        <v>0.43332642770899993</v>
      </c>
      <c r="C119" s="25">
        <v>2.4119970822105259</v>
      </c>
      <c r="D119" s="25">
        <v>4.9053815308321154</v>
      </c>
      <c r="F119" s="25">
        <v>92.021276595744681</v>
      </c>
      <c r="G119" s="25">
        <v>0.77052221297749623</v>
      </c>
    </row>
    <row r="120" spans="1:7" x14ac:dyDescent="0.25">
      <c r="A120" s="25">
        <v>88</v>
      </c>
      <c r="B120" s="25">
        <v>0.14106230959288937</v>
      </c>
      <c r="C120" s="25">
        <v>-0.56030204327622746</v>
      </c>
      <c r="D120" s="25">
        <v>-1.1395102071416214</v>
      </c>
      <c r="F120" s="25">
        <v>93.085106382978722</v>
      </c>
      <c r="G120" s="25">
        <v>0.93446966123181041</v>
      </c>
    </row>
    <row r="121" spans="1:7" x14ac:dyDescent="0.25">
      <c r="A121" s="25">
        <v>89</v>
      </c>
      <c r="B121" s="25">
        <v>0.21001367253701769</v>
      </c>
      <c r="C121" s="25">
        <v>-0.31352953950786672</v>
      </c>
      <c r="D121" s="25">
        <v>-0.6376384216280524</v>
      </c>
      <c r="F121" s="25">
        <v>94.148936170212778</v>
      </c>
      <c r="G121" s="25">
        <v>1.0266052717733671</v>
      </c>
    </row>
    <row r="122" spans="1:7" x14ac:dyDescent="0.25">
      <c r="A122" s="25">
        <v>90</v>
      </c>
      <c r="B122" s="25">
        <v>0.30515813653118185</v>
      </c>
      <c r="C122" s="25">
        <v>0.15176772174189745</v>
      </c>
      <c r="D122" s="25">
        <v>0.30865650074786921</v>
      </c>
      <c r="F122" s="25">
        <v>95.21276595744682</v>
      </c>
      <c r="G122" s="25">
        <v>1.2783777741624314</v>
      </c>
    </row>
    <row r="123" spans="1:7" x14ac:dyDescent="0.25">
      <c r="A123" s="25">
        <v>91</v>
      </c>
      <c r="B123" s="25">
        <v>0.28750457630123838</v>
      </c>
      <c r="C123" s="25">
        <v>6.15280844461909E-2</v>
      </c>
      <c r="D123" s="25">
        <v>0.12513229443595156</v>
      </c>
      <c r="F123" s="25">
        <v>96.276595744680861</v>
      </c>
      <c r="G123" s="25">
        <v>1.4333202341152731</v>
      </c>
    </row>
    <row r="124" spans="1:7" x14ac:dyDescent="0.25">
      <c r="A124" s="25">
        <v>92</v>
      </c>
      <c r="B124" s="25">
        <v>0.23256966762292564</v>
      </c>
      <c r="C124" s="25">
        <v>-0.67776703780201975</v>
      </c>
      <c r="D124" s="25">
        <v>-1.3784037857930669</v>
      </c>
      <c r="F124" s="25">
        <v>97.340425531914903</v>
      </c>
      <c r="G124" s="25">
        <v>1.6245621352067052</v>
      </c>
    </row>
    <row r="125" spans="1:7" x14ac:dyDescent="0.25">
      <c r="A125" s="25">
        <v>93</v>
      </c>
      <c r="B125" s="25">
        <v>0.33008227032064685</v>
      </c>
      <c r="C125" s="25">
        <v>0.30687103822874717</v>
      </c>
      <c r="D125" s="25">
        <v>0.62409674305865681</v>
      </c>
      <c r="F125" s="25">
        <v>98.404255319148945</v>
      </c>
      <c r="G125" s="25">
        <v>2.1505656093991483</v>
      </c>
    </row>
    <row r="126" spans="1:7" ht="15.75" thickBot="1" x14ac:dyDescent="0.3">
      <c r="A126" s="26">
        <v>94</v>
      </c>
      <c r="B126" s="26">
        <v>0.49325356379253638</v>
      </c>
      <c r="C126" s="26">
        <v>-0.63388350758705858</v>
      </c>
      <c r="D126" s="26">
        <v>-1.2891559752497395</v>
      </c>
      <c r="F126" s="26">
        <v>99.468085106382986</v>
      </c>
      <c r="G126" s="26">
        <v>2.8453235099195258</v>
      </c>
    </row>
  </sheetData>
  <sortState xmlns:xlrd2="http://schemas.microsoft.com/office/spreadsheetml/2017/richdata2" ref="G33:G126">
    <sortCondition ref="G3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6AB9-7625-4281-B27E-CBEB65E7E3F2}">
  <dimension ref="A2:AH110"/>
  <sheetViews>
    <sheetView topLeftCell="A63" zoomScale="70" zoomScaleNormal="70" workbookViewId="0">
      <selection activeCell="Q4" sqref="Q4:Q97"/>
    </sheetView>
  </sheetViews>
  <sheetFormatPr defaultRowHeight="15" x14ac:dyDescent="0.25"/>
  <cols>
    <col min="1" max="1" width="34.5703125" bestFit="1" customWidth="1"/>
    <col min="3" max="3" width="15.140625" bestFit="1" customWidth="1"/>
    <col min="4" max="4" width="16.5703125" bestFit="1" customWidth="1"/>
    <col min="6" max="6" width="3.28515625" customWidth="1"/>
    <col min="8" max="8" width="3.42578125" customWidth="1"/>
    <col min="9" max="9" width="14.85546875" bestFit="1" customWidth="1"/>
    <col min="10" max="10" width="13" bestFit="1" customWidth="1"/>
    <col min="11" max="11" width="13.5703125" bestFit="1" customWidth="1"/>
    <col min="12" max="12" width="11.42578125" bestFit="1" customWidth="1"/>
    <col min="14" max="14" width="15" bestFit="1" customWidth="1"/>
    <col min="15" max="15" width="14" bestFit="1" customWidth="1"/>
    <col min="16" max="16" width="19.5703125" bestFit="1" customWidth="1"/>
    <col min="17" max="17" width="20.140625" bestFit="1" customWidth="1"/>
    <col min="18" max="18" width="17.85546875" bestFit="1" customWidth="1"/>
    <col min="21" max="22" width="3.85546875" customWidth="1"/>
    <col min="23" max="23" width="13.85546875" bestFit="1" customWidth="1"/>
    <col min="24" max="24" width="15" bestFit="1" customWidth="1"/>
    <col min="25" max="25" width="9.28515625" customWidth="1"/>
  </cols>
  <sheetData>
    <row r="2" spans="1:34" x14ac:dyDescent="0.25">
      <c r="W2" s="22" t="s">
        <v>146</v>
      </c>
      <c r="X2" s="22"/>
      <c r="Y2" s="22"/>
      <c r="AF2" s="23" t="s">
        <v>205</v>
      </c>
      <c r="AG2" s="23"/>
      <c r="AH2" s="23"/>
    </row>
    <row r="3" spans="1:34" ht="15.75" x14ac:dyDescent="0.25">
      <c r="A3" s="1" t="s">
        <v>0</v>
      </c>
      <c r="B3" s="1" t="s">
        <v>1</v>
      </c>
      <c r="C3" s="1" t="s">
        <v>2</v>
      </c>
      <c r="D3" s="1" t="s">
        <v>3</v>
      </c>
      <c r="E3" s="2" t="s">
        <v>145</v>
      </c>
      <c r="G3" s="2" t="s">
        <v>4</v>
      </c>
      <c r="I3" s="2" t="s">
        <v>5</v>
      </c>
      <c r="J3" s="2" t="s">
        <v>7</v>
      </c>
      <c r="K3" s="2" t="s">
        <v>9</v>
      </c>
      <c r="L3" s="14" t="s">
        <v>149</v>
      </c>
      <c r="M3" s="9" t="s">
        <v>144</v>
      </c>
      <c r="N3" s="29" t="str">
        <f>M3&amp;"_β"</f>
        <v>IPO_β</v>
      </c>
      <c r="O3" s="10" t="str">
        <f>$M$3&amp;"_"&amp;I3</f>
        <v>IPO_LIQ</v>
      </c>
      <c r="P3" s="10" t="str">
        <f t="shared" ref="P3:R3" si="0">$M$3&amp;"_"&amp;J3</f>
        <v>IPO_D/E (t-1)</v>
      </c>
      <c r="Q3" s="10" t="str">
        <f t="shared" si="0"/>
        <v>IPO_ROA(t-1)</v>
      </c>
      <c r="R3" s="10" t="str">
        <f t="shared" si="0"/>
        <v>IPO_MV/BV</v>
      </c>
      <c r="W3" s="11" t="s">
        <v>147</v>
      </c>
      <c r="X3" s="10" t="s">
        <v>148</v>
      </c>
      <c r="Y3" s="9" t="s">
        <v>144</v>
      </c>
      <c r="AF3" s="2" t="s">
        <v>6</v>
      </c>
      <c r="AG3" s="2" t="s">
        <v>8</v>
      </c>
      <c r="AH3" s="2" t="s">
        <v>10</v>
      </c>
    </row>
    <row r="4" spans="1:34" x14ac:dyDescent="0.25">
      <c r="A4" s="3" t="s">
        <v>11</v>
      </c>
      <c r="B4" s="3" t="s">
        <v>12</v>
      </c>
      <c r="C4" s="4">
        <v>39155</v>
      </c>
      <c r="D4" s="4">
        <v>39301</v>
      </c>
      <c r="E4" s="5">
        <f>D4-C4</f>
        <v>146</v>
      </c>
      <c r="G4" s="6">
        <v>-3.8015213945352929E-3</v>
      </c>
      <c r="H4" s="7"/>
      <c r="I4" s="6">
        <v>0.77875801118156407</v>
      </c>
      <c r="J4" s="6">
        <v>0.33639999999999998</v>
      </c>
      <c r="K4" s="6">
        <v>1.6199999999999999E-2</v>
      </c>
      <c r="L4" s="6">
        <v>0.73570000000000002</v>
      </c>
      <c r="M4" s="8">
        <v>0</v>
      </c>
      <c r="N4" s="6">
        <f>$M4*Y4+$M4*X4</f>
        <v>0</v>
      </c>
      <c r="O4" s="24">
        <f>$M4*I4</f>
        <v>0</v>
      </c>
      <c r="P4" s="24">
        <f>$M4*J4</f>
        <v>0</v>
      </c>
      <c r="Q4" s="24">
        <f>$M4*K4</f>
        <v>0</v>
      </c>
      <c r="R4" s="24">
        <f>$M4*L4</f>
        <v>0</v>
      </c>
      <c r="W4" s="13">
        <v>6.8308181395255477E-2</v>
      </c>
      <c r="X4" s="13">
        <v>0.20096382325173562</v>
      </c>
      <c r="Y4" s="13"/>
      <c r="AA4" s="19">
        <f>EXP(G4*E4)-1</f>
        <v>-0.42594043920938773</v>
      </c>
      <c r="AF4" s="6">
        <v>0.26679999999999998</v>
      </c>
      <c r="AG4" s="6">
        <v>4.41E-2</v>
      </c>
      <c r="AH4" s="6">
        <v>1.87</v>
      </c>
    </row>
    <row r="5" spans="1:34" x14ac:dyDescent="0.25">
      <c r="A5" s="3" t="s">
        <v>13</v>
      </c>
      <c r="B5" s="3" t="s">
        <v>14</v>
      </c>
      <c r="C5" s="4">
        <v>40023</v>
      </c>
      <c r="D5" s="4">
        <v>40126</v>
      </c>
      <c r="E5" s="5">
        <f t="shared" ref="E5:E67" si="1">D5-C5</f>
        <v>103</v>
      </c>
      <c r="G5" s="6">
        <v>3.0644349551703614E-4</v>
      </c>
      <c r="H5" s="7"/>
      <c r="I5" s="16">
        <v>2.0088181597222201</v>
      </c>
      <c r="J5" s="6">
        <v>0</v>
      </c>
      <c r="K5" s="6">
        <v>4.3E-3</v>
      </c>
      <c r="L5" s="6">
        <v>1.8595999999999999</v>
      </c>
      <c r="M5" s="8">
        <v>0</v>
      </c>
      <c r="N5" s="6">
        <f t="shared" ref="N5:N68" si="2">$M5*Y5+$M5*X5</f>
        <v>0</v>
      </c>
      <c r="O5" s="24">
        <f t="shared" ref="O5:O68" si="3">$M5*I5</f>
        <v>0</v>
      </c>
      <c r="P5" s="24">
        <f t="shared" ref="P5:P68" si="4">$M5*J5</f>
        <v>0</v>
      </c>
      <c r="Q5" s="24">
        <f t="shared" ref="Q5:Q68" si="5">$M5*K5</f>
        <v>0</v>
      </c>
      <c r="R5" s="24">
        <f t="shared" ref="R5:R68" si="6">$M5*L5</f>
        <v>0</v>
      </c>
      <c r="W5" s="13">
        <v>3.3248881336818102E-2</v>
      </c>
      <c r="X5" s="13">
        <v>0.24939297424005577</v>
      </c>
      <c r="Y5" s="13"/>
      <c r="AA5" s="19">
        <f t="shared" ref="AA5:AA42" si="7">EXP(G5*E5)-1</f>
        <v>3.2067095575226023E-2</v>
      </c>
      <c r="AF5" s="6">
        <v>2.1585000000000001</v>
      </c>
      <c r="AG5" s="6">
        <v>-6.1000000000000004E-3</v>
      </c>
      <c r="AH5" s="6">
        <v>-0.28999999999999998</v>
      </c>
    </row>
    <row r="6" spans="1:34" x14ac:dyDescent="0.25">
      <c r="A6" s="3" t="s">
        <v>15</v>
      </c>
      <c r="B6" s="3" t="s">
        <v>16</v>
      </c>
      <c r="C6" s="4">
        <v>39947</v>
      </c>
      <c r="D6" s="4">
        <v>40028</v>
      </c>
      <c r="E6" s="5">
        <f t="shared" si="1"/>
        <v>81</v>
      </c>
      <c r="G6" s="6">
        <v>-4.0995380421843925E-4</v>
      </c>
      <c r="H6" s="7"/>
      <c r="I6" s="6">
        <v>1.8673912464192925</v>
      </c>
      <c r="J6" s="6">
        <v>0</v>
      </c>
      <c r="K6" s="6">
        <v>9.0937597993101284E-3</v>
      </c>
      <c r="L6" s="6">
        <v>-1.1085799999999999</v>
      </c>
      <c r="M6" s="8">
        <v>0</v>
      </c>
      <c r="N6" s="6">
        <f t="shared" si="2"/>
        <v>0</v>
      </c>
      <c r="O6" s="24">
        <f t="shared" si="3"/>
        <v>0</v>
      </c>
      <c r="P6" s="24">
        <f t="shared" si="4"/>
        <v>0</v>
      </c>
      <c r="Q6" s="24">
        <f t="shared" si="5"/>
        <v>0</v>
      </c>
      <c r="R6" s="24">
        <f t="shared" si="6"/>
        <v>0</v>
      </c>
      <c r="W6" s="13">
        <v>0.39579318965097532</v>
      </c>
      <c r="X6" s="13">
        <v>0.45608364678587499</v>
      </c>
      <c r="Y6" s="13"/>
      <c r="AA6" s="19">
        <f t="shared" si="7"/>
        <v>-3.266098253698424E-2</v>
      </c>
      <c r="AF6" s="6">
        <v>0</v>
      </c>
      <c r="AG6" s="6">
        <v>6.4006143807154893E-3</v>
      </c>
      <c r="AH6" s="6">
        <v>22.13</v>
      </c>
    </row>
    <row r="7" spans="1:34" x14ac:dyDescent="0.25">
      <c r="A7" s="3" t="s">
        <v>17</v>
      </c>
      <c r="B7" s="3" t="s">
        <v>18</v>
      </c>
      <c r="C7" s="4">
        <v>39968</v>
      </c>
      <c r="D7" s="4">
        <v>40119</v>
      </c>
      <c r="E7" s="5">
        <f t="shared" si="1"/>
        <v>151</v>
      </c>
      <c r="G7" s="6">
        <v>-1.8761475016302997E-3</v>
      </c>
      <c r="H7" s="7"/>
      <c r="I7" s="6">
        <v>0.10940971218786458</v>
      </c>
      <c r="J7" s="6">
        <v>0.84213925580232507</v>
      </c>
      <c r="K7" s="6">
        <v>2.3330614346033084E-2</v>
      </c>
      <c r="L7" s="6">
        <v>0.71299999999999997</v>
      </c>
      <c r="M7" s="8">
        <v>0</v>
      </c>
      <c r="N7" s="6">
        <f t="shared" si="2"/>
        <v>0</v>
      </c>
      <c r="O7" s="24">
        <f t="shared" si="3"/>
        <v>0</v>
      </c>
      <c r="P7" s="24">
        <f t="shared" si="4"/>
        <v>0</v>
      </c>
      <c r="Q7" s="24">
        <f t="shared" si="5"/>
        <v>0</v>
      </c>
      <c r="R7" s="24">
        <f t="shared" si="6"/>
        <v>0</v>
      </c>
      <c r="W7" s="13">
        <v>0.73743290770604297</v>
      </c>
      <c r="X7" s="13">
        <v>1.2229352222443193</v>
      </c>
      <c r="Y7" s="13"/>
      <c r="AA7" s="19">
        <f t="shared" si="7"/>
        <v>-0.24670493304097896</v>
      </c>
      <c r="AF7" s="6">
        <v>0.18610301850754929</v>
      </c>
      <c r="AG7" s="6">
        <v>-8.8843376604819821E-2</v>
      </c>
      <c r="AH7" s="6">
        <v>-2.57</v>
      </c>
    </row>
    <row r="8" spans="1:34" x14ac:dyDescent="0.25">
      <c r="A8" s="3" t="s">
        <v>19</v>
      </c>
      <c r="B8" s="3" t="s">
        <v>20</v>
      </c>
      <c r="C8" s="4">
        <v>42726</v>
      </c>
      <c r="D8" s="4">
        <v>42793</v>
      </c>
      <c r="E8" s="5">
        <f t="shared" si="1"/>
        <v>67</v>
      </c>
      <c r="G8" s="6">
        <v>5.3739743477094586E-3</v>
      </c>
      <c r="H8" s="7"/>
      <c r="I8" s="6">
        <v>4.0224298174538866</v>
      </c>
      <c r="J8" s="6">
        <v>0</v>
      </c>
      <c r="K8" s="6">
        <v>0</v>
      </c>
      <c r="L8" s="6">
        <v>1.3212999999999999</v>
      </c>
      <c r="M8" s="8">
        <v>0</v>
      </c>
      <c r="N8" s="6">
        <f t="shared" si="2"/>
        <v>0</v>
      </c>
      <c r="O8" s="24">
        <f t="shared" si="3"/>
        <v>0</v>
      </c>
      <c r="P8" s="24">
        <f t="shared" si="4"/>
        <v>0</v>
      </c>
      <c r="Q8" s="24">
        <f t="shared" si="5"/>
        <v>0</v>
      </c>
      <c r="R8" s="24">
        <f t="shared" si="6"/>
        <v>0</v>
      </c>
      <c r="W8" s="13">
        <v>1.8775262116564337</v>
      </c>
      <c r="X8" s="13">
        <v>-3.1151927435356334E-2</v>
      </c>
      <c r="Y8" s="13"/>
      <c r="AA8" s="19">
        <f t="shared" si="7"/>
        <v>0.43341008646829016</v>
      </c>
      <c r="AF8" s="6">
        <v>2.5992999999999999</v>
      </c>
      <c r="AG8" s="6">
        <v>-3.1800000000000002E-2</v>
      </c>
      <c r="AH8" s="6">
        <v>-0.64</v>
      </c>
    </row>
    <row r="9" spans="1:34" x14ac:dyDescent="0.25">
      <c r="A9" s="3" t="s">
        <v>21</v>
      </c>
      <c r="B9" s="3" t="s">
        <v>22</v>
      </c>
      <c r="C9" s="4">
        <v>40310</v>
      </c>
      <c r="D9" s="4">
        <v>40455</v>
      </c>
      <c r="E9" s="5">
        <f t="shared" si="1"/>
        <v>145</v>
      </c>
      <c r="G9" s="6">
        <v>3.5438077768236444E-3</v>
      </c>
      <c r="H9" s="7"/>
      <c r="I9" s="6">
        <v>0</v>
      </c>
      <c r="J9" s="6">
        <v>6.8846999999999996</v>
      </c>
      <c r="K9" s="6">
        <v>-0.21870000000000001</v>
      </c>
      <c r="L9" s="6">
        <v>-0.52510000000000001</v>
      </c>
      <c r="M9" s="8">
        <v>0</v>
      </c>
      <c r="N9" s="6">
        <f t="shared" si="2"/>
        <v>0</v>
      </c>
      <c r="O9" s="24">
        <f t="shared" si="3"/>
        <v>0</v>
      </c>
      <c r="P9" s="24">
        <f t="shared" si="4"/>
        <v>0</v>
      </c>
      <c r="Q9" s="24">
        <f t="shared" si="5"/>
        <v>0</v>
      </c>
      <c r="R9" s="24">
        <f t="shared" si="6"/>
        <v>0</v>
      </c>
      <c r="W9" s="13">
        <v>1.4501565235541081</v>
      </c>
      <c r="X9" s="13">
        <v>1.307212743835265</v>
      </c>
      <c r="Y9" s="13"/>
      <c r="AA9" s="19">
        <f t="shared" si="7"/>
        <v>0.67171848060017991</v>
      </c>
      <c r="AF9" s="6">
        <v>2.5716000000000001</v>
      </c>
      <c r="AG9" s="6">
        <v>-0.24439697709447877</v>
      </c>
      <c r="AH9" s="6">
        <v>-5.78</v>
      </c>
    </row>
    <row r="10" spans="1:34" x14ac:dyDescent="0.25">
      <c r="A10" s="3" t="s">
        <v>23</v>
      </c>
      <c r="B10" s="3" t="s">
        <v>24</v>
      </c>
      <c r="C10" s="4">
        <v>42768</v>
      </c>
      <c r="D10" s="4">
        <v>43056</v>
      </c>
      <c r="E10" s="5">
        <f t="shared" si="1"/>
        <v>288</v>
      </c>
      <c r="G10" s="6">
        <v>1.9798563547269894E-3</v>
      </c>
      <c r="H10" s="7"/>
      <c r="I10" s="6">
        <v>0.59301255791198804</v>
      </c>
      <c r="J10" s="6">
        <v>1.25175483012011</v>
      </c>
      <c r="K10" s="6">
        <v>2.8552755677482226E-2</v>
      </c>
      <c r="L10" s="6">
        <v>1.6611</v>
      </c>
      <c r="M10" s="8">
        <v>0</v>
      </c>
      <c r="N10" s="6">
        <f t="shared" si="2"/>
        <v>0</v>
      </c>
      <c r="O10" s="24">
        <f t="shared" si="3"/>
        <v>0</v>
      </c>
      <c r="P10" s="24">
        <f t="shared" si="4"/>
        <v>0</v>
      </c>
      <c r="Q10" s="24">
        <f t="shared" si="5"/>
        <v>0</v>
      </c>
      <c r="R10" s="24">
        <f t="shared" si="6"/>
        <v>0</v>
      </c>
      <c r="W10" s="13">
        <v>-1.7683518363934177E-2</v>
      </c>
      <c r="X10" s="13">
        <v>0.22026525819955001</v>
      </c>
      <c r="Y10" s="13"/>
      <c r="AA10" s="19">
        <f t="shared" si="7"/>
        <v>0.76861831748837361</v>
      </c>
      <c r="AF10" s="6">
        <v>1.1219692903924428</v>
      </c>
      <c r="AG10" s="6">
        <v>3.5368735208825601E-2</v>
      </c>
      <c r="AH10" s="6">
        <v>0.91</v>
      </c>
    </row>
    <row r="11" spans="1:34" x14ac:dyDescent="0.25">
      <c r="A11" s="3" t="s">
        <v>25</v>
      </c>
      <c r="B11" s="3" t="s">
        <v>26</v>
      </c>
      <c r="C11" s="4">
        <v>43025</v>
      </c>
      <c r="D11" s="4">
        <v>43117</v>
      </c>
      <c r="E11" s="5">
        <f t="shared" si="1"/>
        <v>92</v>
      </c>
      <c r="G11" s="6">
        <v>-1.5878583271576223E-3</v>
      </c>
      <c r="H11" s="7"/>
      <c r="I11" s="6">
        <v>0</v>
      </c>
      <c r="J11" s="6">
        <v>0</v>
      </c>
      <c r="K11" s="6">
        <v>-0.4919</v>
      </c>
      <c r="L11" s="6">
        <v>4.9055999999999997</v>
      </c>
      <c r="M11" s="8">
        <v>0</v>
      </c>
      <c r="N11" s="6">
        <f t="shared" si="2"/>
        <v>0</v>
      </c>
      <c r="O11" s="24">
        <f t="shared" si="3"/>
        <v>0</v>
      </c>
      <c r="P11" s="24">
        <f t="shared" si="4"/>
        <v>0</v>
      </c>
      <c r="Q11" s="24">
        <f t="shared" si="5"/>
        <v>0</v>
      </c>
      <c r="R11" s="24">
        <f t="shared" si="6"/>
        <v>0</v>
      </c>
      <c r="W11" s="13">
        <v>1.3157535484141398</v>
      </c>
      <c r="X11" s="13">
        <v>0.85916596448279337</v>
      </c>
      <c r="Y11" s="13"/>
      <c r="AA11" s="19">
        <f t="shared" si="7"/>
        <v>-0.13591398963440238</v>
      </c>
      <c r="AF11" s="6">
        <v>0</v>
      </c>
      <c r="AG11" s="6">
        <v>-1.1801999999999999</v>
      </c>
      <c r="AH11" s="6">
        <v>-4.33</v>
      </c>
    </row>
    <row r="12" spans="1:34" x14ac:dyDescent="0.25">
      <c r="A12" s="3" t="s">
        <v>27</v>
      </c>
      <c r="B12" s="3" t="s">
        <v>28</v>
      </c>
      <c r="C12" s="4">
        <v>40729</v>
      </c>
      <c r="D12" s="4">
        <v>40889</v>
      </c>
      <c r="E12" s="5">
        <f t="shared" si="1"/>
        <v>160</v>
      </c>
      <c r="G12" s="6">
        <v>1.1423345005156689E-3</v>
      </c>
      <c r="H12" s="7"/>
      <c r="I12" s="6">
        <v>0</v>
      </c>
      <c r="J12" s="6">
        <v>1.1957</v>
      </c>
      <c r="K12" s="6">
        <v>-0.1699</v>
      </c>
      <c r="L12" s="6">
        <v>3.2585000000000002</v>
      </c>
      <c r="M12" s="8">
        <v>0</v>
      </c>
      <c r="N12" s="6">
        <f t="shared" si="2"/>
        <v>0</v>
      </c>
      <c r="O12" s="24">
        <f t="shared" si="3"/>
        <v>0</v>
      </c>
      <c r="P12" s="24">
        <f t="shared" si="4"/>
        <v>0</v>
      </c>
      <c r="Q12" s="24">
        <f t="shared" si="5"/>
        <v>0</v>
      </c>
      <c r="R12" s="24">
        <f t="shared" si="6"/>
        <v>0</v>
      </c>
      <c r="W12" s="13">
        <v>-5.9751075790971733E-2</v>
      </c>
      <c r="X12" s="13">
        <v>0.35362175131439411</v>
      </c>
      <c r="Y12" s="13"/>
      <c r="AA12" s="19">
        <f t="shared" si="7"/>
        <v>0.20054247852721807</v>
      </c>
      <c r="AF12" s="6">
        <v>2.0199999999999999E-2</v>
      </c>
      <c r="AG12" s="6">
        <v>0.25009162049712208</v>
      </c>
      <c r="AH12" s="6">
        <v>0.99</v>
      </c>
    </row>
    <row r="13" spans="1:34" x14ac:dyDescent="0.25">
      <c r="A13" s="3" t="s">
        <v>29</v>
      </c>
      <c r="B13" s="3" t="s">
        <v>30</v>
      </c>
      <c r="C13" s="4">
        <v>38610</v>
      </c>
      <c r="D13" s="4">
        <v>38749</v>
      </c>
      <c r="E13" s="5">
        <f t="shared" si="1"/>
        <v>139</v>
      </c>
      <c r="G13" s="6">
        <v>3.5451087357742805E-4</v>
      </c>
      <c r="H13" s="7"/>
      <c r="I13" s="6">
        <v>1.628209538702111E-3</v>
      </c>
      <c r="J13" s="6">
        <v>0.91300000000000003</v>
      </c>
      <c r="K13" s="6">
        <v>0.13100000000000001</v>
      </c>
      <c r="L13" s="6">
        <v>6.2036999999999995</v>
      </c>
      <c r="M13" s="8">
        <v>0</v>
      </c>
      <c r="N13" s="6">
        <f t="shared" si="2"/>
        <v>0</v>
      </c>
      <c r="O13" s="24">
        <f t="shared" si="3"/>
        <v>0</v>
      </c>
      <c r="P13" s="24">
        <f t="shared" si="4"/>
        <v>0</v>
      </c>
      <c r="Q13" s="24">
        <f t="shared" si="5"/>
        <v>0</v>
      </c>
      <c r="R13" s="24">
        <f t="shared" si="6"/>
        <v>0</v>
      </c>
      <c r="W13" s="13">
        <v>0</v>
      </c>
      <c r="X13" s="13">
        <v>0.43623806683940569</v>
      </c>
      <c r="Y13" s="13"/>
      <c r="AA13" s="19">
        <f t="shared" si="7"/>
        <v>5.051131407655074E-2</v>
      </c>
      <c r="AF13" s="6">
        <v>3.6234999999999999</v>
      </c>
      <c r="AG13" s="6">
        <v>7.6899999999999996E-2</v>
      </c>
      <c r="AH13" s="6">
        <v>2.14</v>
      </c>
    </row>
    <row r="14" spans="1:34" x14ac:dyDescent="0.25">
      <c r="A14" s="3" t="s">
        <v>31</v>
      </c>
      <c r="B14" s="3" t="s">
        <v>32</v>
      </c>
      <c r="C14" s="4">
        <v>39904</v>
      </c>
      <c r="D14" s="4">
        <v>40119</v>
      </c>
      <c r="E14" s="5">
        <f t="shared" si="1"/>
        <v>215</v>
      </c>
      <c r="G14" s="6">
        <v>2.6466024943691991E-4</v>
      </c>
      <c r="H14" s="7"/>
      <c r="I14" s="16">
        <v>1.97494748657177</v>
      </c>
      <c r="J14" s="6">
        <v>0</v>
      </c>
      <c r="K14" s="6">
        <v>5.1495770579740044E-2</v>
      </c>
      <c r="L14" s="6">
        <v>1.8081</v>
      </c>
      <c r="M14" s="8">
        <v>0</v>
      </c>
      <c r="N14" s="6">
        <f t="shared" si="2"/>
        <v>0</v>
      </c>
      <c r="O14" s="24">
        <f t="shared" si="3"/>
        <v>0</v>
      </c>
      <c r="P14" s="24">
        <f t="shared" si="4"/>
        <v>0</v>
      </c>
      <c r="Q14" s="24">
        <f t="shared" si="5"/>
        <v>0</v>
      </c>
      <c r="R14" s="24">
        <f t="shared" si="6"/>
        <v>0</v>
      </c>
      <c r="W14" s="13">
        <v>0.8517794882694314</v>
      </c>
      <c r="X14" s="13">
        <v>0.97437985404848138</v>
      </c>
      <c r="Y14" s="13"/>
      <c r="AA14" s="19">
        <f t="shared" si="7"/>
        <v>5.8552018123397831E-2</v>
      </c>
      <c r="AF14" s="6">
        <v>0.39479108113172201</v>
      </c>
      <c r="AG14" s="6">
        <v>3.88544947036931E-2</v>
      </c>
      <c r="AH14" s="6">
        <v>0.18</v>
      </c>
    </row>
    <row r="15" spans="1:34" x14ac:dyDescent="0.25">
      <c r="A15" s="3" t="s">
        <v>33</v>
      </c>
      <c r="B15" s="3" t="s">
        <v>34</v>
      </c>
      <c r="C15" s="4">
        <v>42975</v>
      </c>
      <c r="D15" s="4">
        <v>43227</v>
      </c>
      <c r="E15" s="5">
        <f t="shared" si="1"/>
        <v>252</v>
      </c>
      <c r="G15" s="6">
        <v>7.8455153083173369E-4</v>
      </c>
      <c r="H15" s="7"/>
      <c r="I15" s="6">
        <v>7.2392838833707147</v>
      </c>
      <c r="J15" s="6">
        <v>11.018099999999999</v>
      </c>
      <c r="K15" s="6">
        <v>-0.1076</v>
      </c>
      <c r="L15" s="6">
        <v>12.206799999999999</v>
      </c>
      <c r="M15" s="8">
        <v>0</v>
      </c>
      <c r="N15" s="6">
        <f t="shared" si="2"/>
        <v>0</v>
      </c>
      <c r="O15" s="24">
        <f t="shared" si="3"/>
        <v>0</v>
      </c>
      <c r="P15" s="24">
        <f t="shared" si="4"/>
        <v>0</v>
      </c>
      <c r="Q15" s="24">
        <f t="shared" si="5"/>
        <v>0</v>
      </c>
      <c r="R15" s="24">
        <f t="shared" si="6"/>
        <v>0</v>
      </c>
      <c r="W15" s="13">
        <v>0.5545000468228436</v>
      </c>
      <c r="X15" s="13">
        <v>0.77755697712884109</v>
      </c>
      <c r="Y15" s="13"/>
      <c r="AA15" s="19">
        <f t="shared" si="7"/>
        <v>0.21860527281725006</v>
      </c>
      <c r="AF15" s="6">
        <v>0</v>
      </c>
      <c r="AG15" s="6">
        <v>-0.1103</v>
      </c>
      <c r="AH15" s="6">
        <v>-1.08</v>
      </c>
    </row>
    <row r="16" spans="1:34" x14ac:dyDescent="0.25">
      <c r="A16" s="3" t="s">
        <v>35</v>
      </c>
      <c r="B16" s="3" t="s">
        <v>36</v>
      </c>
      <c r="C16" s="4">
        <v>42030</v>
      </c>
      <c r="D16" s="4">
        <v>42219</v>
      </c>
      <c r="E16" s="5">
        <f t="shared" si="1"/>
        <v>189</v>
      </c>
      <c r="G16" s="6">
        <v>9.4662642710874865E-4</v>
      </c>
      <c r="H16" s="7"/>
      <c r="I16" s="6">
        <v>0.38789262849826228</v>
      </c>
      <c r="J16" s="6">
        <v>8.7614230876975133E-2</v>
      </c>
      <c r="K16" s="6">
        <v>0.12665267789842524</v>
      </c>
      <c r="L16" s="6">
        <v>0.95799999999999996</v>
      </c>
      <c r="M16" s="8">
        <v>0</v>
      </c>
      <c r="N16" s="6">
        <f t="shared" si="2"/>
        <v>0</v>
      </c>
      <c r="O16" s="24">
        <f t="shared" si="3"/>
        <v>0</v>
      </c>
      <c r="P16" s="24">
        <f t="shared" si="4"/>
        <v>0</v>
      </c>
      <c r="Q16" s="24">
        <f t="shared" si="5"/>
        <v>0</v>
      </c>
      <c r="R16" s="24">
        <f t="shared" si="6"/>
        <v>0</v>
      </c>
      <c r="W16" s="13">
        <v>0.7869958283085654</v>
      </c>
      <c r="X16" s="13">
        <v>0.84715850207844223</v>
      </c>
      <c r="Y16" s="13"/>
      <c r="AA16" s="19">
        <f t="shared" si="7"/>
        <v>0.19591597102936187</v>
      </c>
      <c r="AF16" s="6">
        <v>9.5794305679452879E-2</v>
      </c>
      <c r="AG16" s="6">
        <v>-0.2035991444656598</v>
      </c>
      <c r="AH16" s="6">
        <v>-1.86</v>
      </c>
    </row>
    <row r="17" spans="1:34" x14ac:dyDescent="0.25">
      <c r="A17" s="3" t="s">
        <v>37</v>
      </c>
      <c r="B17" s="3" t="s">
        <v>38</v>
      </c>
      <c r="C17" s="4">
        <v>41717</v>
      </c>
      <c r="D17" s="4">
        <v>41901</v>
      </c>
      <c r="E17" s="5">
        <f t="shared" si="1"/>
        <v>184</v>
      </c>
      <c r="G17" s="6">
        <v>-7.5388814770443492E-4</v>
      </c>
      <c r="H17" s="7"/>
      <c r="I17" s="6">
        <v>3.3691240431629736E-2</v>
      </c>
      <c r="J17" s="6">
        <v>0.4604823642642813</v>
      </c>
      <c r="K17" s="6">
        <v>-0.45258371824480365</v>
      </c>
      <c r="L17" s="6">
        <v>-22.107700000000001</v>
      </c>
      <c r="M17" s="8">
        <v>0</v>
      </c>
      <c r="N17" s="6">
        <f t="shared" si="2"/>
        <v>0</v>
      </c>
      <c r="O17" s="24">
        <f t="shared" si="3"/>
        <v>0</v>
      </c>
      <c r="P17" s="24">
        <f t="shared" si="4"/>
        <v>0</v>
      </c>
      <c r="Q17" s="24">
        <f t="shared" si="5"/>
        <v>0</v>
      </c>
      <c r="R17" s="24">
        <f t="shared" si="6"/>
        <v>0</v>
      </c>
      <c r="W17" s="13">
        <v>0.88191605763022896</v>
      </c>
      <c r="X17" s="13">
        <v>0.95849003923018328</v>
      </c>
      <c r="Y17" s="13"/>
      <c r="AA17" s="19">
        <f t="shared" si="7"/>
        <v>-0.12952428609215527</v>
      </c>
      <c r="AF17" s="6">
        <v>-2.256672507232794</v>
      </c>
      <c r="AG17" s="6">
        <v>-0.58989453514703316</v>
      </c>
      <c r="AH17" s="6">
        <v>-2.34</v>
      </c>
    </row>
    <row r="18" spans="1:34" x14ac:dyDescent="0.25">
      <c r="A18" s="3" t="s">
        <v>39</v>
      </c>
      <c r="B18" s="3" t="s">
        <v>40</v>
      </c>
      <c r="C18" s="4">
        <v>42450</v>
      </c>
      <c r="D18" s="4">
        <v>42564</v>
      </c>
      <c r="E18" s="5">
        <f t="shared" si="1"/>
        <v>114</v>
      </c>
      <c r="G18" s="6">
        <v>1.2821837486059189E-3</v>
      </c>
      <c r="H18" s="7"/>
      <c r="I18" s="6">
        <v>0</v>
      </c>
      <c r="J18" s="6">
        <v>0.85312144311813698</v>
      </c>
      <c r="K18" s="6">
        <v>3.6374973590380728E-2</v>
      </c>
      <c r="L18" s="6">
        <v>2.8532000000000002</v>
      </c>
      <c r="M18" s="8">
        <v>0</v>
      </c>
      <c r="N18" s="6">
        <f t="shared" si="2"/>
        <v>0</v>
      </c>
      <c r="O18" s="24">
        <f t="shared" si="3"/>
        <v>0</v>
      </c>
      <c r="P18" s="24">
        <f t="shared" si="4"/>
        <v>0</v>
      </c>
      <c r="Q18" s="24">
        <f t="shared" si="5"/>
        <v>0</v>
      </c>
      <c r="R18" s="24">
        <f t="shared" si="6"/>
        <v>0</v>
      </c>
      <c r="W18" s="13">
        <v>0.57929225213257085</v>
      </c>
      <c r="X18" s="13">
        <v>0.13562329865054182</v>
      </c>
      <c r="Y18" s="13"/>
      <c r="AA18" s="19">
        <f t="shared" si="7"/>
        <v>0.15739170978584283</v>
      </c>
      <c r="AF18" s="6">
        <v>0.96834216541860352</v>
      </c>
      <c r="AG18" s="6">
        <v>4.2883329128787818E-2</v>
      </c>
      <c r="AH18" s="6">
        <v>2.73</v>
      </c>
    </row>
    <row r="19" spans="1:34" x14ac:dyDescent="0.25">
      <c r="A19" s="3" t="s">
        <v>41</v>
      </c>
      <c r="B19" s="3" t="s">
        <v>42</v>
      </c>
      <c r="C19" s="4">
        <v>42305</v>
      </c>
      <c r="D19" s="4">
        <v>42503</v>
      </c>
      <c r="E19" s="5">
        <f t="shared" si="1"/>
        <v>198</v>
      </c>
      <c r="G19" s="6">
        <v>-7.5915554900352674E-4</v>
      </c>
      <c r="H19" s="7"/>
      <c r="I19" s="6">
        <v>5.0676860738972982</v>
      </c>
      <c r="J19" s="6">
        <v>0.67191985828599354</v>
      </c>
      <c r="K19" s="6">
        <v>7.9265561150047001E-2</v>
      </c>
      <c r="L19" s="6">
        <v>2.4137</v>
      </c>
      <c r="M19" s="8">
        <v>0</v>
      </c>
      <c r="N19" s="6">
        <f t="shared" si="2"/>
        <v>0</v>
      </c>
      <c r="O19" s="24">
        <f t="shared" si="3"/>
        <v>0</v>
      </c>
      <c r="P19" s="24">
        <f t="shared" si="4"/>
        <v>0</v>
      </c>
      <c r="Q19" s="24">
        <f t="shared" si="5"/>
        <v>0</v>
      </c>
      <c r="R19" s="24">
        <f t="shared" si="6"/>
        <v>0</v>
      </c>
      <c r="W19" s="13">
        <v>1.0318185311891395</v>
      </c>
      <c r="X19" s="13">
        <v>0.85202850755024206</v>
      </c>
      <c r="Y19" s="13"/>
      <c r="AA19" s="19">
        <f t="shared" si="7"/>
        <v>-0.13956120981062248</v>
      </c>
      <c r="AF19" s="6">
        <v>1.1609428378391238</v>
      </c>
      <c r="AG19" s="6">
        <v>5.9452297684802653E-2</v>
      </c>
      <c r="AH19" s="6">
        <v>1.36</v>
      </c>
    </row>
    <row r="20" spans="1:34" x14ac:dyDescent="0.25">
      <c r="A20" s="3" t="s">
        <v>43</v>
      </c>
      <c r="B20" s="3" t="s">
        <v>44</v>
      </c>
      <c r="C20" s="4">
        <v>42493</v>
      </c>
      <c r="D20" s="4">
        <v>42646</v>
      </c>
      <c r="E20" s="5">
        <f t="shared" si="1"/>
        <v>153</v>
      </c>
      <c r="G20" s="6">
        <v>1.5307382553412553E-3</v>
      </c>
      <c r="H20" s="7"/>
      <c r="I20" s="6">
        <v>1.4919951913008458</v>
      </c>
      <c r="J20" s="6">
        <v>-3.2574970313006033</v>
      </c>
      <c r="K20" s="6">
        <v>0.10780432883461713</v>
      </c>
      <c r="L20" s="6">
        <v>-18.566299999999998</v>
      </c>
      <c r="M20" s="8">
        <v>0</v>
      </c>
      <c r="N20" s="6">
        <f t="shared" si="2"/>
        <v>0</v>
      </c>
      <c r="O20" s="24">
        <f t="shared" si="3"/>
        <v>0</v>
      </c>
      <c r="P20" s="24">
        <f t="shared" si="4"/>
        <v>0</v>
      </c>
      <c r="Q20" s="24">
        <f t="shared" si="5"/>
        <v>0</v>
      </c>
      <c r="R20" s="24">
        <f t="shared" si="6"/>
        <v>0</v>
      </c>
      <c r="W20" s="13">
        <v>0.33881629962873877</v>
      </c>
      <c r="X20" s="13">
        <v>0.45788991792696992</v>
      </c>
      <c r="Y20" s="13"/>
      <c r="AA20" s="19">
        <f t="shared" si="7"/>
        <v>0.26390097875982277</v>
      </c>
      <c r="AF20" s="6">
        <v>-7.3516403966861397</v>
      </c>
      <c r="AG20" s="6">
        <v>9.8617890154536716E-2</v>
      </c>
      <c r="AH20" s="6">
        <v>3.08</v>
      </c>
    </row>
    <row r="21" spans="1:34" x14ac:dyDescent="0.25">
      <c r="A21" s="3" t="s">
        <v>45</v>
      </c>
      <c r="B21" s="3" t="s">
        <v>46</v>
      </c>
      <c r="C21" s="4">
        <v>42646</v>
      </c>
      <c r="D21" s="4">
        <v>42885</v>
      </c>
      <c r="E21" s="5">
        <f t="shared" si="1"/>
        <v>239</v>
      </c>
      <c r="G21" s="6">
        <v>2.1488636971288607E-3</v>
      </c>
      <c r="H21" s="7"/>
      <c r="I21" s="6">
        <v>0</v>
      </c>
      <c r="J21" s="6">
        <v>0.1431</v>
      </c>
      <c r="K21" s="6">
        <v>0.1555</v>
      </c>
      <c r="L21" s="6">
        <v>-0.62059285714285761</v>
      </c>
      <c r="M21" s="8">
        <v>0</v>
      </c>
      <c r="N21" s="6">
        <f t="shared" si="2"/>
        <v>0</v>
      </c>
      <c r="O21" s="24">
        <f t="shared" si="3"/>
        <v>0</v>
      </c>
      <c r="P21" s="24">
        <f t="shared" si="4"/>
        <v>0</v>
      </c>
      <c r="Q21" s="24">
        <f t="shared" si="5"/>
        <v>0</v>
      </c>
      <c r="R21" s="24">
        <f t="shared" si="6"/>
        <v>0</v>
      </c>
      <c r="W21" s="13">
        <v>1.1129885329136013</v>
      </c>
      <c r="X21" s="13">
        <v>1.4441691871350848</v>
      </c>
      <c r="Y21" s="13"/>
      <c r="AA21" s="19">
        <f t="shared" si="7"/>
        <v>0.671260987134076</v>
      </c>
      <c r="AF21" s="6">
        <v>0.11559392987964417</v>
      </c>
      <c r="AG21" s="6">
        <v>0.11632336343115125</v>
      </c>
      <c r="AH21" s="6">
        <v>1.64</v>
      </c>
    </row>
    <row r="22" spans="1:34" x14ac:dyDescent="0.25">
      <c r="A22" s="3" t="s">
        <v>47</v>
      </c>
      <c r="B22" s="3" t="s">
        <v>48</v>
      </c>
      <c r="C22" s="4">
        <v>42394</v>
      </c>
      <c r="D22" s="4">
        <v>42619</v>
      </c>
      <c r="E22" s="5">
        <f t="shared" si="1"/>
        <v>225</v>
      </c>
      <c r="G22" s="6">
        <v>-1.3156150581618634E-4</v>
      </c>
      <c r="H22" s="7"/>
      <c r="I22" s="6">
        <v>0</v>
      </c>
      <c r="J22" s="6">
        <v>0.57775471371734999</v>
      </c>
      <c r="K22" s="6">
        <v>3.7038166077307644E-2</v>
      </c>
      <c r="L22" s="6">
        <v>3.6132999999999997</v>
      </c>
      <c r="M22" s="8">
        <v>0</v>
      </c>
      <c r="N22" s="6">
        <f t="shared" si="2"/>
        <v>0</v>
      </c>
      <c r="O22" s="24">
        <f t="shared" si="3"/>
        <v>0</v>
      </c>
      <c r="P22" s="24">
        <f t="shared" si="4"/>
        <v>0</v>
      </c>
      <c r="Q22" s="24">
        <f t="shared" si="5"/>
        <v>0</v>
      </c>
      <c r="R22" s="24">
        <f t="shared" si="6"/>
        <v>0</v>
      </c>
      <c r="W22" s="13">
        <v>1.0700848525705453</v>
      </c>
      <c r="X22" s="13">
        <v>1.1509983618618174</v>
      </c>
      <c r="Y22" s="13"/>
      <c r="AA22" s="19">
        <f t="shared" si="7"/>
        <v>-2.9167510351874371E-2</v>
      </c>
      <c r="AF22" s="6">
        <v>0.62719423095170324</v>
      </c>
      <c r="AG22" s="6">
        <v>5.2674148215549492E-2</v>
      </c>
      <c r="AH22" s="6">
        <v>2.1800000000000002</v>
      </c>
    </row>
    <row r="23" spans="1:34" x14ac:dyDescent="0.25">
      <c r="A23" s="3" t="s">
        <v>49</v>
      </c>
      <c r="B23" s="3" t="s">
        <v>50</v>
      </c>
      <c r="C23" s="4">
        <v>40065</v>
      </c>
      <c r="D23" s="4">
        <v>40134</v>
      </c>
      <c r="E23" s="5">
        <f t="shared" si="1"/>
        <v>69</v>
      </c>
      <c r="G23" s="6">
        <v>-1.1643408670193714E-4</v>
      </c>
      <c r="H23" s="7"/>
      <c r="I23" s="16">
        <v>0.29875219597014901</v>
      </c>
      <c r="J23" s="6">
        <v>0</v>
      </c>
      <c r="K23" s="6">
        <v>6.1000000000000004E-3</v>
      </c>
      <c r="L23" s="6">
        <v>1.8616999999999999</v>
      </c>
      <c r="M23" s="8">
        <v>0</v>
      </c>
      <c r="N23" s="6">
        <f t="shared" si="2"/>
        <v>0</v>
      </c>
      <c r="O23" s="24">
        <f t="shared" si="3"/>
        <v>0</v>
      </c>
      <c r="P23" s="24">
        <f t="shared" si="4"/>
        <v>0</v>
      </c>
      <c r="Q23" s="24">
        <f t="shared" si="5"/>
        <v>0</v>
      </c>
      <c r="R23" s="24">
        <f t="shared" si="6"/>
        <v>0</v>
      </c>
      <c r="W23" s="13">
        <v>0.16862113954211391</v>
      </c>
      <c r="X23" s="13">
        <v>0.63253695588804226</v>
      </c>
      <c r="Y23" s="13"/>
      <c r="AA23" s="19">
        <f t="shared" si="7"/>
        <v>-8.0017660413159719E-3</v>
      </c>
      <c r="AF23" s="6">
        <v>0.71140000000000003</v>
      </c>
      <c r="AG23" s="6">
        <v>-5.2400000000000002E-2</v>
      </c>
      <c r="AH23" s="6">
        <v>-0.17</v>
      </c>
    </row>
    <row r="24" spans="1:34" x14ac:dyDescent="0.25">
      <c r="A24" s="3" t="s">
        <v>51</v>
      </c>
      <c r="B24" s="3" t="s">
        <v>52</v>
      </c>
      <c r="C24" s="4">
        <v>43277</v>
      </c>
      <c r="D24" s="4">
        <v>43277</v>
      </c>
      <c r="E24" s="5">
        <f t="shared" si="1"/>
        <v>0</v>
      </c>
      <c r="G24" s="6">
        <v>-3.4719451008265287E-4</v>
      </c>
      <c r="H24" s="7"/>
      <c r="I24" s="6">
        <v>7.3450817311546138E-2</v>
      </c>
      <c r="J24" s="6">
        <v>0.66610000000000003</v>
      </c>
      <c r="K24" s="6">
        <v>8.43E-2</v>
      </c>
      <c r="L24" s="6">
        <v>8.7187999999999999</v>
      </c>
      <c r="M24" s="8">
        <v>0</v>
      </c>
      <c r="N24" s="6">
        <f t="shared" si="2"/>
        <v>0</v>
      </c>
      <c r="O24" s="24">
        <f t="shared" si="3"/>
        <v>0</v>
      </c>
      <c r="P24" s="24">
        <f t="shared" si="4"/>
        <v>0</v>
      </c>
      <c r="Q24" s="24">
        <f t="shared" si="5"/>
        <v>0</v>
      </c>
      <c r="R24" s="24">
        <f t="shared" si="6"/>
        <v>0</v>
      </c>
      <c r="W24" s="13">
        <v>1.6604367521337231</v>
      </c>
      <c r="X24" s="13">
        <v>0.99384280734684005</v>
      </c>
      <c r="Y24" s="13"/>
      <c r="AA24" s="19">
        <f t="shared" si="7"/>
        <v>0</v>
      </c>
      <c r="AF24" s="6">
        <v>0.69609999999999994</v>
      </c>
      <c r="AG24" s="6">
        <v>1.8100000000000002E-2</v>
      </c>
      <c r="AH24" s="6">
        <v>0.54</v>
      </c>
    </row>
    <row r="25" spans="1:34" x14ac:dyDescent="0.25">
      <c r="A25" s="3" t="s">
        <v>53</v>
      </c>
      <c r="B25" s="3" t="s">
        <v>54</v>
      </c>
      <c r="C25" s="4">
        <v>40375</v>
      </c>
      <c r="D25" s="4">
        <v>40375</v>
      </c>
      <c r="E25" s="5">
        <f t="shared" si="1"/>
        <v>0</v>
      </c>
      <c r="G25" s="6">
        <v>2.4825680538276469E-3</v>
      </c>
      <c r="H25" s="7"/>
      <c r="I25" s="16">
        <v>0.23762329992155501</v>
      </c>
      <c r="J25" s="6">
        <v>0</v>
      </c>
      <c r="K25" s="6">
        <v>-0.47349999999999998</v>
      </c>
      <c r="L25" s="6">
        <v>2.5541</v>
      </c>
      <c r="M25" s="8">
        <v>0</v>
      </c>
      <c r="N25" s="6">
        <f t="shared" si="2"/>
        <v>0</v>
      </c>
      <c r="O25" s="24">
        <f t="shared" si="3"/>
        <v>0</v>
      </c>
      <c r="P25" s="24">
        <f t="shared" si="4"/>
        <v>0</v>
      </c>
      <c r="Q25" s="24">
        <f t="shared" si="5"/>
        <v>0</v>
      </c>
      <c r="R25" s="24">
        <f t="shared" si="6"/>
        <v>0</v>
      </c>
      <c r="W25" s="13">
        <v>1.9401653359686892</v>
      </c>
      <c r="X25" s="13">
        <v>1.6922396426078987</v>
      </c>
      <c r="Y25" s="13"/>
      <c r="AA25" s="19">
        <f t="shared" si="7"/>
        <v>0</v>
      </c>
      <c r="AF25" s="6">
        <v>-0.11355497539449669</v>
      </c>
      <c r="AG25" s="6">
        <v>-0.2925761923930969</v>
      </c>
      <c r="AH25" s="6">
        <v>-2.63</v>
      </c>
    </row>
    <row r="26" spans="1:34" x14ac:dyDescent="0.25">
      <c r="A26" s="3" t="s">
        <v>55</v>
      </c>
      <c r="B26" s="3" t="s">
        <v>56</v>
      </c>
      <c r="C26" s="4">
        <v>39881</v>
      </c>
      <c r="D26" s="4">
        <v>40121</v>
      </c>
      <c r="E26" s="5">
        <f t="shared" si="1"/>
        <v>240</v>
      </c>
      <c r="G26" s="6">
        <v>1.0611820070069405E-3</v>
      </c>
      <c r="H26" s="7"/>
      <c r="I26" s="6">
        <v>2.1531142589900223</v>
      </c>
      <c r="J26" s="6">
        <v>0.28760000000000002</v>
      </c>
      <c r="K26" s="6">
        <v>0.16339999999999999</v>
      </c>
      <c r="L26" s="6">
        <v>2.3584999999999998</v>
      </c>
      <c r="M26" s="8">
        <v>0</v>
      </c>
      <c r="N26" s="6">
        <f t="shared" si="2"/>
        <v>0</v>
      </c>
      <c r="O26" s="24">
        <f t="shared" si="3"/>
        <v>0</v>
      </c>
      <c r="P26" s="24">
        <f t="shared" si="4"/>
        <v>0</v>
      </c>
      <c r="Q26" s="24">
        <f t="shared" si="5"/>
        <v>0</v>
      </c>
      <c r="R26" s="24">
        <f t="shared" si="6"/>
        <v>0</v>
      </c>
      <c r="W26" s="13">
        <v>1.3256700112124054</v>
      </c>
      <c r="X26" s="13">
        <v>0.6827933874140919</v>
      </c>
      <c r="Y26" s="13"/>
      <c r="AA26" s="19">
        <f t="shared" si="7"/>
        <v>0.29005348877633286</v>
      </c>
      <c r="AF26" s="6">
        <v>0.29480000000000001</v>
      </c>
      <c r="AG26" s="6">
        <v>0.16170000000000001</v>
      </c>
      <c r="AH26" s="6">
        <v>6.39</v>
      </c>
    </row>
    <row r="27" spans="1:34" x14ac:dyDescent="0.25">
      <c r="A27" s="3" t="s">
        <v>57</v>
      </c>
      <c r="B27" s="3" t="s">
        <v>58</v>
      </c>
      <c r="C27" s="4">
        <v>41821</v>
      </c>
      <c r="D27" s="4">
        <v>41942</v>
      </c>
      <c r="E27" s="5">
        <f t="shared" si="1"/>
        <v>121</v>
      </c>
      <c r="G27" s="6">
        <v>6.0834268617472413E-4</v>
      </c>
      <c r="H27" s="7"/>
      <c r="I27" s="16">
        <v>0.71727702871410703</v>
      </c>
      <c r="J27" s="6">
        <v>0</v>
      </c>
      <c r="K27" s="6">
        <v>-9.3699999999999992E-2</v>
      </c>
      <c r="L27" s="6">
        <v>1.0719000000000001</v>
      </c>
      <c r="M27" s="8">
        <v>0</v>
      </c>
      <c r="N27" s="6">
        <f t="shared" si="2"/>
        <v>0</v>
      </c>
      <c r="O27" s="24">
        <f t="shared" si="3"/>
        <v>0</v>
      </c>
      <c r="P27" s="24">
        <f t="shared" si="4"/>
        <v>0</v>
      </c>
      <c r="Q27" s="24">
        <f t="shared" si="5"/>
        <v>0</v>
      </c>
      <c r="R27" s="24">
        <f t="shared" si="6"/>
        <v>0</v>
      </c>
      <c r="W27" s="13">
        <v>0.49488857149944127</v>
      </c>
      <c r="X27" s="13">
        <v>0.50400075603937144</v>
      </c>
      <c r="Y27" s="13"/>
      <c r="AA27" s="19">
        <f t="shared" si="7"/>
        <v>7.6386356884948992E-2</v>
      </c>
      <c r="AF27" s="6">
        <v>0</v>
      </c>
      <c r="AG27" s="6">
        <v>-0.3206</v>
      </c>
      <c r="AH27" s="6">
        <v>-7.82</v>
      </c>
    </row>
    <row r="28" spans="1:34" x14ac:dyDescent="0.25">
      <c r="A28" s="3" t="s">
        <v>59</v>
      </c>
      <c r="B28" s="3" t="s">
        <v>60</v>
      </c>
      <c r="C28" s="4">
        <v>40093</v>
      </c>
      <c r="D28" s="4">
        <v>40252</v>
      </c>
      <c r="E28" s="5">
        <f t="shared" si="1"/>
        <v>159</v>
      </c>
      <c r="G28" s="6">
        <v>-3.5260837808093269E-4</v>
      </c>
      <c r="H28" s="7"/>
      <c r="I28" s="6">
        <v>0</v>
      </c>
      <c r="J28" s="6">
        <v>0</v>
      </c>
      <c r="K28" s="6">
        <v>0</v>
      </c>
      <c r="L28" s="6">
        <v>1.7854999999999999</v>
      </c>
      <c r="M28" s="8">
        <v>0</v>
      </c>
      <c r="N28" s="6">
        <f t="shared" si="2"/>
        <v>0</v>
      </c>
      <c r="O28" s="24">
        <f t="shared" si="3"/>
        <v>0</v>
      </c>
      <c r="P28" s="24">
        <f t="shared" si="4"/>
        <v>0</v>
      </c>
      <c r="Q28" s="24">
        <f t="shared" si="5"/>
        <v>0</v>
      </c>
      <c r="R28" s="24">
        <f t="shared" si="6"/>
        <v>0</v>
      </c>
      <c r="W28" s="13">
        <v>1.5063639594815741</v>
      </c>
      <c r="X28" s="13">
        <v>1.445003715590313</v>
      </c>
      <c r="Y28" s="13"/>
      <c r="AA28" s="19">
        <f t="shared" si="7"/>
        <v>-5.4522068876582286E-2</v>
      </c>
      <c r="AF28" s="6">
        <v>0</v>
      </c>
      <c r="AG28" s="6">
        <v>-4.8000000000000001E-2</v>
      </c>
      <c r="AH28" s="6">
        <v>-4.0599999999999996</v>
      </c>
    </row>
    <row r="29" spans="1:34" x14ac:dyDescent="0.25">
      <c r="A29" s="3" t="s">
        <v>61</v>
      </c>
      <c r="B29" s="3" t="s">
        <v>62</v>
      </c>
      <c r="C29" s="4">
        <v>40574</v>
      </c>
      <c r="D29" s="4">
        <v>40697</v>
      </c>
      <c r="E29" s="5">
        <f t="shared" si="1"/>
        <v>123</v>
      </c>
      <c r="G29" s="6">
        <v>8.354241022691481E-4</v>
      </c>
      <c r="H29" s="7"/>
      <c r="I29" s="6">
        <v>1.3147272208811039E-3</v>
      </c>
      <c r="J29" s="6">
        <v>0.9963148562446752</v>
      </c>
      <c r="K29" s="6">
        <v>6.7433936329074529E-4</v>
      </c>
      <c r="L29" s="6">
        <v>1.8292999999999999</v>
      </c>
      <c r="M29" s="8">
        <v>0</v>
      </c>
      <c r="N29" s="6">
        <f t="shared" si="2"/>
        <v>0</v>
      </c>
      <c r="O29" s="24">
        <f t="shared" si="3"/>
        <v>0</v>
      </c>
      <c r="P29" s="24">
        <f t="shared" si="4"/>
        <v>0</v>
      </c>
      <c r="Q29" s="24">
        <f t="shared" si="5"/>
        <v>0</v>
      </c>
      <c r="R29" s="24">
        <f t="shared" si="6"/>
        <v>0</v>
      </c>
      <c r="W29" s="13">
        <v>0.91115008702005029</v>
      </c>
      <c r="X29" s="13">
        <v>1.0703623225446248</v>
      </c>
      <c r="Y29" s="13"/>
      <c r="AA29" s="19">
        <f t="shared" si="7"/>
        <v>0.10822226077881858</v>
      </c>
      <c r="AF29" s="6">
        <v>0.86512259062238428</v>
      </c>
      <c r="AG29" s="6">
        <v>-4.2626464108739735E-2</v>
      </c>
      <c r="AH29" s="6">
        <v>-3.27</v>
      </c>
    </row>
    <row r="30" spans="1:34" x14ac:dyDescent="0.25">
      <c r="A30" s="3" t="s">
        <v>63</v>
      </c>
      <c r="B30" s="3" t="s">
        <v>64</v>
      </c>
      <c r="C30" s="4">
        <v>40381</v>
      </c>
      <c r="D30" s="4">
        <v>40518</v>
      </c>
      <c r="E30" s="5">
        <f t="shared" si="1"/>
        <v>137</v>
      </c>
      <c r="G30" s="6">
        <v>9.9473102440503312E-3</v>
      </c>
      <c r="H30" s="7"/>
      <c r="I30" s="6">
        <v>0</v>
      </c>
      <c r="J30" s="6">
        <v>0.41612351225228972</v>
      </c>
      <c r="K30" s="6">
        <v>3.798380764824754E-2</v>
      </c>
      <c r="L30" s="6">
        <v>2.4775999999999998</v>
      </c>
      <c r="M30" s="8">
        <v>0</v>
      </c>
      <c r="N30" s="6">
        <f t="shared" si="2"/>
        <v>0</v>
      </c>
      <c r="O30" s="24">
        <f t="shared" si="3"/>
        <v>0</v>
      </c>
      <c r="P30" s="24">
        <f t="shared" si="4"/>
        <v>0</v>
      </c>
      <c r="Q30" s="24">
        <f t="shared" si="5"/>
        <v>0</v>
      </c>
      <c r="R30" s="24">
        <f t="shared" si="6"/>
        <v>0</v>
      </c>
      <c r="W30" s="13">
        <v>-0.80633766506556415</v>
      </c>
      <c r="X30" s="13">
        <v>-2.0204478488729491</v>
      </c>
      <c r="Y30" s="13"/>
      <c r="AA30" s="19">
        <f t="shared" si="7"/>
        <v>2.907045662790023</v>
      </c>
      <c r="AF30" s="6">
        <v>0.41137731308725928</v>
      </c>
      <c r="AG30" s="6">
        <v>6.6743614940396156E-2</v>
      </c>
      <c r="AH30" s="6">
        <v>1.1100000000000001</v>
      </c>
    </row>
    <row r="31" spans="1:34" x14ac:dyDescent="0.25">
      <c r="A31" s="3" t="s">
        <v>65</v>
      </c>
      <c r="B31" s="3" t="s">
        <v>66</v>
      </c>
      <c r="C31" s="4">
        <v>41296</v>
      </c>
      <c r="D31" s="4">
        <v>41472</v>
      </c>
      <c r="E31" s="5">
        <f t="shared" si="1"/>
        <v>176</v>
      </c>
      <c r="G31" s="6">
        <v>3.4397657558214777E-5</v>
      </c>
      <c r="H31" s="7"/>
      <c r="I31" s="6">
        <v>0.70901186240565861</v>
      </c>
      <c r="J31" s="6">
        <v>4.9911581427160119</v>
      </c>
      <c r="K31" s="6">
        <v>-9.8811379392188484E-3</v>
      </c>
      <c r="L31" s="6">
        <v>1.2896000000000001</v>
      </c>
      <c r="M31" s="8">
        <v>0</v>
      </c>
      <c r="N31" s="6">
        <f t="shared" si="2"/>
        <v>0</v>
      </c>
      <c r="O31" s="24">
        <f t="shared" si="3"/>
        <v>0</v>
      </c>
      <c r="P31" s="24">
        <f t="shared" si="4"/>
        <v>0</v>
      </c>
      <c r="Q31" s="24">
        <f t="shared" si="5"/>
        <v>0</v>
      </c>
      <c r="R31" s="24">
        <f t="shared" si="6"/>
        <v>0</v>
      </c>
      <c r="W31" s="13">
        <v>0.18796307468536455</v>
      </c>
      <c r="X31" s="13">
        <v>0.57393485585722093</v>
      </c>
      <c r="Y31" s="13"/>
      <c r="AA31" s="19">
        <f t="shared" si="7"/>
        <v>6.0723501505519639E-3</v>
      </c>
      <c r="AF31" s="6">
        <v>1.511738467564939</v>
      </c>
      <c r="AG31" s="6">
        <v>-1.1736542765798446E-2</v>
      </c>
      <c r="AH31" s="6">
        <v>-0.95</v>
      </c>
    </row>
    <row r="32" spans="1:34" x14ac:dyDescent="0.25">
      <c r="A32" s="3" t="s">
        <v>67</v>
      </c>
      <c r="B32" s="3" t="s">
        <v>68</v>
      </c>
      <c r="C32" s="4">
        <v>43174</v>
      </c>
      <c r="D32" s="4">
        <v>43301</v>
      </c>
      <c r="E32" s="5">
        <f t="shared" si="1"/>
        <v>127</v>
      </c>
      <c r="G32" s="6">
        <v>3.2902461958542347E-4</v>
      </c>
      <c r="H32" s="7"/>
      <c r="I32" s="6">
        <v>1.1426277875603779</v>
      </c>
      <c r="J32" s="6">
        <v>0.53110000000000002</v>
      </c>
      <c r="K32" s="6">
        <v>-1.26E-2</v>
      </c>
      <c r="L32" s="6">
        <v>3.6454</v>
      </c>
      <c r="M32" s="8">
        <v>0</v>
      </c>
      <c r="N32" s="6">
        <f t="shared" si="2"/>
        <v>0</v>
      </c>
      <c r="O32" s="24">
        <f t="shared" si="3"/>
        <v>0</v>
      </c>
      <c r="P32" s="24">
        <f t="shared" si="4"/>
        <v>0</v>
      </c>
      <c r="Q32" s="24">
        <f t="shared" si="5"/>
        <v>0</v>
      </c>
      <c r="R32" s="24">
        <f t="shared" si="6"/>
        <v>0</v>
      </c>
      <c r="W32" s="13">
        <v>1.7365348995253711</v>
      </c>
      <c r="X32" s="13">
        <v>1.4803653965139953</v>
      </c>
      <c r="Y32" s="13"/>
      <c r="AA32" s="19">
        <f t="shared" si="7"/>
        <v>4.2671455304079009E-2</v>
      </c>
      <c r="AF32" s="6">
        <v>0.55030000000000001</v>
      </c>
      <c r="AG32" s="6">
        <v>-9.8000000000000004E-2</v>
      </c>
      <c r="AH32" s="6">
        <v>-1.42</v>
      </c>
    </row>
    <row r="33" spans="1:34" x14ac:dyDescent="0.25">
      <c r="A33" s="3" t="s">
        <v>69</v>
      </c>
      <c r="B33" s="3" t="s">
        <v>70</v>
      </c>
      <c r="C33" s="4">
        <v>41015</v>
      </c>
      <c r="D33" s="4">
        <v>41246</v>
      </c>
      <c r="E33" s="5">
        <f t="shared" si="1"/>
        <v>231</v>
      </c>
      <c r="G33" s="6">
        <v>3.2646616841457252E-3</v>
      </c>
      <c r="H33" s="7"/>
      <c r="I33" s="6">
        <v>1.1860450849577817</v>
      </c>
      <c r="J33" s="6">
        <v>0</v>
      </c>
      <c r="K33" s="6">
        <v>5.2504762972094582E-2</v>
      </c>
      <c r="L33" s="6">
        <v>4.6309000000000005</v>
      </c>
      <c r="M33" s="8">
        <v>0</v>
      </c>
      <c r="N33" s="6">
        <f t="shared" si="2"/>
        <v>0</v>
      </c>
      <c r="O33" s="24">
        <f t="shared" si="3"/>
        <v>0</v>
      </c>
      <c r="P33" s="24">
        <f t="shared" si="4"/>
        <v>0</v>
      </c>
      <c r="Q33" s="24">
        <f t="shared" si="5"/>
        <v>0</v>
      </c>
      <c r="R33" s="24">
        <f t="shared" si="6"/>
        <v>0</v>
      </c>
      <c r="W33" s="13">
        <v>-9.5714035732642672E-2</v>
      </c>
      <c r="X33" s="13">
        <v>-9.3028773606000328E-2</v>
      </c>
      <c r="Y33" s="13"/>
      <c r="AA33" s="19">
        <f t="shared" si="7"/>
        <v>1.1257758657602119</v>
      </c>
      <c r="AF33" s="6">
        <v>0</v>
      </c>
      <c r="AG33" s="6">
        <v>9.3006267754881189E-2</v>
      </c>
      <c r="AH33" s="6">
        <v>0.95</v>
      </c>
    </row>
    <row r="34" spans="1:34" x14ac:dyDescent="0.25">
      <c r="A34" s="3" t="s">
        <v>71</v>
      </c>
      <c r="B34" s="3" t="s">
        <v>72</v>
      </c>
      <c r="C34" s="4">
        <v>40155</v>
      </c>
      <c r="D34" s="4">
        <v>40276</v>
      </c>
      <c r="E34" s="5">
        <f t="shared" si="1"/>
        <v>121</v>
      </c>
      <c r="G34" s="6">
        <v>4.3967777040157128E-4</v>
      </c>
      <c r="H34" s="7"/>
      <c r="I34" s="6">
        <v>5.3374390255423538</v>
      </c>
      <c r="J34" s="6">
        <v>0</v>
      </c>
      <c r="K34" s="6">
        <v>-0.12564447008241633</v>
      </c>
      <c r="L34" s="6">
        <v>-2.3782999999999999</v>
      </c>
      <c r="M34" s="8">
        <v>0</v>
      </c>
      <c r="N34" s="6">
        <f t="shared" si="2"/>
        <v>0</v>
      </c>
      <c r="O34" s="24">
        <f t="shared" si="3"/>
        <v>0</v>
      </c>
      <c r="P34" s="24">
        <f t="shared" si="4"/>
        <v>0</v>
      </c>
      <c r="Q34" s="24">
        <f t="shared" si="5"/>
        <v>0</v>
      </c>
      <c r="R34" s="24">
        <f t="shared" si="6"/>
        <v>0</v>
      </c>
      <c r="W34" s="13">
        <v>2.3550479598186937E-2</v>
      </c>
      <c r="X34" s="13">
        <v>0.3256682101366119</v>
      </c>
      <c r="Y34" s="13"/>
      <c r="AA34" s="19">
        <f t="shared" si="7"/>
        <v>5.4641617556408395E-2</v>
      </c>
      <c r="AF34" s="6">
        <v>0</v>
      </c>
      <c r="AG34" s="6">
        <v>-0.57208175082081303</v>
      </c>
      <c r="AH34" s="6">
        <v>-10.4</v>
      </c>
    </row>
    <row r="35" spans="1:34" x14ac:dyDescent="0.25">
      <c r="A35" s="3" t="s">
        <v>73</v>
      </c>
      <c r="B35" s="3" t="s">
        <v>74</v>
      </c>
      <c r="C35" s="4">
        <v>43060</v>
      </c>
      <c r="D35" s="4">
        <v>43230</v>
      </c>
      <c r="E35" s="5">
        <f t="shared" si="1"/>
        <v>170</v>
      </c>
      <c r="G35" s="6">
        <v>-1.678895883612929E-3</v>
      </c>
      <c r="H35" s="7"/>
      <c r="I35" s="6">
        <v>8.248828732873287</v>
      </c>
      <c r="J35" s="6">
        <v>0</v>
      </c>
      <c r="K35" s="6">
        <v>-0.46329999999999999</v>
      </c>
      <c r="L35" s="6">
        <v>2.0615000000000001</v>
      </c>
      <c r="M35" s="8">
        <v>0</v>
      </c>
      <c r="N35" s="6">
        <f t="shared" si="2"/>
        <v>0</v>
      </c>
      <c r="O35" s="24">
        <f t="shared" si="3"/>
        <v>0</v>
      </c>
      <c r="P35" s="24">
        <f t="shared" si="4"/>
        <v>0</v>
      </c>
      <c r="Q35" s="24">
        <f t="shared" si="5"/>
        <v>0</v>
      </c>
      <c r="R35" s="24">
        <f t="shared" si="6"/>
        <v>0</v>
      </c>
      <c r="W35" s="13">
        <v>1.6403201317804112E-2</v>
      </c>
      <c r="X35" s="13">
        <v>4.6579720999291072E-2</v>
      </c>
      <c r="Y35" s="13"/>
      <c r="AA35" s="19">
        <f t="shared" si="7"/>
        <v>-0.2482957374095337</v>
      </c>
      <c r="AF35" s="6">
        <v>0.76560000000000006</v>
      </c>
      <c r="AG35" s="6">
        <v>0.38299999999999995</v>
      </c>
      <c r="AH35" s="6">
        <v>19.14</v>
      </c>
    </row>
    <row r="36" spans="1:34" x14ac:dyDescent="0.25">
      <c r="A36" s="3" t="s">
        <v>75</v>
      </c>
      <c r="B36" s="3" t="s">
        <v>76</v>
      </c>
      <c r="C36" s="4">
        <v>38845</v>
      </c>
      <c r="D36" s="4">
        <v>39031</v>
      </c>
      <c r="E36" s="5">
        <f t="shared" si="1"/>
        <v>186</v>
      </c>
      <c r="G36" s="6">
        <v>-2.8404354749977554E-4</v>
      </c>
      <c r="H36" s="7"/>
      <c r="I36" s="6">
        <v>0</v>
      </c>
      <c r="J36" s="6">
        <v>0</v>
      </c>
      <c r="K36" s="6">
        <v>0.1011643332937254</v>
      </c>
      <c r="L36" s="6">
        <v>2.1949999999999998</v>
      </c>
      <c r="M36" s="8">
        <v>0</v>
      </c>
      <c r="N36" s="6">
        <f t="shared" si="2"/>
        <v>0</v>
      </c>
      <c r="O36" s="24">
        <f t="shared" si="3"/>
        <v>0</v>
      </c>
      <c r="P36" s="24">
        <f t="shared" si="4"/>
        <v>0</v>
      </c>
      <c r="Q36" s="24">
        <f t="shared" si="5"/>
        <v>0</v>
      </c>
      <c r="R36" s="24">
        <f t="shared" si="6"/>
        <v>0</v>
      </c>
      <c r="W36" s="13">
        <v>0.92824518555287161</v>
      </c>
      <c r="X36" s="13">
        <v>1.1450645473017513</v>
      </c>
      <c r="Y36" s="13"/>
      <c r="AA36" s="19">
        <f t="shared" si="7"/>
        <v>-5.1460740988698572E-2</v>
      </c>
      <c r="AF36" s="6">
        <v>0</v>
      </c>
      <c r="AG36" s="6">
        <v>5.2502499665417632E-2</v>
      </c>
      <c r="AH36" s="6">
        <v>1.21</v>
      </c>
    </row>
    <row r="37" spans="1:34" x14ac:dyDescent="0.25">
      <c r="A37" s="3" t="s">
        <v>77</v>
      </c>
      <c r="B37" s="3" t="s">
        <v>78</v>
      </c>
      <c r="C37" s="4">
        <v>41185</v>
      </c>
      <c r="D37" s="4">
        <v>41395</v>
      </c>
      <c r="E37" s="5">
        <f t="shared" si="1"/>
        <v>210</v>
      </c>
      <c r="G37" s="6">
        <v>-2.264062304927904E-3</v>
      </c>
      <c r="H37" s="7"/>
      <c r="I37" s="6">
        <v>2.8901422086484061</v>
      </c>
      <c r="J37" s="6">
        <v>1.6206</v>
      </c>
      <c r="K37" s="6">
        <v>3.4599999999999999E-2</v>
      </c>
      <c r="L37" s="6">
        <v>1.3389</v>
      </c>
      <c r="M37" s="8">
        <v>0</v>
      </c>
      <c r="N37" s="6">
        <f t="shared" si="2"/>
        <v>0</v>
      </c>
      <c r="O37" s="24">
        <f t="shared" si="3"/>
        <v>0</v>
      </c>
      <c r="P37" s="24">
        <f t="shared" si="4"/>
        <v>0</v>
      </c>
      <c r="Q37" s="24">
        <f t="shared" si="5"/>
        <v>0</v>
      </c>
      <c r="R37" s="24">
        <f t="shared" si="6"/>
        <v>0</v>
      </c>
      <c r="W37" s="13">
        <v>3.3456703264974408E-2</v>
      </c>
      <c r="X37" s="13">
        <v>0.16562756395483294</v>
      </c>
      <c r="Y37" s="13"/>
      <c r="AA37" s="19">
        <f t="shared" si="7"/>
        <v>-0.37839664590334021</v>
      </c>
      <c r="AF37" s="6">
        <v>1.4174</v>
      </c>
      <c r="AG37" s="6">
        <v>4.0099999999999997E-2</v>
      </c>
      <c r="AH37" s="6">
        <v>2.16</v>
      </c>
    </row>
    <row r="38" spans="1:34" x14ac:dyDescent="0.25">
      <c r="A38" s="3" t="s">
        <v>79</v>
      </c>
      <c r="B38" s="3" t="s">
        <v>80</v>
      </c>
      <c r="C38" s="4">
        <v>41582</v>
      </c>
      <c r="D38" s="4">
        <v>41827</v>
      </c>
      <c r="E38" s="5">
        <f t="shared" si="1"/>
        <v>245</v>
      </c>
      <c r="G38" s="6">
        <v>-1.4092644513972413E-3</v>
      </c>
      <c r="H38" s="7"/>
      <c r="I38" s="6">
        <v>10.818678858905168</v>
      </c>
      <c r="J38" s="6">
        <v>0.3846</v>
      </c>
      <c r="K38" s="6">
        <v>1.61E-2</v>
      </c>
      <c r="L38" s="6">
        <v>1.6312</v>
      </c>
      <c r="M38" s="8">
        <v>0</v>
      </c>
      <c r="N38" s="6">
        <f t="shared" si="2"/>
        <v>0</v>
      </c>
      <c r="O38" s="24">
        <f t="shared" si="3"/>
        <v>0</v>
      </c>
      <c r="P38" s="24">
        <f t="shared" si="4"/>
        <v>0</v>
      </c>
      <c r="Q38" s="24">
        <f t="shared" si="5"/>
        <v>0</v>
      </c>
      <c r="R38" s="24">
        <f t="shared" si="6"/>
        <v>0</v>
      </c>
      <c r="W38" s="13">
        <v>6.9428658967979348E-3</v>
      </c>
      <c r="X38" s="13">
        <v>0.21857292718832547</v>
      </c>
      <c r="Y38" s="13"/>
      <c r="AA38" s="19">
        <f t="shared" si="7"/>
        <v>-0.29197069194857128</v>
      </c>
      <c r="AF38" s="6">
        <v>1.0109999999999999</v>
      </c>
      <c r="AG38" s="6">
        <v>-0.14050000000000001</v>
      </c>
      <c r="AH38" s="6">
        <v>-1.1499999999999999</v>
      </c>
    </row>
    <row r="39" spans="1:34" x14ac:dyDescent="0.25">
      <c r="A39" s="3" t="s">
        <v>81</v>
      </c>
      <c r="B39" s="3" t="s">
        <v>82</v>
      </c>
      <c r="C39" s="4">
        <v>43236</v>
      </c>
      <c r="D39" s="4">
        <v>43419</v>
      </c>
      <c r="E39" s="5">
        <f t="shared" si="1"/>
        <v>183</v>
      </c>
      <c r="G39" s="6">
        <v>3.5265130669876908E-4</v>
      </c>
      <c r="H39" s="7"/>
      <c r="I39" s="6">
        <v>7.8192867466757967</v>
      </c>
      <c r="J39" s="6">
        <v>0</v>
      </c>
      <c r="K39" s="6">
        <v>3.4999999999999996E-3</v>
      </c>
      <c r="L39" s="6">
        <v>1.294</v>
      </c>
      <c r="M39" s="8">
        <v>0</v>
      </c>
      <c r="N39" s="6">
        <f t="shared" si="2"/>
        <v>0</v>
      </c>
      <c r="O39" s="24">
        <f t="shared" si="3"/>
        <v>0</v>
      </c>
      <c r="P39" s="24">
        <f t="shared" si="4"/>
        <v>0</v>
      </c>
      <c r="Q39" s="24">
        <f t="shared" si="5"/>
        <v>0</v>
      </c>
      <c r="R39" s="24">
        <f t="shared" si="6"/>
        <v>0</v>
      </c>
      <c r="W39" s="13">
        <v>0.81468296080974933</v>
      </c>
      <c r="X39" s="13">
        <v>0.59492130640695551</v>
      </c>
      <c r="Y39" s="13"/>
      <c r="AA39" s="19">
        <f t="shared" si="7"/>
        <v>6.6663112526778479E-2</v>
      </c>
      <c r="AF39" s="6">
        <v>0.63049999999999995</v>
      </c>
      <c r="AG39" s="6">
        <v>-0.14319999999999999</v>
      </c>
      <c r="AH39" s="6">
        <v>-2.1800000000000002</v>
      </c>
    </row>
    <row r="40" spans="1:34" x14ac:dyDescent="0.25">
      <c r="A40" s="3" t="s">
        <v>83</v>
      </c>
      <c r="B40" s="3" t="s">
        <v>84</v>
      </c>
      <c r="C40" s="4">
        <v>42968</v>
      </c>
      <c r="D40" s="4">
        <v>43069</v>
      </c>
      <c r="E40" s="5">
        <f t="shared" si="1"/>
        <v>101</v>
      </c>
      <c r="G40" s="6">
        <v>-7.8466218687492037E-4</v>
      </c>
      <c r="H40" s="7"/>
      <c r="I40" s="6">
        <v>9.363779982993271E-3</v>
      </c>
      <c r="J40" s="6">
        <v>28.428600000000003</v>
      </c>
      <c r="K40" s="6">
        <v>-2.81E-2</v>
      </c>
      <c r="L40" s="6">
        <v>1.3028</v>
      </c>
      <c r="M40" s="8">
        <v>0</v>
      </c>
      <c r="N40" s="6">
        <f t="shared" si="2"/>
        <v>0</v>
      </c>
      <c r="O40" s="24">
        <f t="shared" si="3"/>
        <v>0</v>
      </c>
      <c r="P40" s="24">
        <f t="shared" si="4"/>
        <v>0</v>
      </c>
      <c r="Q40" s="24">
        <f t="shared" si="5"/>
        <v>0</v>
      </c>
      <c r="R40" s="24">
        <f t="shared" si="6"/>
        <v>0</v>
      </c>
      <c r="W40" s="13">
        <v>0.34792045567958935</v>
      </c>
      <c r="X40" s="13">
        <v>0.66005699784457816</v>
      </c>
      <c r="Y40" s="13"/>
      <c r="AA40" s="19">
        <f t="shared" si="7"/>
        <v>-7.619187042144282E-2</v>
      </c>
      <c r="AF40" s="6">
        <v>1.2934999999999999</v>
      </c>
      <c r="AG40" s="6">
        <v>-9.5000000000000001E-2</v>
      </c>
      <c r="AH40" s="6">
        <v>-7.47</v>
      </c>
    </row>
    <row r="41" spans="1:34" x14ac:dyDescent="0.25">
      <c r="A41" s="3" t="s">
        <v>85</v>
      </c>
      <c r="B41" s="3" t="s">
        <v>86</v>
      </c>
      <c r="C41" s="4">
        <v>41939</v>
      </c>
      <c r="D41" s="4">
        <v>42279</v>
      </c>
      <c r="E41" s="5">
        <f t="shared" si="1"/>
        <v>340</v>
      </c>
      <c r="G41" s="6">
        <v>8.3458830866718896E-4</v>
      </c>
      <c r="H41" s="7"/>
      <c r="I41" s="6">
        <v>0</v>
      </c>
      <c r="J41" s="6">
        <v>0.49535668776423702</v>
      </c>
      <c r="K41" s="6">
        <v>5.5419616908227252E-3</v>
      </c>
      <c r="L41" s="6">
        <v>2.3944999999999999</v>
      </c>
      <c r="M41" s="8">
        <v>0</v>
      </c>
      <c r="N41" s="6">
        <f t="shared" si="2"/>
        <v>0</v>
      </c>
      <c r="O41" s="24">
        <f t="shared" si="3"/>
        <v>0</v>
      </c>
      <c r="P41" s="24">
        <f t="shared" si="4"/>
        <v>0</v>
      </c>
      <c r="Q41" s="24">
        <f t="shared" si="5"/>
        <v>0</v>
      </c>
      <c r="R41" s="24">
        <f t="shared" si="6"/>
        <v>0</v>
      </c>
      <c r="W41" s="13">
        <v>0.64659828421244592</v>
      </c>
      <c r="X41" s="13">
        <v>0.92421774044355298</v>
      </c>
      <c r="Y41" s="13"/>
      <c r="AA41" s="19">
        <f t="shared" si="7"/>
        <v>0.32811417823747902</v>
      </c>
      <c r="AF41" s="6">
        <v>0.59907029152908098</v>
      </c>
      <c r="AG41" s="6">
        <v>-0.27191893203738937</v>
      </c>
      <c r="AH41" s="6">
        <v>-6.19</v>
      </c>
    </row>
    <row r="42" spans="1:34" x14ac:dyDescent="0.25">
      <c r="A42" s="3" t="s">
        <v>87</v>
      </c>
      <c r="B42" s="3" t="s">
        <v>88</v>
      </c>
      <c r="C42" s="4">
        <v>40765</v>
      </c>
      <c r="D42" s="4">
        <v>40961</v>
      </c>
      <c r="E42" s="5">
        <f t="shared" si="1"/>
        <v>196</v>
      </c>
      <c r="G42" s="6">
        <v>5.0888485863886381E-4</v>
      </c>
      <c r="H42" s="7"/>
      <c r="I42" s="6">
        <v>3.7269935638416891</v>
      </c>
      <c r="J42" s="6">
        <v>0.14563106796116504</v>
      </c>
      <c r="K42" s="6">
        <v>0.84745762711864414</v>
      </c>
      <c r="L42" s="6">
        <v>3.9413999999999998</v>
      </c>
      <c r="M42" s="8">
        <v>0</v>
      </c>
      <c r="N42" s="6">
        <f t="shared" si="2"/>
        <v>0</v>
      </c>
      <c r="O42" s="24">
        <f t="shared" si="3"/>
        <v>0</v>
      </c>
      <c r="P42" s="24">
        <f t="shared" si="4"/>
        <v>0</v>
      </c>
      <c r="Q42" s="24">
        <f t="shared" si="5"/>
        <v>0</v>
      </c>
      <c r="R42" s="24">
        <f t="shared" si="6"/>
        <v>0</v>
      </c>
      <c r="W42" s="13">
        <v>0.79393563770217246</v>
      </c>
      <c r="X42" s="13">
        <v>0.88917793833817094</v>
      </c>
      <c r="Y42" s="9"/>
      <c r="AA42" s="19">
        <f t="shared" si="7"/>
        <v>0.10488519350692305</v>
      </c>
      <c r="AF42" s="6">
        <v>0.40556982560497495</v>
      </c>
      <c r="AG42" s="6">
        <v>0.13408138178838211</v>
      </c>
      <c r="AH42" s="6">
        <v>0.06</v>
      </c>
    </row>
    <row r="43" spans="1:34" x14ac:dyDescent="0.25">
      <c r="A43" s="3" t="s">
        <v>89</v>
      </c>
      <c r="B43" s="3" t="s">
        <v>150</v>
      </c>
      <c r="C43" s="4">
        <v>40011</v>
      </c>
      <c r="D43" s="4">
        <v>40113</v>
      </c>
      <c r="E43" s="5">
        <f t="shared" si="1"/>
        <v>102</v>
      </c>
      <c r="G43">
        <v>-0.72062081965784963</v>
      </c>
      <c r="I43">
        <v>1.6414848686926423E-3</v>
      </c>
      <c r="J43">
        <v>1.83</v>
      </c>
      <c r="K43">
        <v>3.15</v>
      </c>
      <c r="L43" s="6">
        <v>1.1985999999999999</v>
      </c>
      <c r="M43">
        <v>1</v>
      </c>
      <c r="N43" s="6">
        <f t="shared" si="2"/>
        <v>3.8951626171752241E-2</v>
      </c>
      <c r="O43" s="24">
        <f t="shared" si="3"/>
        <v>1.6414848686926423E-3</v>
      </c>
      <c r="P43" s="24">
        <f t="shared" si="4"/>
        <v>1.83</v>
      </c>
      <c r="Q43" s="24">
        <f t="shared" si="5"/>
        <v>3.15</v>
      </c>
      <c r="R43" s="24">
        <f t="shared" si="6"/>
        <v>1.1985999999999999</v>
      </c>
      <c r="W43" s="13"/>
      <c r="X43" s="13"/>
      <c r="Y43" s="13">
        <v>3.8951626171752241E-2</v>
      </c>
      <c r="AA43" s="19">
        <f>G43</f>
        <v>-0.72062081965784963</v>
      </c>
      <c r="AF43">
        <v>0.61</v>
      </c>
      <c r="AG43">
        <v>2.4300000000000002</v>
      </c>
      <c r="AH43">
        <v>0.77826356109262562</v>
      </c>
    </row>
    <row r="44" spans="1:34" x14ac:dyDescent="0.25">
      <c r="A44" s="3" t="s">
        <v>90</v>
      </c>
      <c r="B44" s="12" t="s">
        <v>196</v>
      </c>
      <c r="C44" s="4">
        <v>42237</v>
      </c>
      <c r="D44" s="4">
        <v>42648</v>
      </c>
      <c r="E44" s="5">
        <f t="shared" si="1"/>
        <v>411</v>
      </c>
      <c r="G44">
        <v>0.2536708426104734</v>
      </c>
      <c r="I44">
        <v>9.9788585359025794E-4</v>
      </c>
      <c r="J44">
        <v>4.6500000000000004</v>
      </c>
      <c r="K44">
        <v>-0.97</v>
      </c>
      <c r="L44" s="6">
        <v>2.3752</v>
      </c>
      <c r="M44">
        <v>1</v>
      </c>
      <c r="N44" s="6">
        <f t="shared" si="2"/>
        <v>0.51428990018180931</v>
      </c>
      <c r="O44" s="24">
        <f t="shared" si="3"/>
        <v>9.9788585359025794E-4</v>
      </c>
      <c r="P44" s="24">
        <f t="shared" si="4"/>
        <v>4.6500000000000004</v>
      </c>
      <c r="Q44" s="24">
        <f t="shared" si="5"/>
        <v>-0.97</v>
      </c>
      <c r="R44" s="24">
        <f t="shared" si="6"/>
        <v>2.3752</v>
      </c>
      <c r="W44" s="13"/>
      <c r="X44" s="13"/>
      <c r="Y44" s="13">
        <v>0.51428990018180931</v>
      </c>
      <c r="AA44" s="19">
        <f t="shared" ref="AA44:AA97" si="8">G44</f>
        <v>0.2536708426104734</v>
      </c>
      <c r="AF44">
        <v>2.35</v>
      </c>
      <c r="AG44">
        <v>-0.89</v>
      </c>
      <c r="AH44">
        <v>-0.98187333249562403</v>
      </c>
    </row>
    <row r="45" spans="1:34" x14ac:dyDescent="0.25">
      <c r="A45" s="3" t="s">
        <v>91</v>
      </c>
      <c r="B45" s="3" t="s">
        <v>151</v>
      </c>
      <c r="C45" s="4">
        <v>39149</v>
      </c>
      <c r="D45" s="4">
        <v>39211</v>
      </c>
      <c r="E45" s="5">
        <f t="shared" si="1"/>
        <v>62</v>
      </c>
      <c r="G45">
        <v>0.56443197763106689</v>
      </c>
      <c r="I45">
        <v>1.6366401595454964E-3</v>
      </c>
      <c r="J45">
        <v>0.2</v>
      </c>
      <c r="K45">
        <v>3.3</v>
      </c>
      <c r="L45" s="6">
        <v>2.1547000000000001</v>
      </c>
      <c r="M45">
        <v>1</v>
      </c>
      <c r="N45" s="6">
        <f t="shared" si="2"/>
        <v>0.63525669489877434</v>
      </c>
      <c r="O45" s="24">
        <f t="shared" si="3"/>
        <v>1.6366401595454964E-3</v>
      </c>
      <c r="P45" s="24">
        <f t="shared" si="4"/>
        <v>0.2</v>
      </c>
      <c r="Q45" s="24">
        <f t="shared" si="5"/>
        <v>3.3</v>
      </c>
      <c r="R45" s="24">
        <f t="shared" si="6"/>
        <v>2.1547000000000001</v>
      </c>
      <c r="W45" s="13"/>
      <c r="X45" s="13"/>
      <c r="Y45" s="13">
        <v>0.63525669489877434</v>
      </c>
      <c r="AA45" s="19">
        <f t="shared" si="8"/>
        <v>0.56443197763106689</v>
      </c>
      <c r="AF45">
        <v>0.04</v>
      </c>
      <c r="AG45">
        <v>4.6500000000000004</v>
      </c>
      <c r="AH45">
        <v>0.34358600209917312</v>
      </c>
    </row>
    <row r="46" spans="1:34" x14ac:dyDescent="0.25">
      <c r="A46" s="3" t="s">
        <v>92</v>
      </c>
      <c r="B46" s="3" t="s">
        <v>152</v>
      </c>
      <c r="C46" s="4">
        <v>42171</v>
      </c>
      <c r="D46" s="4">
        <v>42466</v>
      </c>
      <c r="E46" s="5">
        <f t="shared" si="1"/>
        <v>295</v>
      </c>
      <c r="G46">
        <v>-0.34016398247163598</v>
      </c>
      <c r="I46">
        <v>1.1251136862153457E-3</v>
      </c>
      <c r="J46">
        <v>0</v>
      </c>
      <c r="K46">
        <v>-54.32</v>
      </c>
      <c r="L46" s="6">
        <v>0.9748</v>
      </c>
      <c r="M46">
        <v>1</v>
      </c>
      <c r="N46" s="6">
        <f t="shared" si="2"/>
        <v>0.34092792511404091</v>
      </c>
      <c r="O46" s="24">
        <f t="shared" si="3"/>
        <v>1.1251136862153457E-3</v>
      </c>
      <c r="P46" s="24">
        <f t="shared" si="4"/>
        <v>0</v>
      </c>
      <c r="Q46" s="24">
        <f t="shared" si="5"/>
        <v>-54.32</v>
      </c>
      <c r="R46" s="24">
        <f t="shared" si="6"/>
        <v>0.9748</v>
      </c>
      <c r="W46" s="13"/>
      <c r="X46" s="13"/>
      <c r="Y46" s="13">
        <v>0.34092792511404091</v>
      </c>
      <c r="AA46" s="19">
        <f t="shared" si="8"/>
        <v>-0.34016398247163598</v>
      </c>
      <c r="AF46">
        <v>0</v>
      </c>
      <c r="AG46">
        <v>-40.94</v>
      </c>
      <c r="AH46">
        <v>-1.0741593122337187</v>
      </c>
    </row>
    <row r="47" spans="1:34" x14ac:dyDescent="0.25">
      <c r="A47" s="3" t="s">
        <v>93</v>
      </c>
      <c r="B47" s="3" t="s">
        <v>153</v>
      </c>
      <c r="C47" s="4">
        <v>39301</v>
      </c>
      <c r="D47" s="4">
        <v>39394</v>
      </c>
      <c r="E47" s="5">
        <f t="shared" si="1"/>
        <v>93</v>
      </c>
      <c r="G47">
        <v>1.6245621352067052</v>
      </c>
      <c r="I47">
        <v>1.1924713334478087E-3</v>
      </c>
      <c r="J47">
        <v>0.12</v>
      </c>
      <c r="K47">
        <v>6.59</v>
      </c>
      <c r="L47" s="6">
        <v>22.040400000000002</v>
      </c>
      <c r="M47">
        <v>1</v>
      </c>
      <c r="N47" s="6">
        <f t="shared" si="2"/>
        <v>1.2945299800298906</v>
      </c>
      <c r="O47" s="24">
        <f t="shared" si="3"/>
        <v>1.1924713334478087E-3</v>
      </c>
      <c r="P47" s="24">
        <f t="shared" si="4"/>
        <v>0.12</v>
      </c>
      <c r="Q47" s="24">
        <f t="shared" si="5"/>
        <v>6.59</v>
      </c>
      <c r="R47" s="24">
        <f t="shared" si="6"/>
        <v>22.040400000000002</v>
      </c>
      <c r="W47" s="13"/>
      <c r="X47" s="13"/>
      <c r="Y47" s="13">
        <v>1.2945299800298906</v>
      </c>
      <c r="AA47" s="19">
        <f t="shared" si="8"/>
        <v>1.6245621352067052</v>
      </c>
      <c r="AF47">
        <v>0</v>
      </c>
      <c r="AG47">
        <v>22.51</v>
      </c>
      <c r="AH47">
        <v>0.28767539719364488</v>
      </c>
    </row>
    <row r="48" spans="1:34" x14ac:dyDescent="0.25">
      <c r="A48" s="3" t="s">
        <v>94</v>
      </c>
      <c r="B48" s="3" t="s">
        <v>197</v>
      </c>
      <c r="C48" s="4">
        <v>39321</v>
      </c>
      <c r="D48" s="4">
        <v>39560</v>
      </c>
      <c r="E48" s="5">
        <f t="shared" si="1"/>
        <v>239</v>
      </c>
      <c r="G48">
        <v>1.2989470391950392E-2</v>
      </c>
      <c r="I48">
        <v>8.4179651730067367E-4</v>
      </c>
      <c r="J48">
        <v>1.0900000000000001</v>
      </c>
      <c r="K48">
        <v>-2.66</v>
      </c>
      <c r="L48" s="6">
        <v>0.81430000000000002</v>
      </c>
      <c r="M48">
        <v>1</v>
      </c>
      <c r="N48" s="6">
        <f t="shared" si="2"/>
        <v>0.18878588340499583</v>
      </c>
      <c r="O48" s="24">
        <f t="shared" si="3"/>
        <v>8.4179651730067367E-4</v>
      </c>
      <c r="P48" s="24">
        <f t="shared" si="4"/>
        <v>1.0900000000000001</v>
      </c>
      <c r="Q48" s="24">
        <f t="shared" si="5"/>
        <v>-2.66</v>
      </c>
      <c r="R48" s="24">
        <f t="shared" si="6"/>
        <v>0.81430000000000002</v>
      </c>
      <c r="W48" s="13"/>
      <c r="X48" s="13"/>
      <c r="Y48" s="13">
        <v>0.18878588340499583</v>
      </c>
      <c r="AA48" s="19">
        <f t="shared" si="8"/>
        <v>1.2989470391950392E-2</v>
      </c>
      <c r="AF48">
        <v>1.28</v>
      </c>
      <c r="AG48">
        <v>-4.28</v>
      </c>
      <c r="AH48">
        <v>-2.5455819904080119</v>
      </c>
    </row>
    <row r="49" spans="1:34" x14ac:dyDescent="0.25">
      <c r="A49" s="3" t="s">
        <v>95</v>
      </c>
      <c r="B49" s="3" t="s">
        <v>154</v>
      </c>
      <c r="C49" s="4">
        <v>42142</v>
      </c>
      <c r="D49" s="4">
        <v>42180</v>
      </c>
      <c r="E49" s="5">
        <f t="shared" si="1"/>
        <v>38</v>
      </c>
      <c r="G49">
        <v>0.21145794604377718</v>
      </c>
      <c r="I49">
        <v>3.1690234608144712E-3</v>
      </c>
      <c r="J49">
        <v>-4.6260000000000003</v>
      </c>
      <c r="K49">
        <v>-32.450000000000003</v>
      </c>
      <c r="L49" s="6">
        <v>6.7336999999999998</v>
      </c>
      <c r="M49">
        <v>1</v>
      </c>
      <c r="N49" s="6">
        <f t="shared" si="2"/>
        <v>-0.4910058795759687</v>
      </c>
      <c r="O49" s="24">
        <f t="shared" si="3"/>
        <v>3.1690234608144712E-3</v>
      </c>
      <c r="P49" s="24">
        <f t="shared" si="4"/>
        <v>-4.6260000000000003</v>
      </c>
      <c r="Q49" s="24">
        <f t="shared" si="5"/>
        <v>-32.450000000000003</v>
      </c>
      <c r="R49" s="24">
        <f t="shared" si="6"/>
        <v>6.7336999999999998</v>
      </c>
      <c r="W49" s="13"/>
      <c r="X49" s="13"/>
      <c r="Y49" s="13">
        <v>-0.4910058795759687</v>
      </c>
      <c r="AA49" s="19">
        <f t="shared" si="8"/>
        <v>0.21145794604377718</v>
      </c>
      <c r="AF49">
        <v>-0.30669999999999997</v>
      </c>
      <c r="AG49">
        <v>-27.03</v>
      </c>
      <c r="AH49">
        <v>-0.62448840629052005</v>
      </c>
    </row>
    <row r="50" spans="1:34" x14ac:dyDescent="0.25">
      <c r="A50" s="3" t="s">
        <v>96</v>
      </c>
      <c r="B50" s="3" t="s">
        <v>155</v>
      </c>
      <c r="C50" s="4">
        <v>37490</v>
      </c>
      <c r="D50" s="4">
        <v>37490</v>
      </c>
      <c r="E50" s="5">
        <f t="shared" si="1"/>
        <v>0</v>
      </c>
      <c r="G50">
        <v>0.77052221297749623</v>
      </c>
      <c r="I50">
        <v>2.5312665406427223E-3</v>
      </c>
      <c r="J50">
        <v>0.97489999999999999</v>
      </c>
      <c r="K50">
        <v>0.69</v>
      </c>
      <c r="L50" s="6">
        <v>1.0011000000000001</v>
      </c>
      <c r="M50">
        <v>1</v>
      </c>
      <c r="N50" s="6">
        <f t="shared" si="2"/>
        <v>0.92941008491256882</v>
      </c>
      <c r="O50" s="24">
        <f t="shared" si="3"/>
        <v>2.5312665406427223E-3</v>
      </c>
      <c r="P50" s="24">
        <f t="shared" si="4"/>
        <v>0.97489999999999999</v>
      </c>
      <c r="Q50" s="24">
        <f t="shared" si="5"/>
        <v>0.69</v>
      </c>
      <c r="R50" s="24">
        <f t="shared" si="6"/>
        <v>1.0011000000000001</v>
      </c>
      <c r="W50" s="13"/>
      <c r="X50" s="13"/>
      <c r="Y50" s="13">
        <v>0.92941008491256882</v>
      </c>
      <c r="AA50" s="19">
        <f t="shared" si="8"/>
        <v>0.77052221297749623</v>
      </c>
      <c r="AF50">
        <v>0</v>
      </c>
      <c r="AG50">
        <v>0.68</v>
      </c>
      <c r="AH50">
        <v>0.31309818974787906</v>
      </c>
    </row>
    <row r="51" spans="1:34" x14ac:dyDescent="0.25">
      <c r="A51" s="3" t="s">
        <v>97</v>
      </c>
      <c r="B51" s="3" t="s">
        <v>156</v>
      </c>
      <c r="C51" s="4">
        <v>43280</v>
      </c>
      <c r="D51" s="4">
        <v>43306</v>
      </c>
      <c r="E51" s="5">
        <f t="shared" si="1"/>
        <v>26</v>
      </c>
      <c r="G51">
        <v>0</v>
      </c>
      <c r="I51">
        <v>0</v>
      </c>
      <c r="J51">
        <v>0</v>
      </c>
      <c r="K51">
        <v>0</v>
      </c>
      <c r="L51" s="6">
        <v>0.70989999999999998</v>
      </c>
      <c r="M51">
        <v>1</v>
      </c>
      <c r="N51" s="6">
        <f t="shared" si="2"/>
        <v>1.5971067222960116</v>
      </c>
      <c r="O51" s="24">
        <f t="shared" si="3"/>
        <v>0</v>
      </c>
      <c r="P51" s="24">
        <f t="shared" si="4"/>
        <v>0</v>
      </c>
      <c r="Q51" s="24">
        <f t="shared" si="5"/>
        <v>0</v>
      </c>
      <c r="R51" s="24">
        <f t="shared" si="6"/>
        <v>0.70989999999999998</v>
      </c>
      <c r="W51" s="13"/>
      <c r="X51" s="13"/>
      <c r="Y51" s="13">
        <v>1.5971067222960116</v>
      </c>
      <c r="AA51" s="19">
        <f t="shared" si="8"/>
        <v>0</v>
      </c>
      <c r="AF51">
        <v>0</v>
      </c>
      <c r="AG51">
        <v>0</v>
      </c>
      <c r="AH51">
        <v>0</v>
      </c>
    </row>
    <row r="52" spans="1:34" x14ac:dyDescent="0.25">
      <c r="A52" s="3" t="s">
        <v>98</v>
      </c>
      <c r="B52" s="3" t="s">
        <v>157</v>
      </c>
      <c r="C52" s="4">
        <v>37491</v>
      </c>
      <c r="D52" s="4">
        <v>37917</v>
      </c>
      <c r="E52" s="5">
        <f t="shared" si="1"/>
        <v>426</v>
      </c>
      <c r="G52">
        <v>0.44837420906566428</v>
      </c>
      <c r="I52">
        <v>1.1229305010223099E-3</v>
      </c>
      <c r="J52">
        <v>1.66</v>
      </c>
      <c r="K52">
        <v>3.1</v>
      </c>
      <c r="L52" s="6">
        <v>4.0244999999999997</v>
      </c>
      <c r="M52">
        <v>1</v>
      </c>
      <c r="N52" s="6">
        <f t="shared" si="2"/>
        <v>0.69522289512790403</v>
      </c>
      <c r="O52" s="24">
        <f t="shared" si="3"/>
        <v>1.1229305010223099E-3</v>
      </c>
      <c r="P52" s="24">
        <f t="shared" si="4"/>
        <v>1.66</v>
      </c>
      <c r="Q52" s="24">
        <f t="shared" si="5"/>
        <v>3.1</v>
      </c>
      <c r="R52" s="24">
        <f t="shared" si="6"/>
        <v>4.0244999999999997</v>
      </c>
      <c r="W52" s="13"/>
      <c r="X52" s="13"/>
      <c r="Y52" s="13">
        <v>0.69522289512790403</v>
      </c>
      <c r="AA52" s="19">
        <f t="shared" si="8"/>
        <v>0.44837420906566428</v>
      </c>
      <c r="AF52">
        <v>0.78</v>
      </c>
      <c r="AG52">
        <v>3.55</v>
      </c>
      <c r="AH52">
        <v>1.5511351734583716</v>
      </c>
    </row>
    <row r="53" spans="1:34" x14ac:dyDescent="0.25">
      <c r="A53" s="3" t="s">
        <v>99</v>
      </c>
      <c r="B53" s="3" t="s">
        <v>158</v>
      </c>
      <c r="C53" s="4">
        <v>43021</v>
      </c>
      <c r="D53" s="4">
        <v>43046</v>
      </c>
      <c r="E53" s="5">
        <f t="shared" si="1"/>
        <v>25</v>
      </c>
      <c r="G53">
        <v>0.25251033403446715</v>
      </c>
      <c r="I53">
        <v>4.7690357023690358E-4</v>
      </c>
      <c r="J53">
        <v>0.1</v>
      </c>
      <c r="K53">
        <v>0.93</v>
      </c>
      <c r="L53" s="6">
        <v>1.6480000000000001</v>
      </c>
      <c r="M53">
        <v>1</v>
      </c>
      <c r="N53" s="6">
        <f t="shared" si="2"/>
        <v>1.1797955201004831</v>
      </c>
      <c r="O53" s="24">
        <f t="shared" si="3"/>
        <v>4.7690357023690358E-4</v>
      </c>
      <c r="P53" s="24">
        <f t="shared" si="4"/>
        <v>0.1</v>
      </c>
      <c r="Q53" s="24">
        <f t="shared" si="5"/>
        <v>0.93</v>
      </c>
      <c r="R53" s="24">
        <f t="shared" si="6"/>
        <v>1.6480000000000001</v>
      </c>
      <c r="W53" s="13"/>
      <c r="X53" s="13"/>
      <c r="Y53" s="13">
        <v>1.1797955201004831</v>
      </c>
      <c r="AA53" s="19">
        <f t="shared" si="8"/>
        <v>0.25251033403446715</v>
      </c>
      <c r="AF53">
        <v>0.02</v>
      </c>
      <c r="AG53">
        <v>0.91</v>
      </c>
      <c r="AH53">
        <v>7.6144802977723058</v>
      </c>
    </row>
    <row r="54" spans="1:34" x14ac:dyDescent="0.25">
      <c r="A54" s="3" t="s">
        <v>100</v>
      </c>
      <c r="B54" s="3" t="s">
        <v>198</v>
      </c>
      <c r="C54" s="4">
        <v>41355</v>
      </c>
      <c r="D54" s="4">
        <v>41451</v>
      </c>
      <c r="E54" s="5">
        <f t="shared" si="1"/>
        <v>96</v>
      </c>
      <c r="G54">
        <v>0.673962715449691</v>
      </c>
      <c r="I54">
        <v>4.3104586887036754E-4</v>
      </c>
      <c r="J54">
        <v>27.63</v>
      </c>
      <c r="K54">
        <v>2.0299999999999998</v>
      </c>
      <c r="L54" s="6">
        <v>5.6440999999999999</v>
      </c>
      <c r="M54">
        <v>1</v>
      </c>
      <c r="N54" s="6">
        <f t="shared" si="2"/>
        <v>1.0536770304254988</v>
      </c>
      <c r="O54" s="24">
        <f t="shared" si="3"/>
        <v>4.3104586887036754E-4</v>
      </c>
      <c r="P54" s="24">
        <f t="shared" si="4"/>
        <v>27.63</v>
      </c>
      <c r="Q54" s="24">
        <f t="shared" si="5"/>
        <v>2.0299999999999998</v>
      </c>
      <c r="R54" s="24">
        <f t="shared" si="6"/>
        <v>5.6440999999999999</v>
      </c>
      <c r="W54" s="13"/>
      <c r="X54" s="13"/>
      <c r="Y54" s="13">
        <v>1.0536770304254988</v>
      </c>
      <c r="AA54" s="19">
        <f t="shared" si="8"/>
        <v>0.673962715449691</v>
      </c>
      <c r="AF54">
        <v>4.57</v>
      </c>
      <c r="AG54">
        <v>2.2799999999999998</v>
      </c>
      <c r="AH54">
        <v>2.3524760304438077</v>
      </c>
    </row>
    <row r="55" spans="1:34" x14ac:dyDescent="0.25">
      <c r="A55" s="3" t="s">
        <v>101</v>
      </c>
      <c r="B55" s="3" t="s">
        <v>199</v>
      </c>
      <c r="C55" s="4">
        <v>36641</v>
      </c>
      <c r="D55" s="4">
        <v>36699</v>
      </c>
      <c r="E55" s="5">
        <f t="shared" si="1"/>
        <v>58</v>
      </c>
      <c r="G55">
        <v>1.0266052717733671</v>
      </c>
      <c r="I55">
        <v>9.8198944135422417E-4</v>
      </c>
      <c r="J55">
        <v>0</v>
      </c>
      <c r="K55">
        <v>5.75</v>
      </c>
      <c r="L55" s="6">
        <v>7.3727999999999998</v>
      </c>
      <c r="M55">
        <v>1</v>
      </c>
      <c r="N55" s="6">
        <f t="shared" si="2"/>
        <v>1.1734670583163511</v>
      </c>
      <c r="O55" s="24">
        <f t="shared" si="3"/>
        <v>9.8198944135422417E-4</v>
      </c>
      <c r="P55" s="24">
        <f t="shared" si="4"/>
        <v>0</v>
      </c>
      <c r="Q55" s="24">
        <f t="shared" si="5"/>
        <v>5.75</v>
      </c>
      <c r="R55" s="24">
        <f t="shared" si="6"/>
        <v>7.3727999999999998</v>
      </c>
      <c r="W55" s="13"/>
      <c r="X55" s="13"/>
      <c r="Y55" s="13">
        <v>1.1734670583163511</v>
      </c>
      <c r="AA55" s="19">
        <f t="shared" si="8"/>
        <v>1.0266052717733671</v>
      </c>
      <c r="AF55">
        <v>1.74</v>
      </c>
      <c r="AG55">
        <v>-2.85</v>
      </c>
      <c r="AH55">
        <v>0.61703216321588916</v>
      </c>
    </row>
    <row r="56" spans="1:34" x14ac:dyDescent="0.25">
      <c r="A56" s="3" t="s">
        <v>102</v>
      </c>
      <c r="B56" s="3" t="s">
        <v>159</v>
      </c>
      <c r="C56" s="4">
        <v>40760</v>
      </c>
      <c r="D56" s="4">
        <v>41113</v>
      </c>
      <c r="E56" s="5">
        <f t="shared" si="1"/>
        <v>353</v>
      </c>
      <c r="G56">
        <v>1.4333202341152731</v>
      </c>
      <c r="I56">
        <v>1.9088610811154164E-3</v>
      </c>
      <c r="J56">
        <v>2.12</v>
      </c>
      <c r="K56">
        <v>3.57</v>
      </c>
      <c r="L56" s="6">
        <v>4.0659000000000001</v>
      </c>
      <c r="M56">
        <v>1</v>
      </c>
      <c r="N56" s="6">
        <f t="shared" si="2"/>
        <v>0.17782123598625077</v>
      </c>
      <c r="O56" s="24">
        <f t="shared" si="3"/>
        <v>1.9088610811154164E-3</v>
      </c>
      <c r="P56" s="24">
        <f t="shared" si="4"/>
        <v>2.12</v>
      </c>
      <c r="Q56" s="24">
        <f t="shared" si="5"/>
        <v>3.57</v>
      </c>
      <c r="R56" s="24">
        <f t="shared" si="6"/>
        <v>4.0659000000000001</v>
      </c>
      <c r="W56" s="13"/>
      <c r="X56" s="13"/>
      <c r="Y56" s="13">
        <v>0.17782123598625077</v>
      </c>
      <c r="AA56" s="19">
        <f t="shared" si="8"/>
        <v>1.4333202341152731</v>
      </c>
      <c r="AF56">
        <v>0.06</v>
      </c>
      <c r="AG56">
        <v>4.5599999999999996</v>
      </c>
      <c r="AH56">
        <v>0.23053987860717709</v>
      </c>
    </row>
    <row r="57" spans="1:34" x14ac:dyDescent="0.25">
      <c r="A57" s="3" t="s">
        <v>103</v>
      </c>
      <c r="B57" s="3" t="s">
        <v>160</v>
      </c>
      <c r="C57" s="4">
        <v>39451</v>
      </c>
      <c r="D57" s="4">
        <v>39575</v>
      </c>
      <c r="E57" s="5">
        <f t="shared" si="1"/>
        <v>124</v>
      </c>
      <c r="G57">
        <v>1.8824672110005491E-2</v>
      </c>
      <c r="I57">
        <v>2.3637015598186616E-3</v>
      </c>
      <c r="J57">
        <v>3.89</v>
      </c>
      <c r="K57">
        <v>7.66</v>
      </c>
      <c r="L57" s="6">
        <v>2.7389999999999999</v>
      </c>
      <c r="M57">
        <v>1</v>
      </c>
      <c r="N57" s="6">
        <f t="shared" si="2"/>
        <v>0.68772008500384363</v>
      </c>
      <c r="O57" s="24">
        <f t="shared" si="3"/>
        <v>2.3637015598186616E-3</v>
      </c>
      <c r="P57" s="24">
        <f t="shared" si="4"/>
        <v>3.89</v>
      </c>
      <c r="Q57" s="24">
        <f t="shared" si="5"/>
        <v>7.66</v>
      </c>
      <c r="R57" s="24">
        <f t="shared" si="6"/>
        <v>2.7389999999999999</v>
      </c>
      <c r="W57" s="13"/>
      <c r="X57" s="13"/>
      <c r="Y57" s="13">
        <v>0.68772008500384363</v>
      </c>
      <c r="AA57" s="19">
        <f t="shared" si="8"/>
        <v>1.8824672110005491E-2</v>
      </c>
      <c r="AF57">
        <v>0.57999999999999996</v>
      </c>
      <c r="AG57">
        <v>-0.06</v>
      </c>
      <c r="AH57">
        <v>0.70305355091779898</v>
      </c>
    </row>
    <row r="58" spans="1:34" x14ac:dyDescent="0.25">
      <c r="A58" s="3" t="s">
        <v>104</v>
      </c>
      <c r="B58" s="3" t="s">
        <v>200</v>
      </c>
      <c r="C58" s="4">
        <v>41089</v>
      </c>
      <c r="D58" s="4">
        <v>41437</v>
      </c>
      <c r="E58" s="5">
        <f t="shared" si="1"/>
        <v>348</v>
      </c>
      <c r="G58">
        <v>-0.12173117406917269</v>
      </c>
      <c r="I58">
        <v>3.1934130626999195E-3</v>
      </c>
      <c r="J58">
        <v>2.39</v>
      </c>
      <c r="K58">
        <v>-4.99</v>
      </c>
      <c r="L58" s="6">
        <v>3.4826999999999999</v>
      </c>
      <c r="M58">
        <v>1</v>
      </c>
      <c r="N58" s="6">
        <f t="shared" si="2"/>
        <v>0.36945870485718907</v>
      </c>
      <c r="O58" s="24">
        <f t="shared" si="3"/>
        <v>3.1934130626999195E-3</v>
      </c>
      <c r="P58" s="24">
        <f t="shared" si="4"/>
        <v>2.39</v>
      </c>
      <c r="Q58" s="24">
        <f t="shared" si="5"/>
        <v>-4.99</v>
      </c>
      <c r="R58" s="24">
        <f t="shared" si="6"/>
        <v>3.4826999999999999</v>
      </c>
      <c r="W58" s="13"/>
      <c r="X58" s="13"/>
      <c r="Y58" s="13">
        <v>0.36945870485718907</v>
      </c>
      <c r="AA58" s="19">
        <f t="shared" si="8"/>
        <v>-0.12173117406917269</v>
      </c>
      <c r="AF58">
        <v>1.76</v>
      </c>
      <c r="AG58">
        <v>2.66</v>
      </c>
      <c r="AH58">
        <v>-1.6511082122274641</v>
      </c>
    </row>
    <row r="59" spans="1:34" x14ac:dyDescent="0.25">
      <c r="A59" s="3" t="s">
        <v>105</v>
      </c>
      <c r="B59" s="3" t="s">
        <v>161</v>
      </c>
      <c r="C59" s="4">
        <v>43273</v>
      </c>
      <c r="D59" s="4">
        <v>43298</v>
      </c>
      <c r="E59" s="5">
        <f t="shared" si="1"/>
        <v>25</v>
      </c>
      <c r="G59">
        <v>0.42224624963435115</v>
      </c>
      <c r="I59">
        <v>0.55476348547717846</v>
      </c>
      <c r="J59">
        <v>0</v>
      </c>
      <c r="K59">
        <v>-64.95</v>
      </c>
      <c r="L59" s="6">
        <v>4.4991000000000003</v>
      </c>
      <c r="M59">
        <v>1</v>
      </c>
      <c r="N59" s="6">
        <f t="shared" si="2"/>
        <v>0.71343872074283976</v>
      </c>
      <c r="O59" s="24">
        <f t="shared" si="3"/>
        <v>0.55476348547717846</v>
      </c>
      <c r="P59" s="24">
        <f t="shared" si="4"/>
        <v>0</v>
      </c>
      <c r="Q59" s="24">
        <f t="shared" si="5"/>
        <v>-64.95</v>
      </c>
      <c r="R59" s="24">
        <f t="shared" si="6"/>
        <v>4.4991000000000003</v>
      </c>
      <c r="W59" s="13"/>
      <c r="X59" s="13"/>
      <c r="Y59" s="13">
        <v>0.71343872074283976</v>
      </c>
      <c r="AA59" s="19">
        <f t="shared" si="8"/>
        <v>0.42224624963435115</v>
      </c>
      <c r="AF59">
        <v>0</v>
      </c>
      <c r="AG59">
        <v>-31.01</v>
      </c>
      <c r="AH59">
        <v>-2.23</v>
      </c>
    </row>
    <row r="60" spans="1:34" x14ac:dyDescent="0.25">
      <c r="A60" s="3" t="s">
        <v>106</v>
      </c>
      <c r="B60" s="3" t="s">
        <v>162</v>
      </c>
      <c r="C60" s="4">
        <v>42999</v>
      </c>
      <c r="D60" s="4">
        <v>43096</v>
      </c>
      <c r="E60" s="5">
        <f t="shared" si="1"/>
        <v>97</v>
      </c>
      <c r="G60">
        <v>-0.50342454846628193</v>
      </c>
      <c r="I60">
        <v>5.6159671972986014E-3</v>
      </c>
      <c r="J60">
        <v>0</v>
      </c>
      <c r="K60">
        <v>-64.739999999999995</v>
      </c>
      <c r="L60" s="6">
        <v>1.1000000000000001</v>
      </c>
      <c r="M60">
        <v>1</v>
      </c>
      <c r="N60" s="6">
        <f t="shared" si="2"/>
        <v>0.49075842336536313</v>
      </c>
      <c r="O60" s="24">
        <f t="shared" si="3"/>
        <v>5.6159671972986014E-3</v>
      </c>
      <c r="P60" s="24">
        <f t="shared" si="4"/>
        <v>0</v>
      </c>
      <c r="Q60" s="24">
        <f t="shared" si="5"/>
        <v>-64.739999999999995</v>
      </c>
      <c r="R60" s="24">
        <f t="shared" si="6"/>
        <v>1.1000000000000001</v>
      </c>
      <c r="W60" s="13"/>
      <c r="X60" s="13"/>
      <c r="Y60" s="13">
        <v>0.49075842336536313</v>
      </c>
      <c r="AA60" s="19">
        <f t="shared" si="8"/>
        <v>-0.50342454846628193</v>
      </c>
      <c r="AF60">
        <v>0</v>
      </c>
      <c r="AG60">
        <v>-55.83</v>
      </c>
      <c r="AH60">
        <v>44.1</v>
      </c>
    </row>
    <row r="61" spans="1:34" x14ac:dyDescent="0.25">
      <c r="A61" s="3" t="s">
        <v>107</v>
      </c>
      <c r="B61" s="3" t="s">
        <v>163</v>
      </c>
      <c r="C61" s="4">
        <v>38001</v>
      </c>
      <c r="D61" s="4">
        <v>38076</v>
      </c>
      <c r="E61" s="5">
        <f t="shared" si="1"/>
        <v>75</v>
      </c>
      <c r="G61">
        <v>0.31769943762709352</v>
      </c>
      <c r="I61">
        <v>1.4101383928106549E-3</v>
      </c>
      <c r="J61">
        <v>-0.67490000000000006</v>
      </c>
      <c r="K61">
        <v>15.68</v>
      </c>
      <c r="L61" s="6">
        <v>1.9689000000000001</v>
      </c>
      <c r="M61">
        <v>1</v>
      </c>
      <c r="N61" s="6">
        <f t="shared" si="2"/>
        <v>1.8818765857469317</v>
      </c>
      <c r="O61" s="24">
        <f t="shared" si="3"/>
        <v>1.4101383928106549E-3</v>
      </c>
      <c r="P61" s="24">
        <f t="shared" si="4"/>
        <v>-0.67490000000000006</v>
      </c>
      <c r="Q61" s="24">
        <f t="shared" si="5"/>
        <v>15.68</v>
      </c>
      <c r="R61" s="24">
        <f t="shared" si="6"/>
        <v>1.9689000000000001</v>
      </c>
      <c r="W61" s="13"/>
      <c r="X61" s="13"/>
      <c r="Y61" s="13">
        <v>1.8818765857469317</v>
      </c>
      <c r="AA61" s="19">
        <f t="shared" si="8"/>
        <v>0.31769943762709352</v>
      </c>
      <c r="AF61">
        <v>-0.96809999999999996</v>
      </c>
      <c r="AG61">
        <v>7.16</v>
      </c>
      <c r="AH61">
        <v>0.22936558925393413</v>
      </c>
    </row>
    <row r="62" spans="1:34" x14ac:dyDescent="0.25">
      <c r="A62" s="3" t="s">
        <v>108</v>
      </c>
      <c r="B62" s="3" t="s">
        <v>201</v>
      </c>
      <c r="C62" s="4">
        <v>41628</v>
      </c>
      <c r="D62" s="4">
        <v>41682</v>
      </c>
      <c r="E62" s="5">
        <f t="shared" si="1"/>
        <v>54</v>
      </c>
      <c r="G62">
        <v>0.15280294851268733</v>
      </c>
      <c r="I62">
        <v>1.8780526482714876E-3</v>
      </c>
      <c r="J62">
        <v>0</v>
      </c>
      <c r="K62">
        <v>-43.92</v>
      </c>
      <c r="L62" s="6">
        <v>7.7934000000000001</v>
      </c>
      <c r="M62">
        <v>1</v>
      </c>
      <c r="N62" s="6">
        <f t="shared" si="2"/>
        <v>1.0379513057391916</v>
      </c>
      <c r="O62" s="24">
        <f t="shared" si="3"/>
        <v>1.8780526482714876E-3</v>
      </c>
      <c r="P62" s="24">
        <f t="shared" si="4"/>
        <v>0</v>
      </c>
      <c r="Q62" s="24">
        <f t="shared" si="5"/>
        <v>-43.92</v>
      </c>
      <c r="R62" s="24">
        <f t="shared" si="6"/>
        <v>7.7934000000000001</v>
      </c>
      <c r="W62" s="13"/>
      <c r="X62" s="13"/>
      <c r="Y62" s="13">
        <v>1.0379513057391916</v>
      </c>
      <c r="AA62" s="19">
        <f t="shared" si="8"/>
        <v>0.15280294851268733</v>
      </c>
      <c r="AF62">
        <v>0</v>
      </c>
      <c r="AG62">
        <v>-50.28</v>
      </c>
      <c r="AH62">
        <v>-0.25536067719327876</v>
      </c>
    </row>
    <row r="63" spans="1:34" x14ac:dyDescent="0.25">
      <c r="A63" s="3" t="s">
        <v>109</v>
      </c>
      <c r="B63" s="3" t="s">
        <v>164</v>
      </c>
      <c r="C63" s="4">
        <v>40007</v>
      </c>
      <c r="D63" s="4">
        <v>40458</v>
      </c>
      <c r="E63" s="5">
        <f t="shared" si="1"/>
        <v>451</v>
      </c>
      <c r="G63">
        <v>-0.22642697159036215</v>
      </c>
      <c r="I63">
        <v>1.5255750821545936E-3</v>
      </c>
      <c r="J63">
        <v>1.3119000000000001</v>
      </c>
      <c r="K63">
        <v>8.3699999999999992</v>
      </c>
      <c r="L63" s="6">
        <v>0.90890000000000004</v>
      </c>
      <c r="M63">
        <v>1</v>
      </c>
      <c r="N63" s="6">
        <f t="shared" si="2"/>
        <v>1.7641110893047158</v>
      </c>
      <c r="O63" s="24">
        <f t="shared" si="3"/>
        <v>1.5255750821545936E-3</v>
      </c>
      <c r="P63" s="24">
        <f t="shared" si="4"/>
        <v>1.3119000000000001</v>
      </c>
      <c r="Q63" s="24">
        <f t="shared" si="5"/>
        <v>8.3699999999999992</v>
      </c>
      <c r="R63" s="24">
        <f t="shared" si="6"/>
        <v>0.90890000000000004</v>
      </c>
      <c r="W63" s="13"/>
      <c r="X63" s="13"/>
      <c r="Y63" s="13">
        <v>1.7641110893047158</v>
      </c>
      <c r="AA63" s="19">
        <f t="shared" si="8"/>
        <v>-0.22642697159036215</v>
      </c>
      <c r="AF63">
        <v>3.5910000000000002</v>
      </c>
      <c r="AG63">
        <v>1.28</v>
      </c>
      <c r="AH63">
        <v>2.8644350269257783</v>
      </c>
    </row>
    <row r="64" spans="1:34" x14ac:dyDescent="0.25">
      <c r="A64" s="3" t="s">
        <v>110</v>
      </c>
      <c r="B64" s="3" t="s">
        <v>165</v>
      </c>
      <c r="C64" s="4">
        <v>38327</v>
      </c>
      <c r="D64" s="4">
        <v>39009</v>
      </c>
      <c r="E64" s="5">
        <f t="shared" si="1"/>
        <v>682</v>
      </c>
      <c r="G64">
        <v>0.93446966123181041</v>
      </c>
      <c r="I64">
        <v>1.2866728097406489E-3</v>
      </c>
      <c r="J64">
        <v>0.16</v>
      </c>
      <c r="K64">
        <v>12.5</v>
      </c>
      <c r="L64" s="6">
        <v>4.5446999999999997</v>
      </c>
      <c r="M64">
        <v>1</v>
      </c>
      <c r="N64" s="6">
        <f t="shared" si="2"/>
        <v>0.54737762906239928</v>
      </c>
      <c r="O64" s="24">
        <f t="shared" si="3"/>
        <v>1.2866728097406489E-3</v>
      </c>
      <c r="P64" s="24">
        <f t="shared" si="4"/>
        <v>0.16</v>
      </c>
      <c r="Q64" s="24">
        <f t="shared" si="5"/>
        <v>12.5</v>
      </c>
      <c r="R64" s="24">
        <f t="shared" si="6"/>
        <v>4.5446999999999997</v>
      </c>
      <c r="W64" s="13"/>
      <c r="X64" s="13"/>
      <c r="Y64" s="13">
        <v>0.54737762906239928</v>
      </c>
      <c r="AA64" s="19">
        <f t="shared" si="8"/>
        <v>0.93446966123181041</v>
      </c>
      <c r="AF64">
        <v>0</v>
      </c>
      <c r="AG64">
        <v>12.32</v>
      </c>
      <c r="AH64">
        <v>0.49084972500921276</v>
      </c>
    </row>
    <row r="65" spans="1:34" x14ac:dyDescent="0.25">
      <c r="A65" s="3" t="s">
        <v>111</v>
      </c>
      <c r="B65" s="3" t="s">
        <v>166</v>
      </c>
      <c r="C65" s="4">
        <v>41477</v>
      </c>
      <c r="D65" s="4">
        <v>41590</v>
      </c>
      <c r="E65" s="5">
        <f t="shared" si="1"/>
        <v>113</v>
      </c>
      <c r="G65">
        <v>-0.28118577914075338</v>
      </c>
      <c r="I65">
        <v>7.2696599318200711E-4</v>
      </c>
      <c r="J65">
        <v>4.7896000000000001</v>
      </c>
      <c r="K65">
        <v>0.47</v>
      </c>
      <c r="L65" s="6">
        <v>4.0095999999999998</v>
      </c>
      <c r="M65">
        <v>1</v>
      </c>
      <c r="N65" s="6">
        <f t="shared" si="2"/>
        <v>0.81842438435248888</v>
      </c>
      <c r="O65" s="24">
        <f t="shared" si="3"/>
        <v>7.2696599318200711E-4</v>
      </c>
      <c r="P65" s="24">
        <f t="shared" si="4"/>
        <v>4.7896000000000001</v>
      </c>
      <c r="Q65" s="24">
        <f t="shared" si="5"/>
        <v>0.47</v>
      </c>
      <c r="R65" s="24">
        <f t="shared" si="6"/>
        <v>4.0095999999999998</v>
      </c>
      <c r="W65" s="13"/>
      <c r="X65" s="13"/>
      <c r="Y65" s="13">
        <v>0.81842438435248888</v>
      </c>
      <c r="AA65" s="19">
        <f t="shared" si="8"/>
        <v>-0.28118577914075338</v>
      </c>
      <c r="AF65">
        <v>3.93</v>
      </c>
      <c r="AG65">
        <v>1.93</v>
      </c>
      <c r="AH65">
        <v>0.47424175532584106</v>
      </c>
    </row>
    <row r="66" spans="1:34" x14ac:dyDescent="0.25">
      <c r="A66" s="3" t="s">
        <v>112</v>
      </c>
      <c r="B66" s="3" t="s">
        <v>167</v>
      </c>
      <c r="C66" s="4">
        <v>41234</v>
      </c>
      <c r="D66" s="4">
        <v>42033</v>
      </c>
      <c r="E66" s="5">
        <f t="shared" si="1"/>
        <v>799</v>
      </c>
      <c r="G66">
        <v>0.30514804770095327</v>
      </c>
      <c r="I66">
        <v>9.177557251908397E-4</v>
      </c>
      <c r="J66">
        <v>1.3</v>
      </c>
      <c r="K66">
        <v>0.34</v>
      </c>
      <c r="L66" s="6">
        <v>0.97889999999999999</v>
      </c>
      <c r="M66">
        <v>1</v>
      </c>
      <c r="N66" s="6">
        <f t="shared" si="2"/>
        <v>0.67351046420578242</v>
      </c>
      <c r="O66" s="24">
        <f t="shared" si="3"/>
        <v>9.177557251908397E-4</v>
      </c>
      <c r="P66" s="24">
        <f t="shared" si="4"/>
        <v>1.3</v>
      </c>
      <c r="Q66" s="24">
        <f t="shared" si="5"/>
        <v>0.34</v>
      </c>
      <c r="R66" s="24">
        <f t="shared" si="6"/>
        <v>0.97889999999999999</v>
      </c>
      <c r="W66" s="13"/>
      <c r="X66" s="13"/>
      <c r="Y66" s="13">
        <v>0.67351046420578242</v>
      </c>
      <c r="AA66" s="19">
        <f t="shared" si="8"/>
        <v>0.30514804770095327</v>
      </c>
      <c r="AF66">
        <v>0.47</v>
      </c>
      <c r="AG66">
        <v>-0.59</v>
      </c>
      <c r="AH66">
        <v>0.22191539267712476</v>
      </c>
    </row>
    <row r="67" spans="1:34" x14ac:dyDescent="0.25">
      <c r="A67" s="3" t="s">
        <v>113</v>
      </c>
      <c r="B67" s="3" t="s">
        <v>168</v>
      </c>
      <c r="C67" s="4">
        <v>40787</v>
      </c>
      <c r="D67" s="4">
        <v>41010</v>
      </c>
      <c r="E67" s="5">
        <f t="shared" si="1"/>
        <v>223</v>
      </c>
      <c r="G67">
        <v>0.20066879101293633</v>
      </c>
      <c r="I67">
        <v>1.0756925587413952E-3</v>
      </c>
      <c r="J67">
        <v>1.02</v>
      </c>
      <c r="K67">
        <v>7.7</v>
      </c>
      <c r="L67" s="6">
        <v>1.8458000000000001</v>
      </c>
      <c r="M67">
        <v>1</v>
      </c>
      <c r="N67" s="6">
        <f t="shared" si="2"/>
        <v>1.1244492200027436</v>
      </c>
      <c r="O67" s="24">
        <f t="shared" si="3"/>
        <v>1.0756925587413952E-3</v>
      </c>
      <c r="P67" s="24">
        <f t="shared" si="4"/>
        <v>1.02</v>
      </c>
      <c r="Q67" s="24">
        <f t="shared" si="5"/>
        <v>7.7</v>
      </c>
      <c r="R67" s="24">
        <f t="shared" si="6"/>
        <v>1.8458000000000001</v>
      </c>
      <c r="W67" s="13"/>
      <c r="X67" s="13"/>
      <c r="Y67" s="13">
        <v>1.1244492200027436</v>
      </c>
      <c r="AA67" s="19">
        <f t="shared" si="8"/>
        <v>0.20066879101293633</v>
      </c>
      <c r="AF67">
        <v>0.36</v>
      </c>
      <c r="AG67">
        <v>8.6300000000000008</v>
      </c>
      <c r="AH67">
        <v>1.0143212484555675</v>
      </c>
    </row>
    <row r="68" spans="1:34" x14ac:dyDescent="0.25">
      <c r="A68" s="3" t="s">
        <v>114</v>
      </c>
      <c r="B68" s="3" t="s">
        <v>169</v>
      </c>
      <c r="C68" s="4">
        <v>42838</v>
      </c>
      <c r="D68" s="4">
        <v>42871</v>
      </c>
      <c r="E68" s="5">
        <f t="shared" ref="E68:E97" si="9">D68-C68</f>
        <v>33</v>
      </c>
      <c r="G68">
        <v>2.1505656093991483</v>
      </c>
      <c r="I68">
        <v>1.192741296298487E-3</v>
      </c>
      <c r="J68">
        <v>0</v>
      </c>
      <c r="K68">
        <v>-83.78</v>
      </c>
      <c r="L68" s="6">
        <v>6.1917999999999997</v>
      </c>
      <c r="M68">
        <v>1</v>
      </c>
      <c r="N68" s="6">
        <f t="shared" si="2"/>
        <v>0.75401012177921589</v>
      </c>
      <c r="O68" s="24">
        <f t="shared" si="3"/>
        <v>1.192741296298487E-3</v>
      </c>
      <c r="P68" s="24">
        <f t="shared" si="4"/>
        <v>0</v>
      </c>
      <c r="Q68" s="24">
        <f t="shared" si="5"/>
        <v>-83.78</v>
      </c>
      <c r="R68" s="24">
        <f t="shared" si="6"/>
        <v>6.1917999999999997</v>
      </c>
      <c r="W68" s="13"/>
      <c r="X68" s="13"/>
      <c r="Y68" s="13">
        <v>0.75401012177921589</v>
      </c>
      <c r="AA68" s="19">
        <f t="shared" si="8"/>
        <v>2.1505656093991483</v>
      </c>
      <c r="AF68">
        <v>0</v>
      </c>
      <c r="AG68">
        <v>-78.39</v>
      </c>
      <c r="AH68">
        <v>-1.502132336897229</v>
      </c>
    </row>
    <row r="69" spans="1:34" x14ac:dyDescent="0.25">
      <c r="A69" s="3" t="s">
        <v>115</v>
      </c>
      <c r="B69" s="3" t="s">
        <v>170</v>
      </c>
      <c r="C69" s="4">
        <v>38442</v>
      </c>
      <c r="D69" s="4">
        <v>38526</v>
      </c>
      <c r="E69" s="5">
        <f t="shared" si="9"/>
        <v>84</v>
      </c>
      <c r="G69">
        <v>-0.10385105806782184</v>
      </c>
      <c r="I69">
        <v>1.0420238095238095E-3</v>
      </c>
      <c r="J69">
        <v>0</v>
      </c>
      <c r="K69">
        <v>0</v>
      </c>
      <c r="L69" s="6">
        <v>1.0013000000000001</v>
      </c>
      <c r="M69">
        <v>1</v>
      </c>
      <c r="N69" s="6">
        <f t="shared" ref="N69:N97" si="10">$M69*Y69+$M69*X69</f>
        <v>1.118641717442149</v>
      </c>
      <c r="O69" s="24">
        <f t="shared" ref="O69:O97" si="11">$M69*I69</f>
        <v>1.0420238095238095E-3</v>
      </c>
      <c r="P69" s="24">
        <f t="shared" ref="P69:P97" si="12">$M69*J69</f>
        <v>0</v>
      </c>
      <c r="Q69" s="24">
        <f t="shared" ref="Q69:Q97" si="13">$M69*K69</f>
        <v>0</v>
      </c>
      <c r="R69" s="24">
        <f t="shared" ref="R69:R97" si="14">$M69*L69</f>
        <v>1.0013000000000001</v>
      </c>
      <c r="W69" s="13"/>
      <c r="X69" s="13"/>
      <c r="Y69" s="13">
        <v>1.118641717442149</v>
      </c>
      <c r="AA69" s="19">
        <f t="shared" si="8"/>
        <v>-0.10385105806782184</v>
      </c>
      <c r="AF69">
        <v>0</v>
      </c>
      <c r="AG69">
        <v>0</v>
      </c>
      <c r="AH69">
        <v>0.56999999999999995</v>
      </c>
    </row>
    <row r="70" spans="1:34" x14ac:dyDescent="0.25">
      <c r="A70" s="3" t="s">
        <v>116</v>
      </c>
      <c r="B70" s="3" t="s">
        <v>171</v>
      </c>
      <c r="C70" s="4">
        <v>42136</v>
      </c>
      <c r="D70" s="4">
        <v>42179</v>
      </c>
      <c r="E70" s="5">
        <f t="shared" si="9"/>
        <v>43</v>
      </c>
      <c r="G70">
        <v>0.6117209796363664</v>
      </c>
      <c r="I70">
        <v>1.292883799762873E-3</v>
      </c>
      <c r="J70">
        <v>3.18</v>
      </c>
      <c r="K70">
        <v>-42.62</v>
      </c>
      <c r="L70" s="6">
        <v>8.3261000000000003</v>
      </c>
      <c r="M70">
        <v>1</v>
      </c>
      <c r="N70" s="6">
        <f t="shared" si="10"/>
        <v>0.37712536314641187</v>
      </c>
      <c r="O70" s="24">
        <f t="shared" si="11"/>
        <v>1.292883799762873E-3</v>
      </c>
      <c r="P70" s="24">
        <f t="shared" si="12"/>
        <v>3.18</v>
      </c>
      <c r="Q70" s="24">
        <f t="shared" si="13"/>
        <v>-42.62</v>
      </c>
      <c r="R70" s="24">
        <f t="shared" si="14"/>
        <v>8.3261000000000003</v>
      </c>
      <c r="W70" s="13"/>
      <c r="X70" s="13"/>
      <c r="Y70" s="13">
        <v>0.37712536314641187</v>
      </c>
      <c r="AA70" s="19">
        <f t="shared" si="8"/>
        <v>0.6117209796363664</v>
      </c>
      <c r="AF70">
        <v>0.1</v>
      </c>
      <c r="AG70">
        <v>-52.2</v>
      </c>
      <c r="AH70">
        <v>-0.37315821218872708</v>
      </c>
    </row>
    <row r="71" spans="1:34" x14ac:dyDescent="0.25">
      <c r="A71" s="3" t="s">
        <v>117</v>
      </c>
      <c r="B71" s="3" t="s">
        <v>172</v>
      </c>
      <c r="C71" s="4">
        <v>42142</v>
      </c>
      <c r="D71" s="4">
        <v>42180</v>
      </c>
      <c r="E71" s="5">
        <f t="shared" si="9"/>
        <v>38</v>
      </c>
      <c r="G71">
        <v>3.8789280038468141E-2</v>
      </c>
      <c r="I71">
        <v>2.1476564957533814E-3</v>
      </c>
      <c r="J71">
        <v>0.23</v>
      </c>
      <c r="K71">
        <v>4.72</v>
      </c>
      <c r="L71" s="6">
        <v>7.1936999999999998</v>
      </c>
      <c r="M71">
        <v>1</v>
      </c>
      <c r="N71" s="6">
        <f t="shared" si="10"/>
        <v>0.74675418105425106</v>
      </c>
      <c r="O71" s="24">
        <f t="shared" si="11"/>
        <v>2.1476564957533814E-3</v>
      </c>
      <c r="P71" s="24">
        <f t="shared" si="12"/>
        <v>0.23</v>
      </c>
      <c r="Q71" s="24">
        <f t="shared" si="13"/>
        <v>4.72</v>
      </c>
      <c r="R71" s="24">
        <f t="shared" si="14"/>
        <v>7.1936999999999998</v>
      </c>
      <c r="W71" s="13"/>
      <c r="X71" s="13"/>
      <c r="Y71" s="13">
        <v>0.74675418105425106</v>
      </c>
      <c r="AA71" s="19">
        <f t="shared" si="8"/>
        <v>3.8789280038468141E-2</v>
      </c>
      <c r="AF71">
        <v>0.10970000000000001</v>
      </c>
      <c r="AG71">
        <v>24.17</v>
      </c>
      <c r="AH71">
        <v>0.10413920379646717</v>
      </c>
    </row>
    <row r="72" spans="1:34" x14ac:dyDescent="0.25">
      <c r="A72" s="3" t="s">
        <v>118</v>
      </c>
      <c r="B72" s="3" t="s">
        <v>173</v>
      </c>
      <c r="C72" s="4">
        <v>40534</v>
      </c>
      <c r="D72" s="4">
        <v>40611</v>
      </c>
      <c r="E72" s="5">
        <f t="shared" si="9"/>
        <v>77</v>
      </c>
      <c r="G72">
        <v>-0.18673728645052298</v>
      </c>
      <c r="I72">
        <v>1.3727594078930727E-3</v>
      </c>
      <c r="J72">
        <v>-2.56</v>
      </c>
      <c r="K72">
        <v>5.03</v>
      </c>
      <c r="L72" s="6">
        <v>-1.1439999999999999</v>
      </c>
      <c r="M72">
        <v>1</v>
      </c>
      <c r="N72" s="6">
        <f t="shared" si="10"/>
        <v>1.068827161372099</v>
      </c>
      <c r="O72" s="24">
        <f t="shared" si="11"/>
        <v>1.3727594078930727E-3</v>
      </c>
      <c r="P72" s="24">
        <f t="shared" si="12"/>
        <v>-2.56</v>
      </c>
      <c r="Q72" s="24">
        <f t="shared" si="13"/>
        <v>5.03</v>
      </c>
      <c r="R72" s="24">
        <f t="shared" si="14"/>
        <v>-1.1439999999999999</v>
      </c>
      <c r="W72" s="13"/>
      <c r="X72" s="13"/>
      <c r="Y72" s="13">
        <v>1.068827161372099</v>
      </c>
      <c r="AA72" s="19">
        <f t="shared" si="8"/>
        <v>-0.18673728645052298</v>
      </c>
      <c r="AF72">
        <v>-3.65</v>
      </c>
      <c r="AG72">
        <v>9.7100000000000009</v>
      </c>
      <c r="AH72">
        <v>1.6117176009042711</v>
      </c>
    </row>
    <row r="73" spans="1:34" x14ac:dyDescent="0.25">
      <c r="A73" s="3" t="s">
        <v>119</v>
      </c>
      <c r="B73" s="3" t="s">
        <v>174</v>
      </c>
      <c r="C73" s="4">
        <v>39127</v>
      </c>
      <c r="D73" s="4">
        <v>39216</v>
      </c>
      <c r="E73" s="5">
        <f t="shared" si="9"/>
        <v>89</v>
      </c>
      <c r="G73">
        <v>0.35422962544697956</v>
      </c>
      <c r="I73">
        <v>1.273807605161119E-3</v>
      </c>
      <c r="J73">
        <v>1.65</v>
      </c>
      <c r="K73">
        <v>-97.25</v>
      </c>
      <c r="L73" s="6">
        <v>6.7252999999999998</v>
      </c>
      <c r="M73">
        <v>1</v>
      </c>
      <c r="N73" s="6">
        <f t="shared" si="10"/>
        <v>0.79972210366527685</v>
      </c>
      <c r="O73" s="24">
        <f t="shared" si="11"/>
        <v>1.273807605161119E-3</v>
      </c>
      <c r="P73" s="24">
        <f t="shared" si="12"/>
        <v>1.65</v>
      </c>
      <c r="Q73" s="24">
        <f t="shared" si="13"/>
        <v>-97.25</v>
      </c>
      <c r="R73" s="24">
        <f t="shared" si="14"/>
        <v>6.7252999999999998</v>
      </c>
      <c r="W73" s="13"/>
      <c r="X73" s="13"/>
      <c r="Y73" s="13">
        <v>0.79972210366527685</v>
      </c>
      <c r="AA73" s="19">
        <f t="shared" si="8"/>
        <v>0.35422962544697956</v>
      </c>
      <c r="AF73">
        <v>0.28999999999999998</v>
      </c>
      <c r="AG73">
        <v>-56.99</v>
      </c>
      <c r="AH73">
        <v>-1.3377988650106984</v>
      </c>
    </row>
    <row r="74" spans="1:34" x14ac:dyDescent="0.25">
      <c r="A74" s="3" t="s">
        <v>120</v>
      </c>
      <c r="B74" s="3" t="s">
        <v>175</v>
      </c>
      <c r="C74" s="4">
        <v>42552</v>
      </c>
      <c r="D74" s="4">
        <v>42578</v>
      </c>
      <c r="E74" s="5">
        <f t="shared" si="9"/>
        <v>26</v>
      </c>
      <c r="G74">
        <v>1.2783777741624314</v>
      </c>
      <c r="I74">
        <v>1.6824645905861033E-3</v>
      </c>
      <c r="J74">
        <v>0.26</v>
      </c>
      <c r="K74">
        <v>4.53</v>
      </c>
      <c r="L74" s="6">
        <v>3.4005000000000001</v>
      </c>
      <c r="M74">
        <v>1</v>
      </c>
      <c r="N74" s="6">
        <f t="shared" si="10"/>
        <v>1.0920646725191328</v>
      </c>
      <c r="O74" s="24">
        <f t="shared" si="11"/>
        <v>1.6824645905861033E-3</v>
      </c>
      <c r="P74" s="24">
        <f t="shared" si="12"/>
        <v>0.26</v>
      </c>
      <c r="Q74" s="24">
        <f t="shared" si="13"/>
        <v>4.53</v>
      </c>
      <c r="R74" s="24">
        <f t="shared" si="14"/>
        <v>3.4005000000000001</v>
      </c>
      <c r="W74" s="13"/>
      <c r="X74" s="13"/>
      <c r="Y74" s="13">
        <v>1.0920646725191328</v>
      </c>
      <c r="AA74" s="19">
        <f t="shared" si="8"/>
        <v>1.2783777741624314</v>
      </c>
      <c r="AF74">
        <v>0</v>
      </c>
      <c r="AG74">
        <v>4.5</v>
      </c>
      <c r="AH74">
        <v>1.2626560391841177</v>
      </c>
    </row>
    <row r="75" spans="1:34" x14ac:dyDescent="0.25">
      <c r="A75" s="3" t="s">
        <v>121</v>
      </c>
      <c r="B75" s="3" t="s">
        <v>202</v>
      </c>
      <c r="C75" s="4">
        <v>40381</v>
      </c>
      <c r="D75" s="4">
        <v>40527</v>
      </c>
      <c r="E75" s="5">
        <f t="shared" si="9"/>
        <v>146</v>
      </c>
      <c r="G75">
        <v>-0.52962559256143271</v>
      </c>
      <c r="I75">
        <v>8.9867394270122785E-3</v>
      </c>
      <c r="J75">
        <v>-2.9550000000000001</v>
      </c>
      <c r="K75">
        <v>7.58</v>
      </c>
      <c r="L75" s="6">
        <v>-20.042999999999999</v>
      </c>
      <c r="M75">
        <v>1</v>
      </c>
      <c r="N75" s="6">
        <f t="shared" si="10"/>
        <v>1.1281714830191221</v>
      </c>
      <c r="O75" s="24">
        <f t="shared" si="11"/>
        <v>8.9867394270122785E-3</v>
      </c>
      <c r="P75" s="24">
        <f t="shared" si="12"/>
        <v>-2.9550000000000001</v>
      </c>
      <c r="Q75" s="24">
        <f t="shared" si="13"/>
        <v>7.58</v>
      </c>
      <c r="R75" s="24">
        <f t="shared" si="14"/>
        <v>-20.042999999999999</v>
      </c>
      <c r="W75" s="13"/>
      <c r="X75" s="13"/>
      <c r="Y75" s="13">
        <v>1.1281714830191221</v>
      </c>
      <c r="AA75" s="19">
        <f t="shared" si="8"/>
        <v>-0.52962559256143271</v>
      </c>
      <c r="AF75">
        <v>-23.38</v>
      </c>
      <c r="AG75">
        <v>8.67</v>
      </c>
      <c r="AH75">
        <v>0.76758540702687594</v>
      </c>
    </row>
    <row r="76" spans="1:34" x14ac:dyDescent="0.25">
      <c r="A76" s="3" t="s">
        <v>122</v>
      </c>
      <c r="B76" s="3" t="s">
        <v>176</v>
      </c>
      <c r="C76" s="4">
        <v>38240</v>
      </c>
      <c r="D76" s="4">
        <v>38334</v>
      </c>
      <c r="E76" s="5">
        <f t="shared" si="9"/>
        <v>94</v>
      </c>
      <c r="G76">
        <v>9.6249583267203662E-2</v>
      </c>
      <c r="I76">
        <v>8.2616472487855128E-4</v>
      </c>
      <c r="J76">
        <v>0</v>
      </c>
      <c r="K76">
        <v>6.31</v>
      </c>
      <c r="L76" s="6">
        <v>-39.266300000000001</v>
      </c>
      <c r="M76">
        <v>1</v>
      </c>
      <c r="N76" s="6">
        <f t="shared" si="10"/>
        <v>0.2002112800787598</v>
      </c>
      <c r="O76" s="24">
        <f t="shared" si="11"/>
        <v>8.2616472487855128E-4</v>
      </c>
      <c r="P76" s="24">
        <f t="shared" si="12"/>
        <v>0</v>
      </c>
      <c r="Q76" s="24">
        <f t="shared" si="13"/>
        <v>6.31</v>
      </c>
      <c r="R76" s="24">
        <f t="shared" si="14"/>
        <v>-39.266300000000001</v>
      </c>
      <c r="W76" s="13"/>
      <c r="X76" s="13"/>
      <c r="Y76" s="13">
        <v>0.2002112800787598</v>
      </c>
      <c r="AA76" s="19">
        <f t="shared" si="8"/>
        <v>9.6249583267203662E-2</v>
      </c>
      <c r="AF76">
        <v>0</v>
      </c>
      <c r="AG76">
        <v>4.7300000000000004</v>
      </c>
      <c r="AH76">
        <v>3.0621288067056991</v>
      </c>
    </row>
    <row r="77" spans="1:34" x14ac:dyDescent="0.25">
      <c r="A77" s="3" t="s">
        <v>123</v>
      </c>
      <c r="B77" s="3" t="s">
        <v>177</v>
      </c>
      <c r="C77" s="4">
        <v>42953</v>
      </c>
      <c r="D77" s="4">
        <v>43125</v>
      </c>
      <c r="E77" s="5">
        <f t="shared" si="9"/>
        <v>172</v>
      </c>
      <c r="G77">
        <v>-0.62443601432367002</v>
      </c>
      <c r="I77">
        <v>0.32824361493123771</v>
      </c>
      <c r="J77">
        <v>0</v>
      </c>
      <c r="K77">
        <v>-33.75</v>
      </c>
      <c r="L77" s="6">
        <v>1.4092</v>
      </c>
      <c r="M77">
        <v>1</v>
      </c>
      <c r="N77" s="6">
        <f t="shared" si="10"/>
        <v>0.86954913511003395</v>
      </c>
      <c r="O77" s="24">
        <f t="shared" si="11"/>
        <v>0.32824361493123771</v>
      </c>
      <c r="P77" s="24">
        <f t="shared" si="12"/>
        <v>0</v>
      </c>
      <c r="Q77" s="24">
        <f t="shared" si="13"/>
        <v>-33.75</v>
      </c>
      <c r="R77" s="24">
        <f t="shared" si="14"/>
        <v>1.4092</v>
      </c>
      <c r="W77" s="13"/>
      <c r="X77" s="13"/>
      <c r="Y77" s="13">
        <v>0.86954913511003395</v>
      </c>
      <c r="AA77" s="19">
        <f t="shared" si="8"/>
        <v>-0.62443601432367002</v>
      </c>
      <c r="AF77">
        <v>0</v>
      </c>
      <c r="AG77">
        <v>-26</v>
      </c>
      <c r="AH77">
        <v>1.25</v>
      </c>
    </row>
    <row r="78" spans="1:34" x14ac:dyDescent="0.25">
      <c r="A78" s="3" t="s">
        <v>124</v>
      </c>
      <c r="B78" s="3" t="s">
        <v>178</v>
      </c>
      <c r="C78" s="4">
        <v>36563</v>
      </c>
      <c r="D78" s="4">
        <v>36614</v>
      </c>
      <c r="E78" s="5">
        <f t="shared" si="9"/>
        <v>51</v>
      </c>
      <c r="G78">
        <v>0.2203426129755704</v>
      </c>
      <c r="I78">
        <v>1.6432839794016945E-3</v>
      </c>
      <c r="J78">
        <v>0</v>
      </c>
      <c r="K78">
        <v>-83.07</v>
      </c>
      <c r="L78" s="6">
        <v>7.5235000000000003</v>
      </c>
      <c r="M78">
        <v>1</v>
      </c>
      <c r="N78" s="6">
        <f t="shared" si="10"/>
        <v>0.98425555529065278</v>
      </c>
      <c r="O78" s="24">
        <f t="shared" si="11"/>
        <v>1.6432839794016945E-3</v>
      </c>
      <c r="P78" s="24">
        <f t="shared" si="12"/>
        <v>0</v>
      </c>
      <c r="Q78" s="24">
        <f t="shared" si="13"/>
        <v>-83.07</v>
      </c>
      <c r="R78" s="24">
        <f t="shared" si="14"/>
        <v>7.5235000000000003</v>
      </c>
      <c r="W78" s="13"/>
      <c r="X78" s="13"/>
      <c r="Y78" s="13">
        <v>0.98425555529065278</v>
      </c>
      <c r="AA78" s="19">
        <f t="shared" si="8"/>
        <v>0.2203426129755704</v>
      </c>
      <c r="AF78">
        <v>0</v>
      </c>
      <c r="AG78">
        <v>-25.92</v>
      </c>
      <c r="AH78">
        <v>-0.25700895425676318</v>
      </c>
    </row>
    <row r="79" spans="1:34" x14ac:dyDescent="0.25">
      <c r="A79" s="3" t="s">
        <v>125</v>
      </c>
      <c r="B79" s="3" t="s">
        <v>179</v>
      </c>
      <c r="C79" s="4">
        <v>41708</v>
      </c>
      <c r="D79" s="4">
        <v>41934</v>
      </c>
      <c r="E79" s="5">
        <f t="shared" si="9"/>
        <v>226</v>
      </c>
      <c r="G79">
        <v>0.41678313896588282</v>
      </c>
      <c r="I79">
        <v>1.6848383633544077E-3</v>
      </c>
      <c r="J79">
        <v>0</v>
      </c>
      <c r="K79">
        <v>0.38</v>
      </c>
      <c r="L79" s="6">
        <v>0.82399999999999995</v>
      </c>
      <c r="M79">
        <v>1</v>
      </c>
      <c r="N79" s="6">
        <f t="shared" si="10"/>
        <v>0.17069133132006267</v>
      </c>
      <c r="O79" s="24">
        <f t="shared" si="11"/>
        <v>1.6848383633544077E-3</v>
      </c>
      <c r="P79" s="24">
        <f t="shared" si="12"/>
        <v>0</v>
      </c>
      <c r="Q79" s="24">
        <f t="shared" si="13"/>
        <v>0.38</v>
      </c>
      <c r="R79" s="24">
        <f t="shared" si="14"/>
        <v>0.82399999999999995</v>
      </c>
      <c r="W79" s="13"/>
      <c r="X79" s="13"/>
      <c r="Y79" s="13">
        <v>0.17069133132006267</v>
      </c>
      <c r="AA79" s="19">
        <f t="shared" si="8"/>
        <v>0.41678313896588282</v>
      </c>
      <c r="AF79">
        <v>0</v>
      </c>
      <c r="AG79">
        <v>-0.08</v>
      </c>
      <c r="AH79">
        <v>0.51614273576890402</v>
      </c>
    </row>
    <row r="80" spans="1:34" x14ac:dyDescent="0.25">
      <c r="A80" s="3" t="s">
        <v>126</v>
      </c>
      <c r="B80" s="3" t="s">
        <v>180</v>
      </c>
      <c r="C80" s="4">
        <v>43382</v>
      </c>
      <c r="D80" s="4">
        <v>43452</v>
      </c>
      <c r="E80" s="5">
        <f t="shared" si="9"/>
        <v>70</v>
      </c>
      <c r="G80">
        <v>-0.14865619375047595</v>
      </c>
      <c r="I80">
        <v>2.771990341497068E-2</v>
      </c>
      <c r="J80">
        <v>1.71</v>
      </c>
      <c r="K80">
        <v>0.51</v>
      </c>
      <c r="L80" s="6">
        <v>2.9</v>
      </c>
      <c r="M80">
        <v>1</v>
      </c>
      <c r="N80" s="6">
        <f t="shared" si="10"/>
        <v>-0.26848188906315057</v>
      </c>
      <c r="O80" s="24">
        <f t="shared" si="11"/>
        <v>2.771990341497068E-2</v>
      </c>
      <c r="P80" s="24">
        <f t="shared" si="12"/>
        <v>1.71</v>
      </c>
      <c r="Q80" s="24">
        <f t="shared" si="13"/>
        <v>0.51</v>
      </c>
      <c r="R80" s="24">
        <f t="shared" si="14"/>
        <v>2.9</v>
      </c>
      <c r="W80" s="13"/>
      <c r="X80" s="13"/>
      <c r="Y80" s="13">
        <v>-0.26848188906315057</v>
      </c>
      <c r="AA80" s="19">
        <f t="shared" si="8"/>
        <v>-0.14865619375047595</v>
      </c>
      <c r="AF80">
        <v>0</v>
      </c>
      <c r="AG80">
        <v>0</v>
      </c>
      <c r="AH80">
        <v>1.23</v>
      </c>
    </row>
    <row r="81" spans="1:34" x14ac:dyDescent="0.25">
      <c r="A81" s="3" t="s">
        <v>127</v>
      </c>
      <c r="B81" s="3" t="s">
        <v>203</v>
      </c>
      <c r="C81" s="4">
        <v>41628</v>
      </c>
      <c r="D81" s="4">
        <v>41816</v>
      </c>
      <c r="E81" s="5">
        <f t="shared" si="9"/>
        <v>188</v>
      </c>
      <c r="G81">
        <v>0.53015178339599922</v>
      </c>
      <c r="I81">
        <v>9.1624212850826463E-4</v>
      </c>
      <c r="J81">
        <v>-1.3193999999999999</v>
      </c>
      <c r="K81">
        <v>11.79</v>
      </c>
      <c r="L81" s="6">
        <v>-2.2265000000000001</v>
      </c>
      <c r="M81">
        <v>1</v>
      </c>
      <c r="N81" s="6">
        <f t="shared" si="10"/>
        <v>0.62281079072289836</v>
      </c>
      <c r="O81" s="24">
        <f t="shared" si="11"/>
        <v>9.1624212850826463E-4</v>
      </c>
      <c r="P81" s="24">
        <f t="shared" si="12"/>
        <v>-1.3193999999999999</v>
      </c>
      <c r="Q81" s="24">
        <f t="shared" si="13"/>
        <v>11.79</v>
      </c>
      <c r="R81" s="24">
        <f t="shared" si="14"/>
        <v>-2.2265000000000001</v>
      </c>
      <c r="W81" s="13"/>
      <c r="X81" s="13"/>
      <c r="Y81" s="13">
        <v>0.62281079072289836</v>
      </c>
      <c r="AA81" s="20">
        <f t="shared" si="8"/>
        <v>0.53015178339599922</v>
      </c>
      <c r="AF81">
        <v>-1.3227</v>
      </c>
      <c r="AG81">
        <v>14.48</v>
      </c>
      <c r="AH81">
        <v>2.1414078686032134</v>
      </c>
    </row>
    <row r="82" spans="1:34" x14ac:dyDescent="0.25">
      <c r="A82" s="3" t="s">
        <v>128</v>
      </c>
      <c r="B82" s="3" t="s">
        <v>181</v>
      </c>
      <c r="C82" s="4">
        <v>37721</v>
      </c>
      <c r="D82" s="4">
        <v>37832</v>
      </c>
      <c r="E82" s="5">
        <f t="shared" si="9"/>
        <v>111</v>
      </c>
      <c r="G82">
        <v>-0.53753824155662544</v>
      </c>
      <c r="I82">
        <v>2.7674311645305696E-3</v>
      </c>
      <c r="J82">
        <v>0.76160000000000005</v>
      </c>
      <c r="K82">
        <v>10.38</v>
      </c>
      <c r="L82" s="6">
        <v>3.3820999999999999</v>
      </c>
      <c r="M82">
        <v>1</v>
      </c>
      <c r="N82" s="6">
        <f t="shared" si="10"/>
        <v>0.73308642092410592</v>
      </c>
      <c r="O82" s="24">
        <f t="shared" si="11"/>
        <v>2.7674311645305696E-3</v>
      </c>
      <c r="P82" s="24">
        <f t="shared" si="12"/>
        <v>0.76160000000000005</v>
      </c>
      <c r="Q82" s="24">
        <f t="shared" si="13"/>
        <v>10.38</v>
      </c>
      <c r="R82" s="24">
        <f t="shared" si="14"/>
        <v>3.3820999999999999</v>
      </c>
      <c r="W82" s="13"/>
      <c r="X82" s="13"/>
      <c r="Y82" s="13">
        <v>0.73308642092410592</v>
      </c>
      <c r="AA82" s="19">
        <f t="shared" si="8"/>
        <v>-0.53753824155662544</v>
      </c>
      <c r="AF82">
        <v>0</v>
      </c>
      <c r="AG82">
        <v>8.76</v>
      </c>
      <c r="AH82">
        <v>0.15029305206244392</v>
      </c>
    </row>
    <row r="83" spans="1:34" x14ac:dyDescent="0.25">
      <c r="A83" s="3" t="s">
        <v>129</v>
      </c>
      <c r="B83" s="3" t="s">
        <v>182</v>
      </c>
      <c r="C83" s="4">
        <v>43031</v>
      </c>
      <c r="D83" s="4">
        <v>43083</v>
      </c>
      <c r="E83" s="5">
        <f t="shared" si="9"/>
        <v>52</v>
      </c>
      <c r="G83">
        <v>-0.33338891008057642</v>
      </c>
      <c r="I83">
        <v>5.7843987235716679E-4</v>
      </c>
      <c r="J83">
        <v>0.26</v>
      </c>
      <c r="K83">
        <v>8.01</v>
      </c>
      <c r="L83" s="6">
        <v>8.6403999999999996</v>
      </c>
      <c r="M83">
        <v>1</v>
      </c>
      <c r="N83" s="6">
        <f t="shared" si="10"/>
        <v>1.0581352791236711</v>
      </c>
      <c r="O83" s="24">
        <f t="shared" si="11"/>
        <v>5.7843987235716679E-4</v>
      </c>
      <c r="P83" s="24">
        <f t="shared" si="12"/>
        <v>0.26</v>
      </c>
      <c r="Q83" s="24">
        <f t="shared" si="13"/>
        <v>8.01</v>
      </c>
      <c r="R83" s="24">
        <f t="shared" si="14"/>
        <v>8.6403999999999996</v>
      </c>
      <c r="W83" s="13"/>
      <c r="X83" s="13"/>
      <c r="Y83" s="13">
        <v>1.0581352791236711</v>
      </c>
      <c r="AA83" s="19">
        <f t="shared" si="8"/>
        <v>-0.33338891008057642</v>
      </c>
      <c r="AF83">
        <v>5.45</v>
      </c>
      <c r="AG83">
        <v>6.01</v>
      </c>
      <c r="AH83">
        <v>10.605198027596023</v>
      </c>
    </row>
    <row r="84" spans="1:34" x14ac:dyDescent="0.25">
      <c r="A84" s="3" t="s">
        <v>130</v>
      </c>
      <c r="B84" s="3" t="s">
        <v>183</v>
      </c>
      <c r="C84" s="4">
        <v>41779</v>
      </c>
      <c r="D84" s="4">
        <v>41816</v>
      </c>
      <c r="E84" s="5">
        <f t="shared" si="9"/>
        <v>37</v>
      </c>
      <c r="G84">
        <v>0.60810111750682405</v>
      </c>
      <c r="I84">
        <v>2.8856269705182808E-3</v>
      </c>
      <c r="J84">
        <v>2.54</v>
      </c>
      <c r="K84">
        <v>0.44</v>
      </c>
      <c r="L84" s="6">
        <v>1.1511</v>
      </c>
      <c r="M84">
        <v>1</v>
      </c>
      <c r="N84" s="6">
        <f t="shared" si="10"/>
        <v>0.99047528828016251</v>
      </c>
      <c r="O84" s="24">
        <f t="shared" si="11"/>
        <v>2.8856269705182808E-3</v>
      </c>
      <c r="P84" s="24">
        <f t="shared" si="12"/>
        <v>2.54</v>
      </c>
      <c r="Q84" s="24">
        <f t="shared" si="13"/>
        <v>0.44</v>
      </c>
      <c r="R84" s="24">
        <f t="shared" si="14"/>
        <v>1.1511</v>
      </c>
      <c r="W84" s="13"/>
      <c r="X84" s="13"/>
      <c r="Y84" s="13">
        <v>0.99047528828016251</v>
      </c>
      <c r="AA84" s="19">
        <f t="shared" si="8"/>
        <v>0.60810111750682405</v>
      </c>
      <c r="AF84">
        <v>1.1592</v>
      </c>
      <c r="AG84">
        <v>0.11</v>
      </c>
      <c r="AH84">
        <v>0.25815015550348147</v>
      </c>
    </row>
    <row r="85" spans="1:34" x14ac:dyDescent="0.25">
      <c r="A85" s="3" t="s">
        <v>131</v>
      </c>
      <c r="B85" s="3" t="s">
        <v>184</v>
      </c>
      <c r="C85" s="4">
        <v>39456</v>
      </c>
      <c r="D85" s="4">
        <v>40093</v>
      </c>
      <c r="E85" s="5">
        <f t="shared" si="9"/>
        <v>637</v>
      </c>
      <c r="G85">
        <v>-0.42399244533481661</v>
      </c>
      <c r="I85">
        <v>8.9886531820424268E-4</v>
      </c>
      <c r="J85">
        <v>0</v>
      </c>
      <c r="K85">
        <v>-97.3</v>
      </c>
      <c r="L85" s="6">
        <v>3.4611999999999998</v>
      </c>
      <c r="M85">
        <v>1</v>
      </c>
      <c r="N85" s="6">
        <f t="shared" si="10"/>
        <v>1.1821544780638891</v>
      </c>
      <c r="O85" s="24">
        <f t="shared" si="11"/>
        <v>8.9886531820424268E-4</v>
      </c>
      <c r="P85" s="24">
        <f t="shared" si="12"/>
        <v>0</v>
      </c>
      <c r="Q85" s="24">
        <f t="shared" si="13"/>
        <v>-97.3</v>
      </c>
      <c r="R85" s="24">
        <f t="shared" si="14"/>
        <v>3.4611999999999998</v>
      </c>
      <c r="W85" s="13"/>
      <c r="X85" s="13"/>
      <c r="Y85" s="13">
        <v>1.1821544780638891</v>
      </c>
      <c r="AA85" s="19">
        <f t="shared" si="8"/>
        <v>-0.42399244533481661</v>
      </c>
      <c r="AF85">
        <v>0.29570000000000002</v>
      </c>
      <c r="AG85">
        <v>-50.37</v>
      </c>
      <c r="AH85">
        <v>-3.1136636872092414</v>
      </c>
    </row>
    <row r="86" spans="1:34" x14ac:dyDescent="0.25">
      <c r="A86" s="3" t="s">
        <v>132</v>
      </c>
      <c r="B86" s="3" t="s">
        <v>204</v>
      </c>
      <c r="C86" s="4">
        <v>40631</v>
      </c>
      <c r="D86" s="4">
        <v>40641</v>
      </c>
      <c r="E86" s="5">
        <f t="shared" si="9"/>
        <v>10</v>
      </c>
      <c r="G86">
        <v>-0.22574489638616879</v>
      </c>
      <c r="I86">
        <v>2.1013758278751508E-3</v>
      </c>
      <c r="J86">
        <v>0</v>
      </c>
      <c r="K86">
        <v>0</v>
      </c>
      <c r="L86" s="6">
        <v>0.76880000000000004</v>
      </c>
      <c r="M86">
        <v>1</v>
      </c>
      <c r="N86" s="6">
        <f t="shared" si="10"/>
        <v>0.90783258165217684</v>
      </c>
      <c r="O86" s="24">
        <f t="shared" si="11"/>
        <v>2.1013758278751508E-3</v>
      </c>
      <c r="P86" s="24">
        <f t="shared" si="12"/>
        <v>0</v>
      </c>
      <c r="Q86" s="24">
        <f t="shared" si="13"/>
        <v>0</v>
      </c>
      <c r="R86" s="24">
        <f t="shared" si="14"/>
        <v>0.76880000000000004</v>
      </c>
      <c r="W86" s="13"/>
      <c r="X86" s="13"/>
      <c r="Y86" s="13">
        <v>0.90783258165217684</v>
      </c>
      <c r="AA86" s="19">
        <f t="shared" si="8"/>
        <v>-0.22574489638616879</v>
      </c>
      <c r="AF86">
        <v>0.27</v>
      </c>
      <c r="AG86">
        <v>0</v>
      </c>
      <c r="AH86">
        <v>-0.51</v>
      </c>
    </row>
    <row r="87" spans="1:34" x14ac:dyDescent="0.25">
      <c r="A87" s="3" t="s">
        <v>133</v>
      </c>
      <c r="B87" s="3" t="s">
        <v>185</v>
      </c>
      <c r="C87" s="4">
        <v>41891</v>
      </c>
      <c r="D87" s="4">
        <v>42277</v>
      </c>
      <c r="E87" s="5">
        <f t="shared" si="9"/>
        <v>386</v>
      </c>
      <c r="G87">
        <v>0.19186858241291671</v>
      </c>
      <c r="I87">
        <v>5.9248710683893814E-4</v>
      </c>
      <c r="J87">
        <v>3.36</v>
      </c>
      <c r="K87">
        <v>0</v>
      </c>
      <c r="L87" s="6">
        <v>3.1395</v>
      </c>
      <c r="M87">
        <v>1</v>
      </c>
      <c r="N87" s="6">
        <f t="shared" si="10"/>
        <v>1.2297319535072653</v>
      </c>
      <c r="O87" s="24">
        <f t="shared" si="11"/>
        <v>5.9248710683893814E-4</v>
      </c>
      <c r="P87" s="24">
        <f t="shared" si="12"/>
        <v>3.36</v>
      </c>
      <c r="Q87" s="24">
        <f t="shared" si="13"/>
        <v>0</v>
      </c>
      <c r="R87" s="24">
        <f t="shared" si="14"/>
        <v>3.1395</v>
      </c>
      <c r="W87" s="13"/>
      <c r="X87" s="13"/>
      <c r="Y87" s="13">
        <v>1.2297319535072653</v>
      </c>
      <c r="AA87" s="19">
        <f t="shared" si="8"/>
        <v>0.19186858241291671</v>
      </c>
      <c r="AF87">
        <v>2.93</v>
      </c>
      <c r="AG87">
        <v>1.71</v>
      </c>
      <c r="AH87">
        <v>0.64678194685538781</v>
      </c>
    </row>
    <row r="88" spans="1:34" x14ac:dyDescent="0.25">
      <c r="A88" s="3" t="s">
        <v>134</v>
      </c>
      <c r="B88" s="3" t="s">
        <v>186</v>
      </c>
      <c r="C88" s="4">
        <v>43048</v>
      </c>
      <c r="D88" s="4">
        <v>43075</v>
      </c>
      <c r="E88" s="5">
        <f t="shared" si="9"/>
        <v>27</v>
      </c>
      <c r="G88">
        <v>0.25828922382747899</v>
      </c>
      <c r="I88">
        <v>1.0994240678993635E-3</v>
      </c>
      <c r="J88">
        <v>0.08</v>
      </c>
      <c r="K88">
        <v>-103.94</v>
      </c>
      <c r="L88" s="6">
        <v>6.3209999999999997</v>
      </c>
      <c r="M88">
        <v>1</v>
      </c>
      <c r="N88" s="6">
        <f t="shared" si="10"/>
        <v>1.2813991885443337</v>
      </c>
      <c r="O88" s="24">
        <f t="shared" si="11"/>
        <v>1.0994240678993635E-3</v>
      </c>
      <c r="P88" s="24">
        <f t="shared" si="12"/>
        <v>0.08</v>
      </c>
      <c r="Q88" s="24">
        <f t="shared" si="13"/>
        <v>-103.94</v>
      </c>
      <c r="R88" s="24">
        <f t="shared" si="14"/>
        <v>6.3209999999999997</v>
      </c>
      <c r="W88" s="13"/>
      <c r="X88" s="13"/>
      <c r="Y88" s="13">
        <v>1.2813991885443337</v>
      </c>
      <c r="AA88" s="19">
        <f t="shared" si="8"/>
        <v>0.25828922382747899</v>
      </c>
      <c r="AF88">
        <v>0.14000000000000001</v>
      </c>
      <c r="AG88">
        <v>-41.92</v>
      </c>
      <c r="AH88">
        <v>-4.9146359568195797</v>
      </c>
    </row>
    <row r="89" spans="1:34" x14ac:dyDescent="0.25">
      <c r="A89" s="3" t="s">
        <v>135</v>
      </c>
      <c r="B89" s="3" t="s">
        <v>187</v>
      </c>
      <c r="C89" s="4">
        <v>41810</v>
      </c>
      <c r="D89" s="4">
        <v>41905</v>
      </c>
      <c r="E89" s="5">
        <f t="shared" si="9"/>
        <v>95</v>
      </c>
      <c r="G89">
        <v>0.31684319739020961</v>
      </c>
      <c r="I89">
        <v>9.2133174143309987E-4</v>
      </c>
      <c r="J89">
        <v>2.0699999999999998</v>
      </c>
      <c r="K89">
        <v>0.52</v>
      </c>
      <c r="L89" s="6">
        <v>2.2223999999999999</v>
      </c>
      <c r="M89">
        <v>1</v>
      </c>
      <c r="N89" s="6">
        <f t="shared" si="10"/>
        <v>0.44576463236604158</v>
      </c>
      <c r="O89" s="24">
        <f t="shared" si="11"/>
        <v>9.2133174143309987E-4</v>
      </c>
      <c r="P89" s="24">
        <f t="shared" si="12"/>
        <v>2.0699999999999998</v>
      </c>
      <c r="Q89" s="24">
        <f t="shared" si="13"/>
        <v>0.52</v>
      </c>
      <c r="R89" s="24">
        <f t="shared" si="14"/>
        <v>2.2223999999999999</v>
      </c>
      <c r="W89" s="13"/>
      <c r="X89" s="13"/>
      <c r="Y89" s="13">
        <v>0.44576463236604158</v>
      </c>
      <c r="AA89" s="19">
        <f t="shared" si="8"/>
        <v>0.31684319739020961</v>
      </c>
      <c r="AF89">
        <v>1.1399999999999999</v>
      </c>
      <c r="AG89">
        <v>2</v>
      </c>
      <c r="AH89">
        <v>0.24681923081570267</v>
      </c>
    </row>
    <row r="90" spans="1:34" x14ac:dyDescent="0.25">
      <c r="A90" s="3" t="s">
        <v>136</v>
      </c>
      <c r="B90" s="3" t="s">
        <v>188</v>
      </c>
      <c r="C90" s="4">
        <v>42853</v>
      </c>
      <c r="D90" s="4">
        <v>42878</v>
      </c>
      <c r="E90" s="5">
        <f t="shared" si="9"/>
        <v>25</v>
      </c>
      <c r="G90">
        <v>2.8453235099195258</v>
      </c>
      <c r="I90">
        <v>4.1632809475884497E-3</v>
      </c>
      <c r="J90">
        <v>0</v>
      </c>
      <c r="K90">
        <v>-3.91</v>
      </c>
      <c r="L90" s="6">
        <v>7.7905999999999995</v>
      </c>
      <c r="M90">
        <v>1</v>
      </c>
      <c r="N90" s="6">
        <f t="shared" si="10"/>
        <v>0.30111263432979041</v>
      </c>
      <c r="O90" s="24">
        <f t="shared" si="11"/>
        <v>4.1632809475884497E-3</v>
      </c>
      <c r="P90" s="24">
        <f t="shared" si="12"/>
        <v>0</v>
      </c>
      <c r="Q90" s="24">
        <f t="shared" si="13"/>
        <v>-3.91</v>
      </c>
      <c r="R90" s="24">
        <f t="shared" si="14"/>
        <v>7.7905999999999995</v>
      </c>
      <c r="W90" s="13"/>
      <c r="X90" s="13"/>
      <c r="Y90" s="13">
        <v>0.30111263432979041</v>
      </c>
      <c r="AA90" s="19">
        <f t="shared" si="8"/>
        <v>2.8453235099195258</v>
      </c>
      <c r="AF90">
        <v>2.15</v>
      </c>
      <c r="AG90">
        <v>-1.67</v>
      </c>
      <c r="AH90">
        <v>-0.37116170265782272</v>
      </c>
    </row>
    <row r="91" spans="1:34" x14ac:dyDescent="0.25">
      <c r="A91" s="3" t="s">
        <v>137</v>
      </c>
      <c r="B91" s="3" t="s">
        <v>189</v>
      </c>
      <c r="C91" s="4">
        <v>43014</v>
      </c>
      <c r="D91" s="4">
        <v>43040</v>
      </c>
      <c r="E91" s="5">
        <f t="shared" si="9"/>
        <v>26</v>
      </c>
      <c r="G91">
        <v>-0.41923973368333811</v>
      </c>
      <c r="I91">
        <v>1.2794209757116014E-3</v>
      </c>
      <c r="J91">
        <v>0</v>
      </c>
      <c r="K91" s="15">
        <v>-2.4270999999999998</v>
      </c>
      <c r="L91" s="6">
        <v>1.8</v>
      </c>
      <c r="M91">
        <v>1</v>
      </c>
      <c r="N91" s="6">
        <f t="shared" si="10"/>
        <v>1.5175659852781196</v>
      </c>
      <c r="O91" s="24">
        <f t="shared" si="11"/>
        <v>1.2794209757116014E-3</v>
      </c>
      <c r="P91" s="24">
        <f t="shared" si="12"/>
        <v>0</v>
      </c>
      <c r="Q91" s="24">
        <f t="shared" si="13"/>
        <v>-2.4270999999999998</v>
      </c>
      <c r="R91" s="24">
        <f t="shared" si="14"/>
        <v>1.8</v>
      </c>
      <c r="W91" s="13"/>
      <c r="X91" s="13"/>
      <c r="Y91" s="13">
        <v>1.5175659852781196</v>
      </c>
      <c r="AA91" s="19">
        <f t="shared" si="8"/>
        <v>-0.41923973368333811</v>
      </c>
      <c r="AF91">
        <v>0</v>
      </c>
      <c r="AG91">
        <v>-72.25</v>
      </c>
      <c r="AH91">
        <v>-4.621953872932985</v>
      </c>
    </row>
    <row r="92" spans="1:34" x14ac:dyDescent="0.25">
      <c r="A92" s="3" t="s">
        <v>138</v>
      </c>
      <c r="B92" s="3" t="s">
        <v>190</v>
      </c>
      <c r="C92" s="4">
        <v>41439</v>
      </c>
      <c r="D92" s="4">
        <v>41585</v>
      </c>
      <c r="E92" s="5">
        <f t="shared" si="9"/>
        <v>146</v>
      </c>
      <c r="G92">
        <v>-0.10351586697084904</v>
      </c>
      <c r="I92">
        <v>2.5830230014684688E-3</v>
      </c>
      <c r="J92">
        <v>0</v>
      </c>
      <c r="K92">
        <v>0</v>
      </c>
      <c r="L92" s="6">
        <v>-0.1</v>
      </c>
      <c r="M92">
        <v>1</v>
      </c>
      <c r="N92" s="6">
        <f t="shared" si="10"/>
        <v>0.78051989231137497</v>
      </c>
      <c r="O92" s="24">
        <f t="shared" si="11"/>
        <v>2.5830230014684688E-3</v>
      </c>
      <c r="P92" s="24">
        <f t="shared" si="12"/>
        <v>0</v>
      </c>
      <c r="Q92" s="24">
        <f t="shared" si="13"/>
        <v>0</v>
      </c>
      <c r="R92" s="24">
        <f t="shared" si="14"/>
        <v>-0.1</v>
      </c>
      <c r="W92" s="13"/>
      <c r="X92" s="13"/>
      <c r="Y92" s="13">
        <v>0.78051989231137497</v>
      </c>
      <c r="AA92" s="19">
        <f t="shared" si="8"/>
        <v>-0.10351586697084904</v>
      </c>
      <c r="AF92">
        <v>0</v>
      </c>
      <c r="AG92">
        <v>0</v>
      </c>
      <c r="AH92">
        <v>0.48599999999999999</v>
      </c>
    </row>
    <row r="93" spans="1:34" x14ac:dyDescent="0.25">
      <c r="A93" s="3" t="s">
        <v>139</v>
      </c>
      <c r="B93" s="3" t="s">
        <v>191</v>
      </c>
      <c r="C93" s="4">
        <v>41711</v>
      </c>
      <c r="D93" s="4">
        <v>41850</v>
      </c>
      <c r="E93" s="5">
        <f t="shared" si="9"/>
        <v>139</v>
      </c>
      <c r="G93">
        <v>0.4569258582730793</v>
      </c>
      <c r="I93">
        <v>4.5633959630891332E-4</v>
      </c>
      <c r="J93">
        <v>4.08</v>
      </c>
      <c r="K93">
        <v>3.52</v>
      </c>
      <c r="L93" s="6">
        <v>2.3673000000000002</v>
      </c>
      <c r="M93">
        <v>1</v>
      </c>
      <c r="N93" s="6">
        <f t="shared" si="10"/>
        <v>0.76273757070191628</v>
      </c>
      <c r="O93" s="24">
        <f t="shared" si="11"/>
        <v>4.5633959630891332E-4</v>
      </c>
      <c r="P93" s="24">
        <f t="shared" si="12"/>
        <v>4.08</v>
      </c>
      <c r="Q93" s="24">
        <f t="shared" si="13"/>
        <v>3.52</v>
      </c>
      <c r="R93" s="24">
        <f t="shared" si="14"/>
        <v>2.3673000000000002</v>
      </c>
      <c r="W93" s="13"/>
      <c r="X93" s="13"/>
      <c r="Y93" s="13">
        <v>0.76273757070191628</v>
      </c>
      <c r="AA93" s="19">
        <f t="shared" si="8"/>
        <v>0.4569258582730793</v>
      </c>
      <c r="AF93">
        <v>2.62</v>
      </c>
      <c r="AG93">
        <v>3.13</v>
      </c>
      <c r="AH93">
        <v>8.6810010654952787</v>
      </c>
    </row>
    <row r="94" spans="1:34" x14ac:dyDescent="0.25">
      <c r="A94" s="3" t="s">
        <v>140</v>
      </c>
      <c r="B94" s="3" t="s">
        <v>192</v>
      </c>
      <c r="C94" s="4">
        <v>37869</v>
      </c>
      <c r="D94" s="4">
        <v>37950</v>
      </c>
      <c r="E94" s="5">
        <f t="shared" si="9"/>
        <v>81</v>
      </c>
      <c r="G94">
        <v>0.34903266074742928</v>
      </c>
      <c r="I94">
        <v>9.7401433691756269E-4</v>
      </c>
      <c r="J94">
        <v>0.27</v>
      </c>
      <c r="K94">
        <v>4.7</v>
      </c>
      <c r="L94" s="6">
        <v>1.84</v>
      </c>
      <c r="M94">
        <v>1</v>
      </c>
      <c r="N94" s="6">
        <f t="shared" si="10"/>
        <v>0.54651686748550476</v>
      </c>
      <c r="O94" s="24">
        <f t="shared" si="11"/>
        <v>9.7401433691756269E-4</v>
      </c>
      <c r="P94" s="24">
        <f t="shared" si="12"/>
        <v>0.27</v>
      </c>
      <c r="Q94" s="24">
        <f t="shared" si="13"/>
        <v>4.7</v>
      </c>
      <c r="R94" s="24">
        <f t="shared" si="14"/>
        <v>1.84</v>
      </c>
      <c r="W94" s="13"/>
      <c r="X94" s="13"/>
      <c r="Y94" s="13">
        <v>0.54651686748550476</v>
      </c>
      <c r="AA94" s="19">
        <f t="shared" si="8"/>
        <v>0.34903266074742928</v>
      </c>
      <c r="AF94">
        <v>0.31</v>
      </c>
      <c r="AG94">
        <v>4.2300000000000004</v>
      </c>
      <c r="AH94">
        <v>3.7374505019799211</v>
      </c>
    </row>
    <row r="95" spans="1:34" x14ac:dyDescent="0.25">
      <c r="A95" s="3" t="s">
        <v>141</v>
      </c>
      <c r="B95" s="3" t="s">
        <v>193</v>
      </c>
      <c r="C95" s="4">
        <v>43195</v>
      </c>
      <c r="D95" s="4">
        <v>43222</v>
      </c>
      <c r="E95" s="5">
        <f t="shared" si="9"/>
        <v>27</v>
      </c>
      <c r="G95">
        <v>-0.44519737017909405</v>
      </c>
      <c r="I95">
        <v>7.6617825168016343E-4</v>
      </c>
      <c r="J95">
        <v>0</v>
      </c>
      <c r="K95">
        <v>-44.95</v>
      </c>
      <c r="L95" s="6">
        <v>4.2824999999999998</v>
      </c>
      <c r="M95">
        <v>1</v>
      </c>
      <c r="N95" s="6">
        <f t="shared" si="10"/>
        <v>1.0806594618902352</v>
      </c>
      <c r="O95" s="24">
        <f t="shared" si="11"/>
        <v>7.6617825168016343E-4</v>
      </c>
      <c r="P95" s="24">
        <f t="shared" si="12"/>
        <v>0</v>
      </c>
      <c r="Q95" s="24">
        <f t="shared" si="13"/>
        <v>-44.95</v>
      </c>
      <c r="R95" s="24">
        <f t="shared" si="14"/>
        <v>4.2824999999999998</v>
      </c>
      <c r="W95" s="13"/>
      <c r="X95" s="13"/>
      <c r="Y95" s="13">
        <v>1.0806594618902352</v>
      </c>
      <c r="AA95" s="19">
        <f t="shared" si="8"/>
        <v>-0.44519737017909405</v>
      </c>
      <c r="AF95">
        <v>0</v>
      </c>
      <c r="AG95">
        <v>-53.92</v>
      </c>
      <c r="AH95">
        <v>-6.9206211449648212</v>
      </c>
    </row>
    <row r="96" spans="1:34" x14ac:dyDescent="0.25">
      <c r="A96" s="3" t="s">
        <v>142</v>
      </c>
      <c r="B96" s="3" t="s">
        <v>194</v>
      </c>
      <c r="C96" s="4">
        <v>43349</v>
      </c>
      <c r="D96" s="4">
        <v>43375</v>
      </c>
      <c r="E96" s="5">
        <f t="shared" si="9"/>
        <v>26</v>
      </c>
      <c r="G96">
        <v>0.63695330854939403</v>
      </c>
      <c r="I96">
        <v>0.39612428531258786</v>
      </c>
      <c r="J96">
        <v>0.25</v>
      </c>
      <c r="K96">
        <v>-1.57</v>
      </c>
      <c r="L96" s="6">
        <v>7.8978999999999999</v>
      </c>
      <c r="M96">
        <v>1</v>
      </c>
      <c r="N96" s="6">
        <f t="shared" si="10"/>
        <v>0.47347835130799365</v>
      </c>
      <c r="O96" s="24">
        <f t="shared" si="11"/>
        <v>0.39612428531258786</v>
      </c>
      <c r="P96" s="24">
        <f t="shared" si="12"/>
        <v>0.25</v>
      </c>
      <c r="Q96" s="24">
        <f t="shared" si="13"/>
        <v>-1.57</v>
      </c>
      <c r="R96" s="24">
        <f t="shared" si="14"/>
        <v>7.8978999999999999</v>
      </c>
      <c r="W96" s="13"/>
      <c r="X96" s="13"/>
      <c r="Y96" s="13">
        <v>0.47347835130799365</v>
      </c>
      <c r="AA96" s="19">
        <f t="shared" si="8"/>
        <v>0.63695330854939403</v>
      </c>
      <c r="AF96">
        <v>0.1</v>
      </c>
      <c r="AG96">
        <v>-5.97</v>
      </c>
      <c r="AH96">
        <v>-0.38</v>
      </c>
    </row>
    <row r="97" spans="1:34" x14ac:dyDescent="0.25">
      <c r="A97" s="3" t="s">
        <v>143</v>
      </c>
      <c r="B97" s="3" t="s">
        <v>195</v>
      </c>
      <c r="C97" s="4">
        <v>41758</v>
      </c>
      <c r="D97" s="4">
        <v>41849</v>
      </c>
      <c r="E97" s="5">
        <f t="shared" si="9"/>
        <v>91</v>
      </c>
      <c r="G97">
        <v>-0.14062994379452221</v>
      </c>
      <c r="I97">
        <v>2.2686334428700002E-3</v>
      </c>
      <c r="J97">
        <v>0.55549999999999999</v>
      </c>
      <c r="K97">
        <v>58.26</v>
      </c>
      <c r="L97" s="6">
        <v>8.9658999999999995</v>
      </c>
      <c r="M97">
        <v>1</v>
      </c>
      <c r="N97" s="6">
        <f t="shared" si="10"/>
        <v>0.29848992844705929</v>
      </c>
      <c r="O97" s="24">
        <f t="shared" si="11"/>
        <v>2.2686334428700002E-3</v>
      </c>
      <c r="P97" s="24">
        <f t="shared" si="12"/>
        <v>0.55549999999999999</v>
      </c>
      <c r="Q97" s="24">
        <f t="shared" si="13"/>
        <v>58.26</v>
      </c>
      <c r="R97" s="24">
        <f t="shared" si="14"/>
        <v>8.9658999999999995</v>
      </c>
      <c r="W97" s="13"/>
      <c r="X97" s="13"/>
      <c r="Y97" s="13">
        <v>0.29848992844705929</v>
      </c>
      <c r="AA97" s="19">
        <f t="shared" si="8"/>
        <v>-0.14062994379452221</v>
      </c>
      <c r="AF97">
        <v>0.27260000000000001</v>
      </c>
      <c r="AG97">
        <v>1.27</v>
      </c>
      <c r="AH97">
        <v>0.5</v>
      </c>
    </row>
    <row r="110" spans="1:34" x14ac:dyDescent="0.25">
      <c r="A110" t="s">
        <v>237</v>
      </c>
    </row>
  </sheetData>
  <mergeCells count="2">
    <mergeCell ref="W2:Y2"/>
    <mergeCell ref="AF2:AH2"/>
  </mergeCells>
  <conditionalFormatting sqref="M4:R97">
    <cfRule type="cellIs" dxfId="1" priority="2" operator="equal">
      <formula>1</formula>
    </cfRule>
  </conditionalFormatting>
  <conditionalFormatting sqref="B3:B43 B45:B97">
    <cfRule type="containsErrors" dxfId="0" priority="3">
      <formula>ISERROR(B3)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A4EA-2B1E-45A6-BABB-E2FF8CCB3DF5}">
  <dimension ref="A1"/>
  <sheetViews>
    <sheetView showGridLines="0" showRowColHeaders="0" zoomScale="80" zoomScaleNormal="80" workbookViewId="0">
      <selection activeCell="Z15" sqref="Z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Beta_RTO</vt:lpstr>
      <vt:lpstr>IPO_RTO-Beta</vt:lpstr>
      <vt:lpstr>RegressionRestuls</vt:lpstr>
      <vt:lpstr>Sheet4</vt:lpstr>
      <vt:lpstr>CombinedAnalysis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2019-03-26T19:21:23Z</dcterms:created>
  <dcterms:modified xsi:type="dcterms:W3CDTF">2019-04-02T07:29:30Z</dcterms:modified>
</cp:coreProperties>
</file>