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40" yWindow="405" windowWidth="27795" windowHeight="12585"/>
  </bookViews>
  <sheets>
    <sheet name="Construct_RECL" sheetId="1" r:id="rId1"/>
    <sheet name="Sheet1" sheetId="2" r:id="rId2"/>
    <sheet name="Sheet2" sheetId="3" r:id="rId3"/>
  </sheets>
  <definedNames>
    <definedName name="_xlnm._FilterDatabase" localSheetId="0" hidden="1">Construct_RECL!$B$1:$AG$1</definedName>
  </definedNames>
  <calcPr calcId="145621"/>
</workbook>
</file>

<file path=xl/calcChain.xml><?xml version="1.0" encoding="utf-8"?>
<calcChain xmlns="http://schemas.openxmlformats.org/spreadsheetml/2006/main">
  <c r="E41" i="1" l="1"/>
  <c r="E4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</calcChain>
</file>

<file path=xl/sharedStrings.xml><?xml version="1.0" encoding="utf-8"?>
<sst xmlns="http://schemas.openxmlformats.org/spreadsheetml/2006/main" count="625" uniqueCount="273">
  <si>
    <t>12,470Y/7,200</t>
  </si>
  <si>
    <t>Central</t>
  </si>
  <si>
    <t>Salisbury</t>
  </si>
  <si>
    <t>Shelby</t>
  </si>
  <si>
    <t>Lincolnton</t>
  </si>
  <si>
    <t>Northern</t>
  </si>
  <si>
    <t>Reidsville</t>
  </si>
  <si>
    <t>Richfield</t>
  </si>
  <si>
    <t>Burlington</t>
  </si>
  <si>
    <t>Randleman</t>
  </si>
  <si>
    <t>Mooresville</t>
  </si>
  <si>
    <t>Hildebran</t>
  </si>
  <si>
    <t>Kings Mountain</t>
  </si>
  <si>
    <t>Southern</t>
  </si>
  <si>
    <t>Bostic</t>
  </si>
  <si>
    <t>Forest City</t>
  </si>
  <si>
    <t>23,900/13,800</t>
  </si>
  <si>
    <t>Midland</t>
  </si>
  <si>
    <t>Durham</t>
  </si>
  <si>
    <t>County Home Solar Center, LLC</t>
  </si>
  <si>
    <t>Marshville</t>
  </si>
  <si>
    <t>Newton</t>
  </si>
  <si>
    <t>Mooresboro</t>
  </si>
  <si>
    <t>Conover</t>
  </si>
  <si>
    <t>24,940/14,400</t>
  </si>
  <si>
    <t>Hiddenite</t>
  </si>
  <si>
    <t>Oakboro</t>
  </si>
  <si>
    <t>OAKBOR_R.RECL370366370</t>
  </si>
  <si>
    <t>Gastonia</t>
  </si>
  <si>
    <t>Gold Hill</t>
  </si>
  <si>
    <t>CRWDRCR.RECL370993129.AKW</t>
  </si>
  <si>
    <t>Grover</t>
  </si>
  <si>
    <t>PRKWAYSS.RECL359180508.akq</t>
  </si>
  <si>
    <t>Hendersonville</t>
  </si>
  <si>
    <t>Owner's Phone#</t>
  </si>
  <si>
    <t xml:space="preserve">Email </t>
  </si>
  <si>
    <t>Solar Site Name</t>
  </si>
  <si>
    <t>Delivery Voltage</t>
  </si>
  <si>
    <t>Inverter Types</t>
  </si>
  <si>
    <t>Inv. Ratings (kW_AC)</t>
  </si>
  <si>
    <t># Inv.</t>
  </si>
  <si>
    <t>Module Type</t>
  </si>
  <si>
    <t>Panel Size (Wp)</t>
  </si>
  <si>
    <t># Modules</t>
  </si>
  <si>
    <t>Installer</t>
  </si>
  <si>
    <t>YEAR OF OP.</t>
  </si>
  <si>
    <t>C_Tilt</t>
  </si>
  <si>
    <t>Service Region</t>
  </si>
  <si>
    <t>Y Grid</t>
  </si>
  <si>
    <t>X Grid</t>
  </si>
  <si>
    <t>SITE LONG</t>
  </si>
  <si>
    <t>SITE LAT</t>
  </si>
  <si>
    <t>#</t>
  </si>
  <si>
    <t>Op. Area</t>
  </si>
  <si>
    <t>STA LONG</t>
  </si>
  <si>
    <t>STA LAT</t>
  </si>
  <si>
    <t>County</t>
  </si>
  <si>
    <t>City</t>
  </si>
  <si>
    <t>Station</t>
  </si>
  <si>
    <t>Size (kw)</t>
  </si>
  <si>
    <t>Feeder Name</t>
  </si>
  <si>
    <t>Rutherford</t>
  </si>
  <si>
    <t>Catawba</t>
  </si>
  <si>
    <t>Cleveland</t>
  </si>
  <si>
    <t>Gaston</t>
  </si>
  <si>
    <t>Union</t>
  </si>
  <si>
    <t>Rowan</t>
  </si>
  <si>
    <t>Alamance</t>
  </si>
  <si>
    <t>Stanly</t>
  </si>
  <si>
    <t>Cabarrus</t>
  </si>
  <si>
    <t>Henderson</t>
  </si>
  <si>
    <t>Burke</t>
  </si>
  <si>
    <t>Rockingham</t>
  </si>
  <si>
    <t>Iredell</t>
  </si>
  <si>
    <t>Randolph</t>
  </si>
  <si>
    <t>Alexander</t>
  </si>
  <si>
    <t>jason@sunlightpartners.com</t>
  </si>
  <si>
    <t>(480) 924-5519</t>
  </si>
  <si>
    <t>bunge@ccrenew.com</t>
  </si>
  <si>
    <t>(310) 581-6299</t>
  </si>
  <si>
    <t>norqual@ccrenew.com</t>
  </si>
  <si>
    <t>(310) 746-7067</t>
  </si>
  <si>
    <t>mcohen@stratasolar.com</t>
  </si>
  <si>
    <t>(919) 960-6015</t>
  </si>
  <si>
    <t>afoukal@heliosage.com</t>
  </si>
  <si>
    <t>(434) 293-7589</t>
  </si>
  <si>
    <t>jluster@pinegateholdings.com</t>
  </si>
  <si>
    <t>(407) 963-2391</t>
  </si>
  <si>
    <t>johngreen@bellsouth.net</t>
  </si>
  <si>
    <t>(828) 215-9064</t>
  </si>
  <si>
    <t>brian@atood.com</t>
  </si>
  <si>
    <t>(704) 776-6057</t>
  </si>
  <si>
    <t>wmarshall@petraeng.com</t>
  </si>
  <si>
    <t>(704) 987-1406</t>
  </si>
  <si>
    <t>mbyrnes@nxgenpower.com</t>
  </si>
  <si>
    <t>(828) 350-3993</t>
  </si>
  <si>
    <t>bung@ccrenew.com</t>
  </si>
  <si>
    <t>(636) 474-9067</t>
  </si>
  <si>
    <t>brian@atoad.com</t>
  </si>
  <si>
    <t>adams@theadamsgroup.com</t>
  </si>
  <si>
    <t>(980) 254-7823</t>
  </si>
  <si>
    <t>AE Solaron</t>
  </si>
  <si>
    <t>SMA - Sunny Central 750 CP-US</t>
  </si>
  <si>
    <t>SMA - Sunny Central 800 CP-US</t>
  </si>
  <si>
    <t>SMA - Sunny Central 900 CP-US</t>
  </si>
  <si>
    <t>AE 500NX-1kV</t>
  </si>
  <si>
    <t>AE-500-TX</t>
  </si>
  <si>
    <t>500T U X480</t>
  </si>
  <si>
    <t>SGI 500</t>
  </si>
  <si>
    <t>AE Solaron500NX</t>
  </si>
  <si>
    <t>AE 1000NX/1kVDC</t>
  </si>
  <si>
    <t>Solaron 500 KW PV</t>
  </si>
  <si>
    <t>Sunny Central 800CP-US</t>
  </si>
  <si>
    <t>Sunlight Partners</t>
  </si>
  <si>
    <t>Cypress Creek Renewables, LLC</t>
  </si>
  <si>
    <t>Strata Solar, LLC</t>
  </si>
  <si>
    <t>McBride Energy Services</t>
  </si>
  <si>
    <t>Heliosage Energy</t>
  </si>
  <si>
    <t>Pinegate Holdings</t>
  </si>
  <si>
    <t>Innovative Solar Systems, LLC</t>
  </si>
  <si>
    <t>Self Installed - NC</t>
  </si>
  <si>
    <t>ATOOD</t>
  </si>
  <si>
    <t>Petra Engineering</t>
  </si>
  <si>
    <t>NxGen Power</t>
  </si>
  <si>
    <t>Sustainable Energy Solutions</t>
  </si>
  <si>
    <t>AVONDALE RET</t>
  </si>
  <si>
    <t>ROCKWELL RET</t>
  </si>
  <si>
    <t>ACREROCK TIE</t>
  </si>
  <si>
    <t>OAKBORO RET</t>
  </si>
  <si>
    <t>HIDDENITE RET</t>
  </si>
  <si>
    <t>WEAVER RET</t>
  </si>
  <si>
    <t>GLEN RAVEN MN</t>
  </si>
  <si>
    <t>WILLIAMSBURG RET</t>
  </si>
  <si>
    <t>OYAMA RET</t>
  </si>
  <si>
    <t>CROWDERS CREEK RET</t>
  </si>
  <si>
    <t>PARKWAY SS</t>
  </si>
  <si>
    <t>BLANTON RET</t>
  </si>
  <si>
    <t>MOORESBORO RET</t>
  </si>
  <si>
    <t>MT OLIVE RET</t>
  </si>
  <si>
    <t>PINCH GUT CREEK RET</t>
  </si>
  <si>
    <t>BEAVER DAM RET</t>
  </si>
  <si>
    <t>RIVERSTONE SS</t>
  </si>
  <si>
    <t>HUDLOW RET</t>
  </si>
  <si>
    <t>1203 or 1201</t>
  </si>
  <si>
    <t>ASHE ST SW STA</t>
  </si>
  <si>
    <t>HAW RIVER RET</t>
  </si>
  <si>
    <t>WALLACE RD RET</t>
  </si>
  <si>
    <t>WASHBURN RET</t>
  </si>
  <si>
    <t>BETHWARE RET</t>
  </si>
  <si>
    <t>LONGVIEW RET</t>
  </si>
  <si>
    <t>CHRISTOPHER RD RET</t>
  </si>
  <si>
    <t>DEERFIELD RET</t>
  </si>
  <si>
    <t>RANDLEMAN RD RET</t>
  </si>
  <si>
    <t>RICHFIELD RET</t>
  </si>
  <si>
    <t>PLEASANT GROVE RET</t>
  </si>
  <si>
    <t>MONROETON RET</t>
  </si>
  <si>
    <t>ZION CHURCH RD RET</t>
  </si>
  <si>
    <t>PATTERSON SPRINGS RET</t>
  </si>
  <si>
    <t>MAJOLICA RD RET</t>
  </si>
  <si>
    <t>EDNEYVILLE RET</t>
  </si>
  <si>
    <t>Canadian Solar CS6P-245P</t>
  </si>
  <si>
    <t>F</t>
  </si>
  <si>
    <t>Astronergy</t>
  </si>
  <si>
    <t>Poly-Crystalline</t>
  </si>
  <si>
    <t>Trina TSM-285 PA 14</t>
  </si>
  <si>
    <t>Canadian Solar CS6X-300P</t>
  </si>
  <si>
    <t>Canadian Solar CS6X 300P</t>
  </si>
  <si>
    <t>Trina TSM-285 PA14</t>
  </si>
  <si>
    <t>Solaria</t>
  </si>
  <si>
    <t>U.C.</t>
  </si>
  <si>
    <t>Stikeleather Farm, LLC</t>
  </si>
  <si>
    <t>Fisher Solar Farm, LLC</t>
  </si>
  <si>
    <t>Auten Road Farm, LLC</t>
  </si>
  <si>
    <t>Buddy Solar, LLC</t>
  </si>
  <si>
    <t>Amethyst Solar, LLC</t>
  </si>
  <si>
    <t>York Road Solar I, LLC</t>
  </si>
  <si>
    <t>Roper Farm, LLC</t>
  </si>
  <si>
    <t>Innovative Solar 16, LLC</t>
  </si>
  <si>
    <t>Loy Farm Solar LLC</t>
  </si>
  <si>
    <t>Star Solar, LLC</t>
  </si>
  <si>
    <t>Jinko JKM</t>
  </si>
  <si>
    <t>REC310</t>
  </si>
  <si>
    <t>Yingli YL 300P-35b</t>
  </si>
  <si>
    <t>Canadian Solar CS6X</t>
  </si>
  <si>
    <t>Canadian Solar CS6P</t>
  </si>
  <si>
    <t>Trina TSM</t>
  </si>
  <si>
    <t>Canadian  Solar CS6X</t>
  </si>
  <si>
    <t>Trina TSM PA14</t>
  </si>
  <si>
    <t>ReneSola JC300M-24 Abh</t>
  </si>
  <si>
    <t>Trina</t>
  </si>
  <si>
    <t>PI tag (a-ph kw)</t>
  </si>
  <si>
    <t>STA1174</t>
  </si>
  <si>
    <t>STA1330</t>
  </si>
  <si>
    <t>STA1720</t>
  </si>
  <si>
    <t>STA1426</t>
  </si>
  <si>
    <t>STA2589</t>
  </si>
  <si>
    <t>STA3149</t>
  </si>
  <si>
    <t>STA2011</t>
  </si>
  <si>
    <t>STA5175</t>
  </si>
  <si>
    <t>STA1856</t>
  </si>
  <si>
    <t>STA3644</t>
  </si>
  <si>
    <t>STA1176</t>
  </si>
  <si>
    <t>STA3884</t>
  </si>
  <si>
    <t>STA3908</t>
  </si>
  <si>
    <t>STA2601</t>
  </si>
  <si>
    <t>STA4173</t>
  </si>
  <si>
    <t>STA1655</t>
  </si>
  <si>
    <t>STA4316</t>
  </si>
  <si>
    <t>STA4323</t>
  </si>
  <si>
    <t>STA1545</t>
  </si>
  <si>
    <t>STA1022</t>
  </si>
  <si>
    <t>STA1093</t>
  </si>
  <si>
    <t>STA4479</t>
  </si>
  <si>
    <t>STA1315</t>
  </si>
  <si>
    <t>STA2037</t>
  </si>
  <si>
    <t>STA4558</t>
  </si>
  <si>
    <t>STA1480</t>
  </si>
  <si>
    <t>STA1455</t>
  </si>
  <si>
    <t>STA1876</t>
  </si>
  <si>
    <t>STA1190</t>
  </si>
  <si>
    <t>STA2058</t>
  </si>
  <si>
    <t>STA5055</t>
  </si>
  <si>
    <t>STA1709</t>
  </si>
  <si>
    <t>STA5089</t>
  </si>
  <si>
    <t>STA1981</t>
  </si>
  <si>
    <t>Jacob Solar, LLC</t>
  </si>
  <si>
    <t>Flash Solar, LLC</t>
  </si>
  <si>
    <t>Audrey Solar, LLC</t>
  </si>
  <si>
    <t>Neisler Street Solar I, LLC</t>
  </si>
  <si>
    <t>Sophie Solar, LLC</t>
  </si>
  <si>
    <t>Durham Solar LLC</t>
  </si>
  <si>
    <t>Innovative Solar 12</t>
  </si>
  <si>
    <t>BG Stewart Solar Farm LLC</t>
  </si>
  <si>
    <t>Innovative Solar 23, LLC</t>
  </si>
  <si>
    <t>Lafayette Solar I, LLC</t>
  </si>
  <si>
    <t>Mill Solar I, LLC</t>
  </si>
  <si>
    <t>Elliana Solar, LLC</t>
  </si>
  <si>
    <t>Duck Solar, LLC</t>
  </si>
  <si>
    <t>Innovative Solar 26, LLC</t>
  </si>
  <si>
    <t>West Salisbury Farm, LLC</t>
  </si>
  <si>
    <t>Moore Solar LLC - NC Hwy 158</t>
  </si>
  <si>
    <t>Angel Solar, LLC</t>
  </si>
  <si>
    <t>Sid Solar I,LLC</t>
  </si>
  <si>
    <t>Apple One LLC</t>
  </si>
  <si>
    <t>Milo Solar, LLC</t>
  </si>
  <si>
    <t>Millikan Farm, LLC</t>
  </si>
  <si>
    <t>Misenheimer Farm, LLC</t>
  </si>
  <si>
    <t>Charlotte Solar, LLC</t>
  </si>
  <si>
    <t>Howell Midland Farm, LLC</t>
  </si>
  <si>
    <t>Innovative Solar 18, LLC</t>
  </si>
  <si>
    <t>Owen Solar, LLC</t>
  </si>
  <si>
    <t>Shelby Randolph Rd Solar 1, LLC</t>
  </si>
  <si>
    <t>SubStation #</t>
  </si>
  <si>
    <t>F/V</t>
  </si>
  <si>
    <t>Eff. Azimuth</t>
  </si>
  <si>
    <t>CLEGHRN.RECL357617649.AKW</t>
  </si>
  <si>
    <t>ROCKWLL.RECL358708374.AKW</t>
  </si>
  <si>
    <t>ACREROCK.RECL358957739.AKW</t>
  </si>
  <si>
    <t>HIDNITE.RECL370675673.AKW</t>
  </si>
  <si>
    <t>AC PP</t>
  </si>
  <si>
    <t>DC Design</t>
  </si>
  <si>
    <t>AC INV</t>
  </si>
  <si>
    <t>TOTAL</t>
  </si>
  <si>
    <t>Total U.C.</t>
  </si>
  <si>
    <t>(PI Tagged)</t>
  </si>
  <si>
    <t>kW</t>
  </si>
  <si>
    <t>SMA-Sunny Central 500HE US</t>
  </si>
  <si>
    <t>SMA - Sunny Central 630 CP-US</t>
  </si>
  <si>
    <t>SMA - Sunny Central 500HE US</t>
  </si>
  <si>
    <t>CLEGHORN SS</t>
  </si>
  <si>
    <t>STA3396</t>
  </si>
  <si>
    <t>1583 US 221 South</t>
  </si>
  <si>
    <t>Irrad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</si>
</sst>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8"/>
      <color rgb="FF000000"/>
      <name val="Calibri"/>
      <family val="2"/>
    </font>
    <font>
      <sz val="12"/>
      <color theme="1"/>
      <name val="Calibri"/>
      <family val="2"/>
      <scheme val="minor"/>
    </font>
    <font>
      <b/>
      <u/>
      <sz val="12"/>
      <name val="Calibri"/>
      <family val="2"/>
    </font>
    <font>
      <b/>
      <u/>
      <sz val="10"/>
      <color rgb="FF000000"/>
      <name val="Calibri"/>
      <family val="2"/>
    </font>
    <font>
      <b/>
      <u/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Calibri"/>
      <family val="2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0" fillId="0" borderId="0"/>
    <xf numFmtId="0" fontId="20" fillId="0" borderId="0"/>
    <xf numFmtId="0" fontId="13" fillId="0" borderId="0"/>
    <xf numFmtId="0" fontId="21" fillId="0" borderId="0"/>
    <xf numFmtId="0" fontId="23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6" fillId="0" borderId="0" xfId="0" applyFont="1"/>
    <xf numFmtId="0" fontId="0" fillId="0" borderId="0" xfId="0" applyFont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0" borderId="1" xfId="0" applyFont="1" applyBorder="1"/>
    <xf numFmtId="3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4" fillId="0" borderId="1" xfId="0" applyFont="1" applyBorder="1"/>
    <xf numFmtId="0" fontId="11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4" fillId="0" borderId="1" xfId="0" applyFont="1" applyBorder="1"/>
    <xf numFmtId="0" fontId="0" fillId="0" borderId="12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7" borderId="1" xfId="0" applyFont="1" applyFill="1" applyBorder="1"/>
    <xf numFmtId="3" fontId="0" fillId="0" borderId="1" xfId="0" applyNumberForma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/>
    <xf numFmtId="0" fontId="16" fillId="7" borderId="0" xfId="0" applyFont="1" applyFill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4" fillId="0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14" fillId="0" borderId="1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15" fillId="0" borderId="1" xfId="0" applyFont="1" applyBorder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7" borderId="0" xfId="0" applyFill="1"/>
    <xf numFmtId="0" fontId="0" fillId="0" borderId="1" xfId="0" applyBorder="1"/>
    <xf numFmtId="0" fontId="26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0" fontId="17" fillId="0" borderId="12" xfId="0" applyFont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4" fillId="7" borderId="0" xfId="0" applyFont="1" applyFill="1"/>
    <xf numFmtId="0" fontId="0" fillId="7" borderId="0" xfId="0" applyFont="1" applyFill="1" applyAlignment="1">
      <alignment horizontal="center"/>
    </xf>
    <xf numFmtId="0" fontId="2" fillId="0" borderId="12" xfId="0" applyFont="1" applyBorder="1"/>
    <xf numFmtId="0" fontId="28" fillId="7" borderId="0" xfId="0" applyFont="1" applyFill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9" fillId="7" borderId="0" xfId="0" applyFont="1" applyFill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3" xfId="0" applyFont="1" applyFill="1" applyBorder="1"/>
    <xf numFmtId="0" fontId="3" fillId="0" borderId="13" xfId="0" applyFont="1" applyBorder="1" applyAlignment="1">
      <alignment horizontal="center"/>
    </xf>
    <xf numFmtId="0" fontId="0" fillId="2" borderId="13" xfId="0" applyFill="1" applyBorder="1"/>
    <xf numFmtId="0" fontId="0" fillId="0" borderId="13" xfId="0" applyBorder="1" applyAlignment="1">
      <alignment horizontal="center"/>
    </xf>
    <xf numFmtId="0" fontId="0" fillId="0" borderId="13" xfId="0" applyBorder="1"/>
    <xf numFmtId="165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4" fillId="0" borderId="13" xfId="0" applyFont="1" applyBorder="1"/>
    <xf numFmtId="3" fontId="0" fillId="0" borderId="13" xfId="0" applyNumberForma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4" fillId="0" borderId="13" xfId="0" applyFont="1" applyFill="1" applyBorder="1"/>
    <xf numFmtId="0" fontId="19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Fill="1" applyBorder="1"/>
    <xf numFmtId="0" fontId="18" fillId="0" borderId="15" xfId="0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/>
    <xf numFmtId="165" fontId="0" fillId="0" borderId="15" xfId="0" applyNumberFormat="1" applyBorder="1" applyAlignment="1">
      <alignment horizontal="center"/>
    </xf>
    <xf numFmtId="0" fontId="2" fillId="0" borderId="15" xfId="0" applyFont="1" applyBorder="1"/>
    <xf numFmtId="164" fontId="0" fillId="0" borderId="15" xfId="0" applyNumberFormat="1" applyBorder="1" applyAlignment="1">
      <alignment horizontal="center"/>
    </xf>
    <xf numFmtId="0" fontId="0" fillId="2" borderId="15" xfId="0" applyFill="1" applyBorder="1"/>
    <xf numFmtId="0" fontId="14" fillId="0" borderId="15" xfId="0" applyFont="1" applyBorder="1"/>
    <xf numFmtId="3" fontId="0" fillId="0" borderId="15" xfId="0" applyNumberForma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16" fillId="2" borderId="1" xfId="0" applyFont="1" applyFill="1" applyBorder="1"/>
    <xf numFmtId="0" fontId="16" fillId="2" borderId="15" xfId="0" applyFont="1" applyFill="1" applyBorder="1"/>
    <xf numFmtId="0" fontId="16" fillId="2" borderId="13" xfId="0" applyFont="1" applyFill="1" applyBorder="1"/>
    <xf numFmtId="0" fontId="0" fillId="0" borderId="0" xfId="0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7" borderId="1" xfId="0" applyFill="1" applyBorder="1"/>
  </cellXfs>
  <cellStyles count="6">
    <cellStyle name="Hyperlink 2" xfId="5"/>
    <cellStyle name="Normal" xfId="0" builtinId="0"/>
    <cellStyle name="Normal 2" xfId="1"/>
    <cellStyle name="Normal 3" xfId="3"/>
    <cellStyle name="Normal 4" xfId="2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DC_Rating</c:v>
          </c:tx>
          <c:marker>
            <c:symbol val="none"/>
          </c:marker>
          <c:val>
            <c:numRef>
              <c:f>Sheet1!$B$2:$B$39</c:f>
              <c:numCache>
                <c:formatCode>General</c:formatCode>
                <c:ptCount val="38"/>
                <c:pt idx="0">
                  <c:v>2572.5</c:v>
                </c:pt>
                <c:pt idx="1">
                  <c:v>6240</c:v>
                </c:pt>
                <c:pt idx="2">
                  <c:v>2152.3200000000002</c:v>
                </c:pt>
                <c:pt idx="3">
                  <c:v>3724.38</c:v>
                </c:pt>
                <c:pt idx="4">
                  <c:v>4965.84</c:v>
                </c:pt>
                <c:pt idx="5">
                  <c:v>6498</c:v>
                </c:pt>
                <c:pt idx="6">
                  <c:v>6498</c:v>
                </c:pt>
                <c:pt idx="7">
                  <c:v>6498</c:v>
                </c:pt>
                <c:pt idx="8">
                  <c:v>6207.3</c:v>
                </c:pt>
                <c:pt idx="9">
                  <c:v>1998</c:v>
                </c:pt>
                <c:pt idx="10">
                  <c:v>6207.3</c:v>
                </c:pt>
                <c:pt idx="11">
                  <c:v>6207.3</c:v>
                </c:pt>
                <c:pt idx="12">
                  <c:v>3724.38</c:v>
                </c:pt>
                <c:pt idx="13">
                  <c:v>595.08000000000004</c:v>
                </c:pt>
                <c:pt idx="14">
                  <c:v>6119.4</c:v>
                </c:pt>
                <c:pt idx="15">
                  <c:v>4550.1000000000004</c:v>
                </c:pt>
                <c:pt idx="16">
                  <c:v>1996.4</c:v>
                </c:pt>
                <c:pt idx="17">
                  <c:v>6656.32</c:v>
                </c:pt>
                <c:pt idx="18">
                  <c:v>2572.5</c:v>
                </c:pt>
                <c:pt idx="19">
                  <c:v>3360</c:v>
                </c:pt>
                <c:pt idx="20">
                  <c:v>2468.48</c:v>
                </c:pt>
                <c:pt idx="21">
                  <c:v>1595.44</c:v>
                </c:pt>
                <c:pt idx="22">
                  <c:v>3724.38</c:v>
                </c:pt>
                <c:pt idx="23">
                  <c:v>6207.3</c:v>
                </c:pt>
                <c:pt idx="24">
                  <c:v>2572.5</c:v>
                </c:pt>
                <c:pt idx="25">
                  <c:v>6498</c:v>
                </c:pt>
                <c:pt idx="26">
                  <c:v>6492</c:v>
                </c:pt>
                <c:pt idx="27">
                  <c:v>6207.3</c:v>
                </c:pt>
                <c:pt idx="28">
                  <c:v>1999.2</c:v>
                </c:pt>
                <c:pt idx="29">
                  <c:v>5950.8</c:v>
                </c:pt>
                <c:pt idx="30">
                  <c:v>6656.32</c:v>
                </c:pt>
                <c:pt idx="31">
                  <c:v>3724.38</c:v>
                </c:pt>
                <c:pt idx="32">
                  <c:v>6498</c:v>
                </c:pt>
                <c:pt idx="33">
                  <c:v>6498</c:v>
                </c:pt>
                <c:pt idx="34">
                  <c:v>6207.3</c:v>
                </c:pt>
                <c:pt idx="35">
                  <c:v>6498</c:v>
                </c:pt>
                <c:pt idx="36">
                  <c:v>2572.5</c:v>
                </c:pt>
                <c:pt idx="37">
                  <c:v>6207.3</c:v>
                </c:pt>
              </c:numCache>
            </c:numRef>
          </c:val>
          <c:smooth val="0"/>
        </c:ser>
        <c:ser>
          <c:idx val="2"/>
          <c:order val="1"/>
          <c:tx>
            <c:v>AC_INV</c:v>
          </c:tx>
          <c:marker>
            <c:symbol val="none"/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2500</c:v>
                </c:pt>
                <c:pt idx="1">
                  <c:v>5000</c:v>
                </c:pt>
                <c:pt idx="2">
                  <c:v>1890</c:v>
                </c:pt>
                <c:pt idx="3">
                  <c:v>3000</c:v>
                </c:pt>
                <c:pt idx="4">
                  <c:v>4000</c:v>
                </c:pt>
                <c:pt idx="5">
                  <c:v>5280</c:v>
                </c:pt>
                <c:pt idx="6">
                  <c:v>5250</c:v>
                </c:pt>
                <c:pt idx="7">
                  <c:v>5600</c:v>
                </c:pt>
                <c:pt idx="8">
                  <c:v>5000</c:v>
                </c:pt>
                <c:pt idx="9">
                  <c:v>1500</c:v>
                </c:pt>
                <c:pt idx="10">
                  <c:v>5000</c:v>
                </c:pt>
                <c:pt idx="11">
                  <c:v>5000</c:v>
                </c:pt>
                <c:pt idx="12">
                  <c:v>3000</c:v>
                </c:pt>
                <c:pt idx="13">
                  <c:v>2000</c:v>
                </c:pt>
                <c:pt idx="14">
                  <c:v>4500</c:v>
                </c:pt>
                <c:pt idx="15">
                  <c:v>3200</c:v>
                </c:pt>
                <c:pt idx="16">
                  <c:v>2000</c:v>
                </c:pt>
                <c:pt idx="17">
                  <c:v>5400</c:v>
                </c:pt>
                <c:pt idx="18">
                  <c:v>2500</c:v>
                </c:pt>
                <c:pt idx="19">
                  <c:v>2000</c:v>
                </c:pt>
                <c:pt idx="20">
                  <c:v>2000</c:v>
                </c:pt>
                <c:pt idx="21">
                  <c:v>1500</c:v>
                </c:pt>
                <c:pt idx="22">
                  <c:v>3000</c:v>
                </c:pt>
                <c:pt idx="23">
                  <c:v>5000</c:v>
                </c:pt>
                <c:pt idx="24">
                  <c:v>2000</c:v>
                </c:pt>
                <c:pt idx="25">
                  <c:v>5280</c:v>
                </c:pt>
                <c:pt idx="26">
                  <c:v>5000</c:v>
                </c:pt>
                <c:pt idx="27">
                  <c:v>5000</c:v>
                </c:pt>
                <c:pt idx="28">
                  <c:v>2000</c:v>
                </c:pt>
                <c:pt idx="29">
                  <c:v>5000</c:v>
                </c:pt>
                <c:pt idx="30">
                  <c:v>5400</c:v>
                </c:pt>
                <c:pt idx="31">
                  <c:v>3000</c:v>
                </c:pt>
                <c:pt idx="32">
                  <c:v>5280</c:v>
                </c:pt>
                <c:pt idx="33">
                  <c:v>5280</c:v>
                </c:pt>
                <c:pt idx="34">
                  <c:v>5000</c:v>
                </c:pt>
                <c:pt idx="35">
                  <c:v>5280</c:v>
                </c:pt>
                <c:pt idx="36">
                  <c:v>2500</c:v>
                </c:pt>
                <c:pt idx="37">
                  <c:v>5000</c:v>
                </c:pt>
              </c:numCache>
            </c:numRef>
          </c:val>
          <c:smooth val="0"/>
        </c:ser>
        <c:ser>
          <c:idx val="0"/>
          <c:order val="2"/>
          <c:tx>
            <c:v>AC_PP</c:v>
          </c:tx>
          <c:marker>
            <c:symbol val="none"/>
          </c:marker>
          <c:val>
            <c:numRef>
              <c:f>Sheet1!$A$2:$A$39</c:f>
              <c:numCache>
                <c:formatCode>General</c:formatCode>
                <c:ptCount val="38"/>
                <c:pt idx="0">
                  <c:v>1981</c:v>
                </c:pt>
                <c:pt idx="1">
                  <c:v>5000</c:v>
                </c:pt>
                <c:pt idx="2">
                  <c:v>1890</c:v>
                </c:pt>
                <c:pt idx="3">
                  <c:v>3000</c:v>
                </c:pt>
                <c:pt idx="4">
                  <c:v>4000</c:v>
                </c:pt>
                <c:pt idx="5">
                  <c:v>4998</c:v>
                </c:pt>
                <c:pt idx="6">
                  <c:v>4950</c:v>
                </c:pt>
                <c:pt idx="7">
                  <c:v>5000</c:v>
                </c:pt>
                <c:pt idx="8">
                  <c:v>5000</c:v>
                </c:pt>
                <c:pt idx="9">
                  <c:v>1430</c:v>
                </c:pt>
                <c:pt idx="10">
                  <c:v>5000</c:v>
                </c:pt>
                <c:pt idx="11">
                  <c:v>5000</c:v>
                </c:pt>
                <c:pt idx="12">
                  <c:v>3000</c:v>
                </c:pt>
                <c:pt idx="13">
                  <c:v>1990</c:v>
                </c:pt>
                <c:pt idx="14">
                  <c:v>4500</c:v>
                </c:pt>
                <c:pt idx="15">
                  <c:v>3200</c:v>
                </c:pt>
                <c:pt idx="16">
                  <c:v>1996.4</c:v>
                </c:pt>
                <c:pt idx="17">
                  <c:v>5000</c:v>
                </c:pt>
                <c:pt idx="18">
                  <c:v>2500</c:v>
                </c:pt>
                <c:pt idx="19">
                  <c:v>1990</c:v>
                </c:pt>
                <c:pt idx="20">
                  <c:v>2000</c:v>
                </c:pt>
                <c:pt idx="21">
                  <c:v>1500</c:v>
                </c:pt>
                <c:pt idx="22">
                  <c:v>3000</c:v>
                </c:pt>
                <c:pt idx="23">
                  <c:v>5000</c:v>
                </c:pt>
                <c:pt idx="24">
                  <c:v>2000</c:v>
                </c:pt>
                <c:pt idx="25">
                  <c:v>4998</c:v>
                </c:pt>
                <c:pt idx="26">
                  <c:v>5000</c:v>
                </c:pt>
                <c:pt idx="27">
                  <c:v>5000</c:v>
                </c:pt>
                <c:pt idx="28">
                  <c:v>1999</c:v>
                </c:pt>
                <c:pt idx="29">
                  <c:v>4875</c:v>
                </c:pt>
                <c:pt idx="30">
                  <c:v>4950</c:v>
                </c:pt>
                <c:pt idx="31">
                  <c:v>3000</c:v>
                </c:pt>
                <c:pt idx="32">
                  <c:v>4998</c:v>
                </c:pt>
                <c:pt idx="33">
                  <c:v>4998</c:v>
                </c:pt>
                <c:pt idx="34">
                  <c:v>5000</c:v>
                </c:pt>
                <c:pt idx="35">
                  <c:v>4998</c:v>
                </c:pt>
                <c:pt idx="36">
                  <c:v>1989</c:v>
                </c:pt>
                <c:pt idx="37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5072"/>
        <c:axId val="86363136"/>
      </c:lineChart>
      <c:catAx>
        <c:axId val="8355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363136"/>
        <c:crosses val="autoZero"/>
        <c:auto val="1"/>
        <c:lblAlgn val="ctr"/>
        <c:lblOffset val="100"/>
        <c:noMultiLvlLbl val="0"/>
      </c:catAx>
      <c:valAx>
        <c:axId val="863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5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4</xdr:row>
      <xdr:rowOff>109537</xdr:rowOff>
    </xdr:from>
    <xdr:to>
      <xdr:col>28</xdr:col>
      <xdr:colOff>114300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1400175</xdr:colOff>
      <xdr:row>2</xdr:row>
      <xdr:rowOff>76200</xdr:rowOff>
    </xdr:from>
    <xdr:to>
      <xdr:col>5</xdr:col>
      <xdr:colOff>389979</xdr:colOff>
      <xdr:row>15</xdr:row>
      <xdr:rowOff>37795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457200"/>
          <a:ext cx="4371429" cy="2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1"/>
  <sheetViews>
    <sheetView tabSelected="1" topLeftCell="G1" zoomScaleNormal="100" workbookViewId="0">
      <selection activeCell="AK8" sqref="AK8"/>
    </sheetView>
  </sheetViews>
  <sheetFormatPr defaultRowHeight="15" x14ac:dyDescent="0.25"/>
  <cols>
    <col min="1" max="1" width="4.5703125" style="46" customWidth="1"/>
    <col min="2" max="2" width="29.7109375" customWidth="1"/>
    <col min="3" max="3" width="15.140625" customWidth="1"/>
    <col min="4" max="4" width="22.5703125" customWidth="1"/>
    <col min="5" max="5" width="9.42578125" customWidth="1"/>
    <col min="6" max="6" width="17.28515625" style="3" customWidth="1"/>
    <col min="7" max="7" width="10.85546875" style="77" customWidth="1"/>
    <col min="8" max="8" width="12" customWidth="1"/>
    <col min="9" max="9" width="11.28515625" customWidth="1"/>
    <col min="10" max="10" width="8.5703125" style="77" customWidth="1"/>
    <col min="11" max="11" width="9.28515625" style="77" customWidth="1"/>
    <col min="12" max="12" width="11.140625" style="46" customWidth="1"/>
    <col min="13" max="13" width="3.28515625" customWidth="1"/>
    <col min="14" max="14" width="12.140625" customWidth="1"/>
    <col min="15" max="15" width="11.5703125" customWidth="1"/>
    <col min="16" max="17" width="3.42578125" customWidth="1"/>
    <col min="18" max="18" width="6.7109375" style="4" customWidth="1"/>
    <col min="20" max="20" width="3" style="46" customWidth="1"/>
    <col min="21" max="21" width="3" customWidth="1"/>
    <col min="22" max="22" width="2.7109375" customWidth="1"/>
    <col min="23" max="23" width="4.85546875" customWidth="1"/>
    <col min="24" max="24" width="18.28515625" customWidth="1"/>
    <col min="25" max="25" width="8.5703125" style="1" customWidth="1"/>
    <col min="26" max="26" width="8.140625" style="1" customWidth="1"/>
    <col min="27" max="27" width="23.140625" customWidth="1"/>
    <col min="28" max="28" width="6.42578125" style="89" customWidth="1"/>
    <col min="29" max="29" width="7.42578125" customWidth="1"/>
    <col min="30" max="30" width="24.85546875" customWidth="1"/>
    <col min="31" max="31" width="12.28515625" customWidth="1"/>
    <col min="32" max="32" width="22.7109375" style="5" customWidth="1"/>
    <col min="33" max="33" width="11.28515625" style="72" customWidth="1"/>
    <col min="34" max="34" width="25.28515625" customWidth="1"/>
    <col min="35" max="16384" width="9.140625" style="36"/>
  </cols>
  <sheetData>
    <row r="1" spans="1:34" s="135" customFormat="1" ht="30" customHeight="1" x14ac:dyDescent="0.25">
      <c r="A1" s="48" t="s">
        <v>52</v>
      </c>
      <c r="B1" s="70" t="s">
        <v>36</v>
      </c>
      <c r="C1" s="49" t="s">
        <v>60</v>
      </c>
      <c r="D1" s="61" t="s">
        <v>190</v>
      </c>
      <c r="E1" s="61" t="s">
        <v>59</v>
      </c>
      <c r="F1" s="50" t="s">
        <v>58</v>
      </c>
      <c r="G1" s="71" t="s">
        <v>252</v>
      </c>
      <c r="H1" s="50" t="s">
        <v>57</v>
      </c>
      <c r="I1" s="50" t="s">
        <v>56</v>
      </c>
      <c r="J1" s="68" t="s">
        <v>55</v>
      </c>
      <c r="K1" s="68" t="s">
        <v>54</v>
      </c>
      <c r="L1" s="59" t="s">
        <v>53</v>
      </c>
      <c r="M1" s="51" t="s">
        <v>52</v>
      </c>
      <c r="N1" s="30" t="s">
        <v>51</v>
      </c>
      <c r="O1" s="30" t="s">
        <v>50</v>
      </c>
      <c r="P1" s="52" t="s">
        <v>49</v>
      </c>
      <c r="Q1" s="52" t="s">
        <v>48</v>
      </c>
      <c r="R1" s="86" t="s">
        <v>272</v>
      </c>
      <c r="S1" s="52" t="s">
        <v>47</v>
      </c>
      <c r="T1" s="6" t="s">
        <v>253</v>
      </c>
      <c r="U1" s="6" t="s">
        <v>46</v>
      </c>
      <c r="V1" s="6" t="s">
        <v>254</v>
      </c>
      <c r="W1" s="69" t="s">
        <v>45</v>
      </c>
      <c r="X1" s="53" t="s">
        <v>44</v>
      </c>
      <c r="Y1" s="8" t="s">
        <v>43</v>
      </c>
      <c r="Z1" s="7" t="s">
        <v>42</v>
      </c>
      <c r="AA1" s="54" t="s">
        <v>41</v>
      </c>
      <c r="AB1" s="87" t="s">
        <v>40</v>
      </c>
      <c r="AC1" s="8" t="s">
        <v>39</v>
      </c>
      <c r="AD1" s="9" t="s">
        <v>38</v>
      </c>
      <c r="AE1" s="10" t="s">
        <v>37</v>
      </c>
      <c r="AF1" s="11" t="s">
        <v>35</v>
      </c>
      <c r="AG1" s="136" t="s">
        <v>34</v>
      </c>
      <c r="AH1" s="141" t="s">
        <v>36</v>
      </c>
    </row>
    <row r="2" spans="1:34" ht="17.25" customHeight="1" x14ac:dyDescent="0.25">
      <c r="A2" s="66">
        <v>1</v>
      </c>
      <c r="B2" s="13" t="s">
        <v>177</v>
      </c>
      <c r="C2" s="16">
        <v>1204</v>
      </c>
      <c r="D2" s="15">
        <v>356363797</v>
      </c>
      <c r="E2" s="14">
        <v>1981</v>
      </c>
      <c r="F2" s="24" t="s">
        <v>159</v>
      </c>
      <c r="G2" s="37" t="s">
        <v>200</v>
      </c>
      <c r="H2" s="74" t="s">
        <v>33</v>
      </c>
      <c r="I2" s="25" t="s">
        <v>70</v>
      </c>
      <c r="J2" s="63">
        <v>35.373728399999997</v>
      </c>
      <c r="K2" s="63">
        <v>-82.357085699999999</v>
      </c>
      <c r="L2" s="37">
        <v>21</v>
      </c>
      <c r="M2" s="13">
        <v>1</v>
      </c>
      <c r="N2" s="17">
        <v>35.363672999999999</v>
      </c>
      <c r="O2" s="17">
        <v>-82.350784000000004</v>
      </c>
      <c r="P2" s="12">
        <v>1001283</v>
      </c>
      <c r="Q2" s="12">
        <v>604134</v>
      </c>
      <c r="R2" s="132"/>
      <c r="S2" s="12" t="s">
        <v>13</v>
      </c>
      <c r="T2" s="37" t="s">
        <v>161</v>
      </c>
      <c r="U2" s="56"/>
      <c r="V2" s="56"/>
      <c r="W2" s="12" t="s">
        <v>169</v>
      </c>
      <c r="X2" s="18" t="s">
        <v>119</v>
      </c>
      <c r="Y2" s="19">
        <v>10500</v>
      </c>
      <c r="Z2" s="14">
        <v>245</v>
      </c>
      <c r="AA2" s="12" t="s">
        <v>160</v>
      </c>
      <c r="AB2" s="88">
        <v>5</v>
      </c>
      <c r="AC2" s="14">
        <v>500</v>
      </c>
      <c r="AD2" s="58" t="s">
        <v>106</v>
      </c>
      <c r="AE2" s="38" t="s">
        <v>0</v>
      </c>
      <c r="AF2" s="42" t="s">
        <v>88</v>
      </c>
      <c r="AG2" s="137" t="s">
        <v>89</v>
      </c>
      <c r="AH2" s="73" t="s">
        <v>177</v>
      </c>
    </row>
    <row r="3" spans="1:34" x14ac:dyDescent="0.25">
      <c r="A3" s="66">
        <v>2</v>
      </c>
      <c r="B3" s="13" t="s">
        <v>176</v>
      </c>
      <c r="C3" s="16">
        <v>1212</v>
      </c>
      <c r="D3" s="15" t="s">
        <v>32</v>
      </c>
      <c r="E3" s="14">
        <v>5000</v>
      </c>
      <c r="F3" s="24" t="s">
        <v>135</v>
      </c>
      <c r="G3" s="37" t="s">
        <v>212</v>
      </c>
      <c r="H3" s="25" t="s">
        <v>31</v>
      </c>
      <c r="I3" s="25" t="s">
        <v>63</v>
      </c>
      <c r="J3" s="63">
        <v>35.180689200000003</v>
      </c>
      <c r="K3" s="63">
        <v>-81.419521599999996</v>
      </c>
      <c r="L3" s="37">
        <v>42</v>
      </c>
      <c r="M3" s="13">
        <v>2</v>
      </c>
      <c r="N3" s="17">
        <v>35.188105</v>
      </c>
      <c r="O3" s="17">
        <v>-81.438900000000004</v>
      </c>
      <c r="P3" s="12">
        <v>1271581</v>
      </c>
      <c r="Q3" s="12">
        <v>532317</v>
      </c>
      <c r="R3" s="132"/>
      <c r="S3" s="12" t="s">
        <v>1</v>
      </c>
      <c r="T3" s="37" t="s">
        <v>161</v>
      </c>
      <c r="U3" s="56"/>
      <c r="V3" s="56"/>
      <c r="W3" s="12" t="s">
        <v>169</v>
      </c>
      <c r="X3" s="18" t="s">
        <v>115</v>
      </c>
      <c r="Y3" s="19">
        <v>26000</v>
      </c>
      <c r="Z3" s="14">
        <v>240</v>
      </c>
      <c r="AA3" s="12" t="s">
        <v>162</v>
      </c>
      <c r="AB3" s="88">
        <v>10</v>
      </c>
      <c r="AC3" s="14">
        <v>500</v>
      </c>
      <c r="AD3" s="58" t="s">
        <v>268</v>
      </c>
      <c r="AE3" s="38" t="s">
        <v>0</v>
      </c>
      <c r="AF3" s="42" t="s">
        <v>82</v>
      </c>
      <c r="AG3" s="137" t="s">
        <v>83</v>
      </c>
      <c r="AH3" s="73" t="s">
        <v>176</v>
      </c>
    </row>
    <row r="4" spans="1:34" x14ac:dyDescent="0.25">
      <c r="A4" s="66">
        <v>3</v>
      </c>
      <c r="B4" s="13" t="s">
        <v>175</v>
      </c>
      <c r="C4" s="16">
        <v>1203</v>
      </c>
      <c r="D4" s="20" t="s">
        <v>30</v>
      </c>
      <c r="E4" s="14">
        <v>1890</v>
      </c>
      <c r="F4" s="24" t="s">
        <v>134</v>
      </c>
      <c r="G4" s="37" t="s">
        <v>198</v>
      </c>
      <c r="H4" s="62" t="s">
        <v>12</v>
      </c>
      <c r="I4" s="25" t="s">
        <v>63</v>
      </c>
      <c r="J4" s="63">
        <v>35.232556500000001</v>
      </c>
      <c r="K4" s="63">
        <v>-81.313552400000006</v>
      </c>
      <c r="L4" s="37">
        <v>42</v>
      </c>
      <c r="M4" s="13">
        <v>3</v>
      </c>
      <c r="N4" s="17">
        <v>35.222463920000003</v>
      </c>
      <c r="O4" s="17">
        <v>-81.331802159999995</v>
      </c>
      <c r="P4" s="12">
        <v>1303587</v>
      </c>
      <c r="Q4" s="12">
        <v>544039</v>
      </c>
      <c r="R4" s="132"/>
      <c r="S4" s="12" t="s">
        <v>1</v>
      </c>
      <c r="T4" s="37" t="s">
        <v>161</v>
      </c>
      <c r="U4" s="56"/>
      <c r="V4" s="56"/>
      <c r="W4" s="12" t="s">
        <v>169</v>
      </c>
      <c r="X4" s="18" t="s">
        <v>121</v>
      </c>
      <c r="Y4" s="19">
        <v>7296</v>
      </c>
      <c r="Z4" s="14">
        <v>295</v>
      </c>
      <c r="AA4" s="56" t="s">
        <v>163</v>
      </c>
      <c r="AB4" s="88">
        <v>3</v>
      </c>
      <c r="AC4" s="14">
        <v>630</v>
      </c>
      <c r="AD4" s="55" t="s">
        <v>267</v>
      </c>
      <c r="AE4" s="23" t="s">
        <v>0</v>
      </c>
      <c r="AF4" s="42" t="s">
        <v>99</v>
      </c>
      <c r="AG4" s="137" t="s">
        <v>100</v>
      </c>
      <c r="AH4" s="73" t="s">
        <v>175</v>
      </c>
    </row>
    <row r="5" spans="1:34" x14ac:dyDescent="0.25">
      <c r="A5" s="66">
        <v>4</v>
      </c>
      <c r="B5" s="13" t="s">
        <v>174</v>
      </c>
      <c r="C5" s="129">
        <v>1203</v>
      </c>
      <c r="D5" s="20" t="s">
        <v>255</v>
      </c>
      <c r="E5" s="26">
        <v>3000</v>
      </c>
      <c r="F5" s="129" t="s">
        <v>269</v>
      </c>
      <c r="G5" s="39" t="s">
        <v>270</v>
      </c>
      <c r="H5" s="128" t="s">
        <v>15</v>
      </c>
      <c r="I5" s="128" t="s">
        <v>61</v>
      </c>
      <c r="J5" s="64">
        <v>35.314788700000001</v>
      </c>
      <c r="K5" s="64">
        <v>-81.935669500000003</v>
      </c>
      <c r="L5" s="37">
        <v>33</v>
      </c>
      <c r="M5" s="13">
        <v>4</v>
      </c>
      <c r="N5" s="17">
        <v>35.3232608</v>
      </c>
      <c r="O5" s="17">
        <v>-81.935102229999998</v>
      </c>
      <c r="P5" s="131">
        <v>1124645</v>
      </c>
      <c r="Q5" s="131">
        <v>585520</v>
      </c>
      <c r="R5" s="132"/>
      <c r="S5" s="28" t="s">
        <v>13</v>
      </c>
      <c r="T5" s="37" t="s">
        <v>161</v>
      </c>
      <c r="U5" s="56"/>
      <c r="V5" s="56"/>
      <c r="W5" s="28" t="s">
        <v>169</v>
      </c>
      <c r="X5" s="29" t="s">
        <v>113</v>
      </c>
      <c r="Y5" s="19">
        <v>13068</v>
      </c>
      <c r="Z5" s="26">
        <v>285</v>
      </c>
      <c r="AA5" s="28" t="s">
        <v>164</v>
      </c>
      <c r="AB5" s="88">
        <v>6</v>
      </c>
      <c r="AC5" s="26">
        <v>500</v>
      </c>
      <c r="AD5" s="29" t="s">
        <v>101</v>
      </c>
      <c r="AE5" s="23" t="s">
        <v>0</v>
      </c>
      <c r="AF5" s="42" t="s">
        <v>76</v>
      </c>
      <c r="AG5" s="137" t="s">
        <v>77</v>
      </c>
      <c r="AH5" s="73" t="s">
        <v>174</v>
      </c>
    </row>
    <row r="6" spans="1:34" x14ac:dyDescent="0.25">
      <c r="A6" s="66">
        <v>5</v>
      </c>
      <c r="B6" s="13" t="s">
        <v>173</v>
      </c>
      <c r="C6" s="27">
        <v>1211</v>
      </c>
      <c r="D6" s="20" t="s">
        <v>256</v>
      </c>
      <c r="E6" s="26">
        <v>4000</v>
      </c>
      <c r="F6" s="27" t="s">
        <v>126</v>
      </c>
      <c r="G6" s="37" t="s">
        <v>219</v>
      </c>
      <c r="H6" s="28" t="s">
        <v>29</v>
      </c>
      <c r="I6" s="28" t="s">
        <v>66</v>
      </c>
      <c r="J6" s="63">
        <v>35.581398800000002</v>
      </c>
      <c r="K6" s="63">
        <v>-80.386866900000001</v>
      </c>
      <c r="L6" s="37">
        <v>0</v>
      </c>
      <c r="M6" s="13">
        <v>5</v>
      </c>
      <c r="N6" s="17">
        <v>35.541463999999998</v>
      </c>
      <c r="O6" s="17">
        <v>-80.359836000000001</v>
      </c>
      <c r="P6" s="28">
        <v>1595552</v>
      </c>
      <c r="Q6" s="28">
        <v>654756</v>
      </c>
      <c r="R6" s="132"/>
      <c r="S6" s="28" t="s">
        <v>1</v>
      </c>
      <c r="T6" s="37" t="s">
        <v>161</v>
      </c>
      <c r="U6" s="56"/>
      <c r="V6" s="56"/>
      <c r="W6" s="28" t="s">
        <v>169</v>
      </c>
      <c r="X6" s="29" t="s">
        <v>113</v>
      </c>
      <c r="Y6" s="19">
        <v>17424</v>
      </c>
      <c r="Z6" s="26">
        <v>285</v>
      </c>
      <c r="AA6" s="28" t="s">
        <v>164</v>
      </c>
      <c r="AB6" s="88">
        <v>8</v>
      </c>
      <c r="AC6" s="26">
        <v>500</v>
      </c>
      <c r="AD6" s="58" t="s">
        <v>101</v>
      </c>
      <c r="AE6" s="23" t="s">
        <v>0</v>
      </c>
      <c r="AF6" s="42" t="s">
        <v>76</v>
      </c>
      <c r="AG6" s="137" t="s">
        <v>77</v>
      </c>
      <c r="AH6" s="73" t="s">
        <v>173</v>
      </c>
    </row>
    <row r="7" spans="1:34" x14ac:dyDescent="0.25">
      <c r="A7" s="66">
        <v>6</v>
      </c>
      <c r="B7" s="13" t="s">
        <v>172</v>
      </c>
      <c r="C7" s="27">
        <v>1203</v>
      </c>
      <c r="D7" s="20" t="s">
        <v>257</v>
      </c>
      <c r="E7" s="26">
        <v>4998</v>
      </c>
      <c r="F7" s="27" t="s">
        <v>127</v>
      </c>
      <c r="G7" s="39" t="s">
        <v>192</v>
      </c>
      <c r="H7" s="28" t="s">
        <v>28</v>
      </c>
      <c r="I7" s="28" t="s">
        <v>64</v>
      </c>
      <c r="J7" s="64">
        <v>35.297682999999999</v>
      </c>
      <c r="K7" s="64">
        <v>-81.168616400000005</v>
      </c>
      <c r="L7" s="39">
        <v>40</v>
      </c>
      <c r="M7" s="13">
        <v>6</v>
      </c>
      <c r="N7" s="17">
        <v>35.298805000000002</v>
      </c>
      <c r="O7" s="17">
        <v>-81.144506000000007</v>
      </c>
      <c r="P7" s="28">
        <v>1360336</v>
      </c>
      <c r="Q7" s="28">
        <v>570574</v>
      </c>
      <c r="R7" s="132"/>
      <c r="S7" s="28" t="s">
        <v>1</v>
      </c>
      <c r="T7" s="37" t="s">
        <v>161</v>
      </c>
      <c r="U7" s="56"/>
      <c r="V7" s="56"/>
      <c r="W7" s="28" t="s">
        <v>169</v>
      </c>
      <c r="X7" s="29" t="s">
        <v>115</v>
      </c>
      <c r="Y7" s="19">
        <v>21660</v>
      </c>
      <c r="Z7" s="26">
        <v>300</v>
      </c>
      <c r="AA7" s="28" t="s">
        <v>166</v>
      </c>
      <c r="AB7" s="88">
        <v>6</v>
      </c>
      <c r="AC7" s="26">
        <v>880</v>
      </c>
      <c r="AD7" s="55" t="s">
        <v>103</v>
      </c>
      <c r="AE7" s="23" t="s">
        <v>0</v>
      </c>
      <c r="AF7" s="42" t="s">
        <v>82</v>
      </c>
      <c r="AG7" s="137" t="s">
        <v>83</v>
      </c>
      <c r="AH7" s="73" t="s">
        <v>172</v>
      </c>
    </row>
    <row r="8" spans="1:34" x14ac:dyDescent="0.25">
      <c r="A8" s="66">
        <v>7</v>
      </c>
      <c r="B8" s="60" t="s">
        <v>171</v>
      </c>
      <c r="C8" s="27">
        <v>1208</v>
      </c>
      <c r="D8" s="20" t="s">
        <v>27</v>
      </c>
      <c r="E8" s="26">
        <v>4950</v>
      </c>
      <c r="F8" s="27" t="s">
        <v>128</v>
      </c>
      <c r="G8" s="37" t="s">
        <v>210</v>
      </c>
      <c r="H8" s="28" t="s">
        <v>26</v>
      </c>
      <c r="I8" s="28" t="s">
        <v>68</v>
      </c>
      <c r="J8" s="63">
        <v>35.223855399999998</v>
      </c>
      <c r="K8" s="63">
        <v>-80.333394999999996</v>
      </c>
      <c r="L8" s="37">
        <v>1</v>
      </c>
      <c r="M8" s="13">
        <v>7</v>
      </c>
      <c r="N8" s="17">
        <v>35.245528999999998</v>
      </c>
      <c r="O8" s="17">
        <v>-80.330254999999994</v>
      </c>
      <c r="P8" s="28">
        <v>1603402</v>
      </c>
      <c r="Q8" s="28">
        <v>546819</v>
      </c>
      <c r="R8" s="132"/>
      <c r="S8" s="28" t="s">
        <v>1</v>
      </c>
      <c r="T8" s="37" t="s">
        <v>161</v>
      </c>
      <c r="U8" s="56"/>
      <c r="V8" s="56"/>
      <c r="W8" s="28" t="s">
        <v>169</v>
      </c>
      <c r="X8" s="29" t="s">
        <v>115</v>
      </c>
      <c r="Y8" s="19">
        <v>21660</v>
      </c>
      <c r="Z8" s="26">
        <v>300</v>
      </c>
      <c r="AA8" s="28" t="s">
        <v>165</v>
      </c>
      <c r="AB8" s="88">
        <v>7</v>
      </c>
      <c r="AC8" s="26">
        <v>750</v>
      </c>
      <c r="AD8" s="29" t="s">
        <v>102</v>
      </c>
      <c r="AE8" s="23" t="s">
        <v>0</v>
      </c>
      <c r="AF8" s="42" t="s">
        <v>82</v>
      </c>
      <c r="AG8" s="137" t="s">
        <v>83</v>
      </c>
      <c r="AH8" s="81" t="s">
        <v>171</v>
      </c>
    </row>
    <row r="9" spans="1:34" x14ac:dyDescent="0.25">
      <c r="A9" s="66">
        <v>8</v>
      </c>
      <c r="B9" s="60" t="s">
        <v>170</v>
      </c>
      <c r="C9" s="27">
        <v>1202</v>
      </c>
      <c r="D9" s="20" t="s">
        <v>258</v>
      </c>
      <c r="E9" s="26">
        <v>5000</v>
      </c>
      <c r="F9" s="27" t="s">
        <v>129</v>
      </c>
      <c r="G9" s="37" t="s">
        <v>203</v>
      </c>
      <c r="H9" s="28" t="s">
        <v>25</v>
      </c>
      <c r="I9" s="28" t="s">
        <v>75</v>
      </c>
      <c r="J9" s="63">
        <v>35.8878968</v>
      </c>
      <c r="K9" s="63">
        <v>-81.076946800000002</v>
      </c>
      <c r="L9" s="37">
        <v>51</v>
      </c>
      <c r="M9" s="13">
        <v>8</v>
      </c>
      <c r="N9" s="17">
        <v>35.904845000000002</v>
      </c>
      <c r="O9" s="17">
        <v>-81.101185000000001</v>
      </c>
      <c r="P9" s="28">
        <v>1377835</v>
      </c>
      <c r="Q9" s="28">
        <v>790838</v>
      </c>
      <c r="R9" s="132"/>
      <c r="S9" s="28" t="s">
        <v>1</v>
      </c>
      <c r="T9" s="37" t="s">
        <v>161</v>
      </c>
      <c r="U9" s="56"/>
      <c r="V9" s="56"/>
      <c r="W9" s="28" t="s">
        <v>169</v>
      </c>
      <c r="X9" s="58" t="s">
        <v>115</v>
      </c>
      <c r="Y9" s="19">
        <v>21660</v>
      </c>
      <c r="Z9" s="39">
        <v>300</v>
      </c>
      <c r="AA9" s="43" t="s">
        <v>165</v>
      </c>
      <c r="AB9" s="88">
        <v>7</v>
      </c>
      <c r="AC9" s="26">
        <v>800</v>
      </c>
      <c r="AD9" s="55" t="s">
        <v>103</v>
      </c>
      <c r="AE9" s="23" t="s">
        <v>0</v>
      </c>
      <c r="AF9" s="42" t="s">
        <v>82</v>
      </c>
      <c r="AG9" s="137" t="s">
        <v>83</v>
      </c>
      <c r="AH9" s="81" t="s">
        <v>170</v>
      </c>
    </row>
    <row r="10" spans="1:34" x14ac:dyDescent="0.25">
      <c r="A10" s="66">
        <v>9</v>
      </c>
      <c r="B10" s="60" t="s">
        <v>179</v>
      </c>
      <c r="C10" s="97">
        <v>2410</v>
      </c>
      <c r="D10" s="21">
        <v>357162353</v>
      </c>
      <c r="E10" s="26">
        <v>5000</v>
      </c>
      <c r="F10" s="27" t="s">
        <v>130</v>
      </c>
      <c r="G10" s="37" t="s">
        <v>222</v>
      </c>
      <c r="H10" s="28" t="s">
        <v>18</v>
      </c>
      <c r="I10" s="28" t="s">
        <v>18</v>
      </c>
      <c r="J10" s="63">
        <v>36.065138099999999</v>
      </c>
      <c r="K10" s="63">
        <v>-78.850646299999994</v>
      </c>
      <c r="L10" s="37">
        <v>91</v>
      </c>
      <c r="M10" s="13">
        <v>9</v>
      </c>
      <c r="N10" s="17">
        <v>36.081494999999997</v>
      </c>
      <c r="O10" s="17">
        <v>-78.822894000000005</v>
      </c>
      <c r="P10" s="28">
        <v>2052403</v>
      </c>
      <c r="Q10" s="28">
        <v>848579</v>
      </c>
      <c r="R10" s="132"/>
      <c r="S10" s="28" t="s">
        <v>5</v>
      </c>
      <c r="T10" s="37" t="s">
        <v>161</v>
      </c>
      <c r="U10" s="56"/>
      <c r="V10" s="56"/>
      <c r="W10" s="28" t="s">
        <v>169</v>
      </c>
      <c r="X10" s="29" t="s">
        <v>113</v>
      </c>
      <c r="Y10" s="19">
        <v>21780</v>
      </c>
      <c r="Z10" s="26">
        <v>285</v>
      </c>
      <c r="AA10" s="28" t="s">
        <v>167</v>
      </c>
      <c r="AB10" s="88">
        <v>10</v>
      </c>
      <c r="AC10" s="26">
        <v>500</v>
      </c>
      <c r="AD10" s="29" t="s">
        <v>111</v>
      </c>
      <c r="AE10" s="23" t="s">
        <v>24</v>
      </c>
      <c r="AF10" s="42" t="s">
        <v>76</v>
      </c>
      <c r="AG10" s="137" t="s">
        <v>77</v>
      </c>
      <c r="AH10" s="81" t="s">
        <v>179</v>
      </c>
    </row>
    <row r="11" spans="1:34" x14ac:dyDescent="0.25">
      <c r="A11" s="66">
        <v>10</v>
      </c>
      <c r="B11" s="60" t="s">
        <v>178</v>
      </c>
      <c r="C11" s="27">
        <v>2410</v>
      </c>
      <c r="D11" s="21">
        <v>357484830</v>
      </c>
      <c r="E11" s="26">
        <v>1430</v>
      </c>
      <c r="F11" s="27" t="s">
        <v>131</v>
      </c>
      <c r="G11" s="37" t="s">
        <v>201</v>
      </c>
      <c r="H11" s="28" t="s">
        <v>8</v>
      </c>
      <c r="I11" s="28" t="s">
        <v>67</v>
      </c>
      <c r="J11" s="63">
        <v>36.1126638</v>
      </c>
      <c r="K11" s="63">
        <v>-79.467803500000002</v>
      </c>
      <c r="L11" s="37">
        <v>90</v>
      </c>
      <c r="M11" s="13">
        <v>10</v>
      </c>
      <c r="N11" s="17">
        <v>36.098747000000003</v>
      </c>
      <c r="O11" s="17">
        <v>-79.493945999999994</v>
      </c>
      <c r="P11" s="28">
        <v>1854271</v>
      </c>
      <c r="Q11" s="28">
        <v>855198</v>
      </c>
      <c r="R11" s="132"/>
      <c r="S11" s="28" t="s">
        <v>5</v>
      </c>
      <c r="T11" s="37" t="s">
        <v>161</v>
      </c>
      <c r="U11" s="56"/>
      <c r="V11" s="56"/>
      <c r="W11" s="28" t="s">
        <v>169</v>
      </c>
      <c r="X11" s="29" t="s">
        <v>122</v>
      </c>
      <c r="Y11" s="19">
        <v>7400</v>
      </c>
      <c r="Z11" s="26">
        <v>270</v>
      </c>
      <c r="AA11" s="28" t="s">
        <v>168</v>
      </c>
      <c r="AB11" s="88">
        <v>3</v>
      </c>
      <c r="AC11" s="26">
        <v>500</v>
      </c>
      <c r="AD11" s="29" t="s">
        <v>108</v>
      </c>
      <c r="AE11" s="23" t="s">
        <v>16</v>
      </c>
      <c r="AF11" s="42" t="s">
        <v>92</v>
      </c>
      <c r="AG11" s="137" t="s">
        <v>93</v>
      </c>
      <c r="AH11" s="81" t="s">
        <v>178</v>
      </c>
    </row>
    <row r="12" spans="1:34" x14ac:dyDescent="0.25">
      <c r="A12" s="66">
        <v>11</v>
      </c>
      <c r="B12" s="60" t="s">
        <v>225</v>
      </c>
      <c r="C12" s="27">
        <v>1206</v>
      </c>
      <c r="D12" s="21">
        <v>357587846</v>
      </c>
      <c r="E12" s="26">
        <v>5000</v>
      </c>
      <c r="F12" s="27" t="s">
        <v>132</v>
      </c>
      <c r="G12" s="37" t="s">
        <v>223</v>
      </c>
      <c r="H12" s="28" t="s">
        <v>6</v>
      </c>
      <c r="I12" s="28" t="s">
        <v>72</v>
      </c>
      <c r="J12" s="63">
        <v>36.292183799999997</v>
      </c>
      <c r="K12" s="63">
        <v>-79.571314200000003</v>
      </c>
      <c r="L12" s="37">
        <v>90</v>
      </c>
      <c r="M12" s="13">
        <v>11</v>
      </c>
      <c r="N12" s="17">
        <v>36.320835000000002</v>
      </c>
      <c r="O12" s="17">
        <v>-79.632847999999996</v>
      </c>
      <c r="P12" s="28">
        <v>1813875</v>
      </c>
      <c r="Q12" s="28">
        <v>936283</v>
      </c>
      <c r="R12" s="132"/>
      <c r="S12" s="28" t="s">
        <v>5</v>
      </c>
      <c r="T12" s="37" t="s">
        <v>161</v>
      </c>
      <c r="U12" s="56"/>
      <c r="V12" s="56"/>
      <c r="W12" s="28" t="s">
        <v>169</v>
      </c>
      <c r="X12" s="29" t="s">
        <v>113</v>
      </c>
      <c r="Y12" s="19">
        <v>21780</v>
      </c>
      <c r="Z12" s="26">
        <v>285</v>
      </c>
      <c r="AA12" s="43" t="s">
        <v>167</v>
      </c>
      <c r="AB12" s="88">
        <v>10</v>
      </c>
      <c r="AC12" s="26">
        <v>500</v>
      </c>
      <c r="AD12" s="29" t="s">
        <v>101</v>
      </c>
      <c r="AE12" s="23" t="s">
        <v>0</v>
      </c>
      <c r="AF12" s="42" t="s">
        <v>76</v>
      </c>
      <c r="AG12" s="137" t="s">
        <v>77</v>
      </c>
      <c r="AH12" s="81" t="s">
        <v>225</v>
      </c>
    </row>
    <row r="13" spans="1:34" x14ac:dyDescent="0.25">
      <c r="A13" s="66">
        <v>12</v>
      </c>
      <c r="B13" s="60" t="s">
        <v>226</v>
      </c>
      <c r="C13" s="32">
        <v>1206</v>
      </c>
      <c r="D13" s="21">
        <v>362706415</v>
      </c>
      <c r="E13" s="31">
        <v>5000</v>
      </c>
      <c r="F13" s="32" t="s">
        <v>133</v>
      </c>
      <c r="G13" s="37" t="s">
        <v>211</v>
      </c>
      <c r="H13" s="33" t="s">
        <v>23</v>
      </c>
      <c r="I13" s="33" t="s">
        <v>62</v>
      </c>
      <c r="J13" s="63">
        <v>35.731208899999999</v>
      </c>
      <c r="K13" s="63">
        <v>-81.260299599999996</v>
      </c>
      <c r="L13" s="37">
        <v>50</v>
      </c>
      <c r="M13" s="13">
        <v>12</v>
      </c>
      <c r="N13" s="17">
        <v>35.755398999999997</v>
      </c>
      <c r="O13" s="17">
        <v>-81.238128000000003</v>
      </c>
      <c r="P13" s="33">
        <v>1336062</v>
      </c>
      <c r="Q13" s="33">
        <v>737341</v>
      </c>
      <c r="R13" s="132"/>
      <c r="S13" s="33" t="s">
        <v>1</v>
      </c>
      <c r="T13" s="37" t="s">
        <v>161</v>
      </c>
      <c r="U13" s="56"/>
      <c r="V13" s="56"/>
      <c r="W13" s="33" t="s">
        <v>169</v>
      </c>
      <c r="X13" s="34" t="s">
        <v>113</v>
      </c>
      <c r="Y13" s="19">
        <v>21780</v>
      </c>
      <c r="Z13" s="31">
        <v>285</v>
      </c>
      <c r="AA13" s="33" t="s">
        <v>167</v>
      </c>
      <c r="AB13" s="88">
        <v>10</v>
      </c>
      <c r="AC13" s="31">
        <v>500</v>
      </c>
      <c r="AD13" s="34" t="s">
        <v>101</v>
      </c>
      <c r="AE13" s="23" t="s">
        <v>0</v>
      </c>
      <c r="AF13" s="42" t="s">
        <v>76</v>
      </c>
      <c r="AG13" s="137" t="s">
        <v>77</v>
      </c>
      <c r="AH13" s="81" t="s">
        <v>226</v>
      </c>
    </row>
    <row r="14" spans="1:34" x14ac:dyDescent="0.25">
      <c r="A14" s="66">
        <v>13</v>
      </c>
      <c r="B14" s="60" t="s">
        <v>227</v>
      </c>
      <c r="C14" s="32">
        <v>1204</v>
      </c>
      <c r="D14" s="21">
        <v>366687116</v>
      </c>
      <c r="E14" s="31">
        <v>3000</v>
      </c>
      <c r="F14" s="32" t="s">
        <v>136</v>
      </c>
      <c r="G14" s="37" t="s">
        <v>196</v>
      </c>
      <c r="H14" s="33" t="s">
        <v>3</v>
      </c>
      <c r="I14" s="33" t="s">
        <v>63</v>
      </c>
      <c r="J14" s="65">
        <v>35.297107400000002</v>
      </c>
      <c r="K14" s="65">
        <v>-81.573969300000002</v>
      </c>
      <c r="L14" s="45">
        <v>42</v>
      </c>
      <c r="M14" s="13">
        <v>13</v>
      </c>
      <c r="N14" s="17">
        <v>35.326588000000001</v>
      </c>
      <c r="O14" s="17">
        <v>-81.623812999999998</v>
      </c>
      <c r="P14" s="33">
        <v>1217672</v>
      </c>
      <c r="Q14" s="33">
        <v>584124</v>
      </c>
      <c r="R14" s="132"/>
      <c r="S14" s="33" t="s">
        <v>1</v>
      </c>
      <c r="T14" s="37" t="s">
        <v>161</v>
      </c>
      <c r="U14" s="56"/>
      <c r="V14" s="56"/>
      <c r="W14" s="33" t="s">
        <v>169</v>
      </c>
      <c r="X14" s="34" t="s">
        <v>113</v>
      </c>
      <c r="Y14" s="19">
        <v>13068</v>
      </c>
      <c r="Z14" s="31">
        <v>285</v>
      </c>
      <c r="AA14" s="33" t="s">
        <v>167</v>
      </c>
      <c r="AB14" s="88">
        <v>6</v>
      </c>
      <c r="AC14" s="31">
        <v>500</v>
      </c>
      <c r="AD14" s="34" t="s">
        <v>101</v>
      </c>
      <c r="AE14" s="23" t="s">
        <v>0</v>
      </c>
      <c r="AF14" s="42" t="s">
        <v>76</v>
      </c>
      <c r="AG14" s="137" t="s">
        <v>77</v>
      </c>
      <c r="AH14" s="81" t="s">
        <v>227</v>
      </c>
    </row>
    <row r="15" spans="1:34" x14ac:dyDescent="0.25">
      <c r="A15" s="66">
        <v>14</v>
      </c>
      <c r="B15" s="60" t="s">
        <v>228</v>
      </c>
      <c r="C15" s="32">
        <v>1201</v>
      </c>
      <c r="D15" s="21">
        <v>373711632</v>
      </c>
      <c r="E15" s="31">
        <v>1990</v>
      </c>
      <c r="F15" s="32" t="s">
        <v>136</v>
      </c>
      <c r="G15" s="37" t="s">
        <v>196</v>
      </c>
      <c r="H15" s="33" t="s">
        <v>3</v>
      </c>
      <c r="I15" s="33" t="s">
        <v>63</v>
      </c>
      <c r="J15" s="65">
        <v>35.297107400000002</v>
      </c>
      <c r="K15" s="65">
        <v>-81.573969300000002</v>
      </c>
      <c r="L15" s="45">
        <v>42</v>
      </c>
      <c r="M15" s="13">
        <v>14</v>
      </c>
      <c r="N15" s="17">
        <v>35.289901999999998</v>
      </c>
      <c r="O15" s="17">
        <v>-81.568134000000001</v>
      </c>
      <c r="P15" s="33">
        <v>1233933</v>
      </c>
      <c r="Q15" s="33">
        <v>570320</v>
      </c>
      <c r="R15" s="132"/>
      <c r="S15" s="33" t="s">
        <v>1</v>
      </c>
      <c r="T15" s="37" t="s">
        <v>161</v>
      </c>
      <c r="U15" s="56"/>
      <c r="V15" s="56"/>
      <c r="W15" s="33" t="s">
        <v>169</v>
      </c>
      <c r="X15" s="34" t="s">
        <v>121</v>
      </c>
      <c r="Y15" s="19">
        <v>2052</v>
      </c>
      <c r="Z15" s="31">
        <v>290</v>
      </c>
      <c r="AA15" s="56" t="s">
        <v>163</v>
      </c>
      <c r="AB15" s="88">
        <v>4</v>
      </c>
      <c r="AC15" s="31">
        <v>500</v>
      </c>
      <c r="AD15" s="58" t="s">
        <v>268</v>
      </c>
      <c r="AE15" s="23" t="s">
        <v>0</v>
      </c>
      <c r="AF15" s="42" t="s">
        <v>98</v>
      </c>
      <c r="AG15" s="137" t="s">
        <v>91</v>
      </c>
      <c r="AH15" s="81" t="s">
        <v>228</v>
      </c>
    </row>
    <row r="16" spans="1:34" ht="15.75" thickBot="1" x14ac:dyDescent="0.3">
      <c r="A16" s="112">
        <v>15</v>
      </c>
      <c r="B16" s="113" t="s">
        <v>229</v>
      </c>
      <c r="C16" s="114">
        <v>1204</v>
      </c>
      <c r="D16" s="115">
        <v>379194929</v>
      </c>
      <c r="E16" s="116">
        <v>4500</v>
      </c>
      <c r="F16" s="117" t="s">
        <v>137</v>
      </c>
      <c r="G16" s="116" t="s">
        <v>208</v>
      </c>
      <c r="H16" s="118" t="s">
        <v>22</v>
      </c>
      <c r="I16" s="118" t="s">
        <v>63</v>
      </c>
      <c r="J16" s="119">
        <v>35.295575399999997</v>
      </c>
      <c r="K16" s="119">
        <v>-81.697918400000006</v>
      </c>
      <c r="L16" s="116">
        <v>42</v>
      </c>
      <c r="M16" s="120">
        <v>15</v>
      </c>
      <c r="N16" s="121">
        <v>35.306125000000002</v>
      </c>
      <c r="O16" s="121">
        <v>-81.695864</v>
      </c>
      <c r="P16" s="118">
        <v>1195956</v>
      </c>
      <c r="Q16" s="118">
        <v>577251</v>
      </c>
      <c r="R16" s="133"/>
      <c r="S16" s="118" t="s">
        <v>1</v>
      </c>
      <c r="T16" s="116" t="s">
        <v>161</v>
      </c>
      <c r="U16" s="122"/>
      <c r="V16" s="122"/>
      <c r="W16" s="118" t="s">
        <v>169</v>
      </c>
      <c r="X16" s="123" t="s">
        <v>113</v>
      </c>
      <c r="Y16" s="124">
        <v>26040</v>
      </c>
      <c r="Z16" s="116">
        <v>235</v>
      </c>
      <c r="AA16" s="118" t="s">
        <v>180</v>
      </c>
      <c r="AB16" s="125">
        <v>9</v>
      </c>
      <c r="AC16" s="116">
        <v>500</v>
      </c>
      <c r="AD16" s="123" t="s">
        <v>101</v>
      </c>
      <c r="AE16" s="126" t="s">
        <v>0</v>
      </c>
      <c r="AF16" s="127" t="s">
        <v>76</v>
      </c>
      <c r="AG16" s="138" t="s">
        <v>77</v>
      </c>
      <c r="AH16" s="81" t="s">
        <v>229</v>
      </c>
    </row>
    <row r="17" spans="1:34" x14ac:dyDescent="0.25">
      <c r="A17" s="98"/>
      <c r="B17" s="99" t="s">
        <v>230</v>
      </c>
      <c r="C17" s="100" t="s">
        <v>143</v>
      </c>
      <c r="D17" s="101"/>
      <c r="E17" s="102">
        <v>3200</v>
      </c>
      <c r="F17" s="100" t="s">
        <v>144</v>
      </c>
      <c r="G17" s="102" t="s">
        <v>191</v>
      </c>
      <c r="H17" s="103" t="s">
        <v>18</v>
      </c>
      <c r="I17" s="103" t="s">
        <v>18</v>
      </c>
      <c r="J17" s="104">
        <v>35.9811853</v>
      </c>
      <c r="K17" s="104">
        <v>-78.862166599999995</v>
      </c>
      <c r="L17" s="102">
        <v>91</v>
      </c>
      <c r="M17" s="101"/>
      <c r="N17" s="105">
        <v>36.003552999999997</v>
      </c>
      <c r="O17" s="105">
        <v>-78.847708999999995</v>
      </c>
      <c r="P17" s="103">
        <v>2045426</v>
      </c>
      <c r="Q17" s="103">
        <v>820195</v>
      </c>
      <c r="R17" s="134"/>
      <c r="S17" s="103" t="s">
        <v>5</v>
      </c>
      <c r="T17" s="102" t="s">
        <v>161</v>
      </c>
      <c r="U17" s="101"/>
      <c r="V17" s="101"/>
      <c r="W17" s="103" t="s">
        <v>169</v>
      </c>
      <c r="X17" s="106" t="s">
        <v>118</v>
      </c>
      <c r="Y17" s="107">
        <v>15167</v>
      </c>
      <c r="Z17" s="102">
        <v>300</v>
      </c>
      <c r="AA17" s="103" t="s">
        <v>183</v>
      </c>
      <c r="AB17" s="108">
        <v>4</v>
      </c>
      <c r="AC17" s="102">
        <v>800</v>
      </c>
      <c r="AD17" s="109" t="s">
        <v>103</v>
      </c>
      <c r="AE17" s="110" t="s">
        <v>0</v>
      </c>
      <c r="AF17" s="111" t="s">
        <v>86</v>
      </c>
      <c r="AG17" s="139" t="s">
        <v>87</v>
      </c>
      <c r="AH17" s="81" t="s">
        <v>230</v>
      </c>
    </row>
    <row r="18" spans="1:34" x14ac:dyDescent="0.25">
      <c r="A18" s="67"/>
      <c r="B18" s="60" t="s">
        <v>231</v>
      </c>
      <c r="C18" s="22">
        <v>1201</v>
      </c>
      <c r="D18" s="56"/>
      <c r="E18" s="37">
        <v>1996.4</v>
      </c>
      <c r="F18" s="38" t="s">
        <v>125</v>
      </c>
      <c r="G18" s="37" t="s">
        <v>193</v>
      </c>
      <c r="H18" s="43" t="s">
        <v>15</v>
      </c>
      <c r="I18" s="43" t="s">
        <v>61</v>
      </c>
      <c r="J18" s="63">
        <v>35.272809299999999</v>
      </c>
      <c r="K18" s="63">
        <v>-81.794783899999999</v>
      </c>
      <c r="L18" s="37">
        <v>33</v>
      </c>
      <c r="M18" s="56"/>
      <c r="N18" s="17">
        <v>35.196460000000002</v>
      </c>
      <c r="O18" s="17">
        <v>-81.787851000000003</v>
      </c>
      <c r="P18" s="43">
        <v>1167864</v>
      </c>
      <c r="Q18" s="43">
        <v>538052</v>
      </c>
      <c r="R18" s="132"/>
      <c r="S18" s="43" t="s">
        <v>13</v>
      </c>
      <c r="T18" s="37" t="s">
        <v>161</v>
      </c>
      <c r="U18" s="56"/>
      <c r="V18" s="56"/>
      <c r="W18" s="43" t="s">
        <v>169</v>
      </c>
      <c r="X18" s="58" t="s">
        <v>119</v>
      </c>
      <c r="Y18" s="19">
        <v>8680</v>
      </c>
      <c r="Z18" s="37">
        <v>230</v>
      </c>
      <c r="AA18" s="43" t="s">
        <v>184</v>
      </c>
      <c r="AB18" s="88">
        <v>4</v>
      </c>
      <c r="AC18" s="37">
        <v>500</v>
      </c>
      <c r="AD18" s="58" t="s">
        <v>106</v>
      </c>
      <c r="AE18" s="23" t="s">
        <v>0</v>
      </c>
      <c r="AF18" s="42" t="s">
        <v>88</v>
      </c>
      <c r="AG18" s="137" t="s">
        <v>89</v>
      </c>
      <c r="AH18" s="81" t="s">
        <v>231</v>
      </c>
    </row>
    <row r="19" spans="1:34" x14ac:dyDescent="0.25">
      <c r="A19" s="67"/>
      <c r="B19" s="60" t="s">
        <v>232</v>
      </c>
      <c r="C19" s="38">
        <v>2414</v>
      </c>
      <c r="D19" s="56"/>
      <c r="E19" s="37">
        <v>5000</v>
      </c>
      <c r="F19" s="38" t="s">
        <v>140</v>
      </c>
      <c r="G19" s="37" t="s">
        <v>194</v>
      </c>
      <c r="H19" s="43" t="s">
        <v>20</v>
      </c>
      <c r="I19" s="43" t="s">
        <v>65</v>
      </c>
      <c r="J19" s="63">
        <v>34.989126400000004</v>
      </c>
      <c r="K19" s="63">
        <v>-80.376959600000006</v>
      </c>
      <c r="L19" s="37">
        <v>62</v>
      </c>
      <c r="M19" s="56"/>
      <c r="N19" s="17">
        <v>34.975489000000003</v>
      </c>
      <c r="O19" s="17">
        <v>-80.387985999999998</v>
      </c>
      <c r="P19" s="43">
        <v>1584425</v>
      </c>
      <c r="Q19" s="43">
        <v>448900</v>
      </c>
      <c r="R19" s="132"/>
      <c r="S19" s="43" t="s">
        <v>1</v>
      </c>
      <c r="T19" s="37" t="s">
        <v>161</v>
      </c>
      <c r="U19" s="56"/>
      <c r="V19" s="56"/>
      <c r="W19" s="43" t="s">
        <v>169</v>
      </c>
      <c r="X19" s="58" t="s">
        <v>116</v>
      </c>
      <c r="Y19" s="19">
        <v>21472</v>
      </c>
      <c r="Z19" s="37">
        <v>310</v>
      </c>
      <c r="AA19" s="43" t="s">
        <v>181</v>
      </c>
      <c r="AB19" s="88">
        <v>6</v>
      </c>
      <c r="AC19" s="37">
        <v>900</v>
      </c>
      <c r="AD19" s="55" t="s">
        <v>104</v>
      </c>
      <c r="AE19" s="23" t="s">
        <v>0</v>
      </c>
      <c r="AF19" s="42" t="s">
        <v>78</v>
      </c>
      <c r="AG19" s="137" t="s">
        <v>79</v>
      </c>
      <c r="AH19" s="81" t="s">
        <v>232</v>
      </c>
    </row>
    <row r="20" spans="1:34" x14ac:dyDescent="0.25">
      <c r="A20" s="67"/>
      <c r="B20" s="60" t="s">
        <v>233</v>
      </c>
      <c r="C20" s="38">
        <v>1207</v>
      </c>
      <c r="D20" s="56"/>
      <c r="E20" s="37">
        <v>2500</v>
      </c>
      <c r="F20" s="38" t="s">
        <v>148</v>
      </c>
      <c r="G20" s="37" t="s">
        <v>195</v>
      </c>
      <c r="H20" s="74" t="s">
        <v>12</v>
      </c>
      <c r="I20" s="43" t="s">
        <v>63</v>
      </c>
      <c r="J20" s="63">
        <v>35.251624100000001</v>
      </c>
      <c r="K20" s="63">
        <v>-81.414884499999999</v>
      </c>
      <c r="L20" s="37">
        <v>42</v>
      </c>
      <c r="M20" s="56"/>
      <c r="N20" s="17">
        <v>35.257421999999998</v>
      </c>
      <c r="O20" s="17">
        <v>-81.420432000000005</v>
      </c>
      <c r="P20" s="43">
        <v>1277607</v>
      </c>
      <c r="Q20" s="43">
        <v>557413</v>
      </c>
      <c r="R20" s="132"/>
      <c r="S20" s="43" t="s">
        <v>1</v>
      </c>
      <c r="T20" s="37" t="s">
        <v>161</v>
      </c>
      <c r="U20" s="56"/>
      <c r="V20" s="56"/>
      <c r="W20" s="43" t="s">
        <v>169</v>
      </c>
      <c r="X20" s="58" t="s">
        <v>120</v>
      </c>
      <c r="Y20" s="19">
        <v>10500</v>
      </c>
      <c r="Z20" s="37">
        <v>245</v>
      </c>
      <c r="AA20" s="43" t="s">
        <v>184</v>
      </c>
      <c r="AB20" s="88">
        <v>5</v>
      </c>
      <c r="AC20" s="37">
        <v>500</v>
      </c>
      <c r="AD20" s="58" t="s">
        <v>106</v>
      </c>
      <c r="AE20" s="23" t="s">
        <v>0</v>
      </c>
      <c r="AF20" s="42" t="s">
        <v>88</v>
      </c>
      <c r="AG20" s="137" t="s">
        <v>89</v>
      </c>
      <c r="AH20" s="81" t="s">
        <v>233</v>
      </c>
    </row>
    <row r="21" spans="1:34" x14ac:dyDescent="0.25">
      <c r="A21" s="67"/>
      <c r="B21" s="60" t="s">
        <v>251</v>
      </c>
      <c r="C21" s="38">
        <v>1203</v>
      </c>
      <c r="D21" s="56"/>
      <c r="E21" s="37">
        <v>1990</v>
      </c>
      <c r="F21" s="38" t="s">
        <v>136</v>
      </c>
      <c r="G21" s="37" t="s">
        <v>196</v>
      </c>
      <c r="H21" s="43" t="s">
        <v>3</v>
      </c>
      <c r="I21" s="43" t="s">
        <v>63</v>
      </c>
      <c r="J21" s="65">
        <v>35.297107400000002</v>
      </c>
      <c r="K21" s="65">
        <v>-81.573969300000002</v>
      </c>
      <c r="L21" s="45">
        <v>42</v>
      </c>
      <c r="M21" s="56"/>
      <c r="N21" s="17">
        <v>35.308340000000001</v>
      </c>
      <c r="O21" s="17">
        <v>-81.591966999999997</v>
      </c>
      <c r="P21" s="43">
        <v>1227011</v>
      </c>
      <c r="Q21" s="43">
        <v>577232</v>
      </c>
      <c r="R21" s="132"/>
      <c r="S21" s="43" t="s">
        <v>1</v>
      </c>
      <c r="T21" s="37" t="s">
        <v>161</v>
      </c>
      <c r="U21" s="56"/>
      <c r="V21" s="56"/>
      <c r="W21" s="43" t="s">
        <v>169</v>
      </c>
      <c r="X21" s="58" t="s">
        <v>120</v>
      </c>
      <c r="Y21" s="19">
        <v>12000</v>
      </c>
      <c r="Z21" s="37">
        <v>280</v>
      </c>
      <c r="AA21" s="43" t="s">
        <v>189</v>
      </c>
      <c r="AB21" s="88">
        <v>4</v>
      </c>
      <c r="AC21" s="37">
        <v>500</v>
      </c>
      <c r="AD21" s="58" t="s">
        <v>266</v>
      </c>
      <c r="AE21" s="23" t="s">
        <v>0</v>
      </c>
      <c r="AF21" s="42" t="s">
        <v>90</v>
      </c>
      <c r="AG21" s="137" t="s">
        <v>91</v>
      </c>
      <c r="AH21" s="81" t="s">
        <v>251</v>
      </c>
    </row>
    <row r="22" spans="1:34" x14ac:dyDescent="0.25">
      <c r="A22" s="67"/>
      <c r="B22" s="60" t="s">
        <v>234</v>
      </c>
      <c r="C22" s="38">
        <v>1202</v>
      </c>
      <c r="D22" s="56"/>
      <c r="E22" s="37">
        <v>2000</v>
      </c>
      <c r="F22" s="38" t="s">
        <v>150</v>
      </c>
      <c r="G22" s="37" t="s">
        <v>197</v>
      </c>
      <c r="H22" s="43" t="s">
        <v>3</v>
      </c>
      <c r="I22" s="43" t="s">
        <v>63</v>
      </c>
      <c r="J22" s="63">
        <v>35.2446415</v>
      </c>
      <c r="K22" s="63">
        <v>-81.567106999999993</v>
      </c>
      <c r="L22" s="37">
        <v>42</v>
      </c>
      <c r="M22" s="56"/>
      <c r="N22" s="17">
        <v>35.232610000000001</v>
      </c>
      <c r="O22" s="17">
        <v>-81.563664000000003</v>
      </c>
      <c r="P22" s="43">
        <v>1234737</v>
      </c>
      <c r="Q22" s="43">
        <v>549454</v>
      </c>
      <c r="R22" s="132"/>
      <c r="S22" s="43" t="s">
        <v>1</v>
      </c>
      <c r="T22" s="37" t="s">
        <v>161</v>
      </c>
      <c r="U22" s="56"/>
      <c r="V22" s="56"/>
      <c r="W22" s="43" t="s">
        <v>169</v>
      </c>
      <c r="X22" s="58" t="s">
        <v>121</v>
      </c>
      <c r="Y22" s="19">
        <v>8512</v>
      </c>
      <c r="Z22" s="37">
        <v>290</v>
      </c>
      <c r="AA22" s="43" t="s">
        <v>185</v>
      </c>
      <c r="AB22" s="88">
        <v>4</v>
      </c>
      <c r="AC22" s="37">
        <v>500</v>
      </c>
      <c r="AD22" s="58" t="s">
        <v>107</v>
      </c>
      <c r="AE22" s="23" t="s">
        <v>0</v>
      </c>
      <c r="AF22" s="42" t="s">
        <v>90</v>
      </c>
      <c r="AG22" s="137" t="s">
        <v>91</v>
      </c>
      <c r="AH22" s="81" t="s">
        <v>234</v>
      </c>
    </row>
    <row r="23" spans="1:34" x14ac:dyDescent="0.25">
      <c r="A23" s="67"/>
      <c r="B23" s="60" t="s">
        <v>235</v>
      </c>
      <c r="C23" s="38">
        <v>1201</v>
      </c>
      <c r="D23" s="56"/>
      <c r="E23" s="37">
        <v>1500</v>
      </c>
      <c r="F23" s="38" t="s">
        <v>151</v>
      </c>
      <c r="G23" s="37" t="s">
        <v>199</v>
      </c>
      <c r="H23" s="43" t="s">
        <v>10</v>
      </c>
      <c r="I23" s="43" t="s">
        <v>73</v>
      </c>
      <c r="J23" s="63">
        <v>35.567692899999997</v>
      </c>
      <c r="K23" s="63">
        <v>-80.840509600000004</v>
      </c>
      <c r="L23" s="37">
        <v>2</v>
      </c>
      <c r="M23" s="56"/>
      <c r="N23" s="17">
        <v>35.575977999999999</v>
      </c>
      <c r="O23" s="17">
        <v>-80.819903999999994</v>
      </c>
      <c r="P23" s="43">
        <v>1459065</v>
      </c>
      <c r="Q23" s="43">
        <v>669471</v>
      </c>
      <c r="R23" s="132"/>
      <c r="S23" s="43" t="s">
        <v>1</v>
      </c>
      <c r="T23" s="37" t="s">
        <v>161</v>
      </c>
      <c r="U23" s="56"/>
      <c r="V23" s="56"/>
      <c r="W23" s="43" t="s">
        <v>169</v>
      </c>
      <c r="X23" s="58" t="s">
        <v>123</v>
      </c>
      <c r="Y23" s="19">
        <v>5698</v>
      </c>
      <c r="Z23" s="37">
        <v>280</v>
      </c>
      <c r="AA23" s="43" t="s">
        <v>185</v>
      </c>
      <c r="AB23" s="88">
        <v>3</v>
      </c>
      <c r="AC23" s="37">
        <v>500</v>
      </c>
      <c r="AD23" s="58" t="s">
        <v>109</v>
      </c>
      <c r="AE23" s="23" t="s">
        <v>0</v>
      </c>
      <c r="AF23" s="42" t="s">
        <v>94</v>
      </c>
      <c r="AG23" s="137" t="s">
        <v>95</v>
      </c>
      <c r="AH23" s="81" t="s">
        <v>235</v>
      </c>
    </row>
    <row r="24" spans="1:34" x14ac:dyDescent="0.25">
      <c r="A24" s="67"/>
      <c r="B24" s="60" t="s">
        <v>236</v>
      </c>
      <c r="C24" s="22">
        <v>1203</v>
      </c>
      <c r="D24" s="56"/>
      <c r="E24" s="37">
        <v>3000</v>
      </c>
      <c r="F24" s="38" t="s">
        <v>145</v>
      </c>
      <c r="G24" s="37" t="s">
        <v>202</v>
      </c>
      <c r="H24" s="43" t="s">
        <v>8</v>
      </c>
      <c r="I24" s="43" t="s">
        <v>67</v>
      </c>
      <c r="J24" s="63">
        <v>36.0977982</v>
      </c>
      <c r="K24" s="63">
        <v>-79.351897300000005</v>
      </c>
      <c r="L24" s="37">
        <v>90</v>
      </c>
      <c r="M24" s="56"/>
      <c r="N24" s="17">
        <v>36.130457</v>
      </c>
      <c r="O24" s="17">
        <v>-79.331827000000004</v>
      </c>
      <c r="P24" s="43">
        <v>1902301</v>
      </c>
      <c r="Q24" s="43">
        <v>866543</v>
      </c>
      <c r="R24" s="132"/>
      <c r="S24" s="43" t="s">
        <v>5</v>
      </c>
      <c r="T24" s="37" t="s">
        <v>161</v>
      </c>
      <c r="U24" s="56"/>
      <c r="V24" s="56"/>
      <c r="W24" s="43" t="s">
        <v>169</v>
      </c>
      <c r="X24" s="58" t="s">
        <v>113</v>
      </c>
      <c r="Y24" s="19">
        <v>13068</v>
      </c>
      <c r="Z24" s="37">
        <v>285</v>
      </c>
      <c r="AA24" s="43" t="s">
        <v>167</v>
      </c>
      <c r="AB24" s="88">
        <v>6</v>
      </c>
      <c r="AC24" s="37">
        <v>500</v>
      </c>
      <c r="AD24" s="58" t="s">
        <v>101</v>
      </c>
      <c r="AE24" s="23" t="s">
        <v>0</v>
      </c>
      <c r="AF24" s="42" t="s">
        <v>78</v>
      </c>
      <c r="AG24" s="137" t="s">
        <v>79</v>
      </c>
      <c r="AH24" s="81" t="s">
        <v>236</v>
      </c>
    </row>
    <row r="25" spans="1:34" x14ac:dyDescent="0.25">
      <c r="A25" s="67"/>
      <c r="B25" s="60" t="s">
        <v>237</v>
      </c>
      <c r="C25" s="22">
        <v>1206</v>
      </c>
      <c r="D25" s="56"/>
      <c r="E25" s="37">
        <v>5000</v>
      </c>
      <c r="F25" s="38" t="s">
        <v>142</v>
      </c>
      <c r="G25" s="37" t="s">
        <v>204</v>
      </c>
      <c r="H25" s="43" t="s">
        <v>15</v>
      </c>
      <c r="I25" s="43" t="s">
        <v>61</v>
      </c>
      <c r="J25" s="63">
        <v>35.411922799999999</v>
      </c>
      <c r="K25" s="63">
        <v>-81.917105599999999</v>
      </c>
      <c r="L25" s="37">
        <v>33</v>
      </c>
      <c r="M25" s="56"/>
      <c r="N25" s="17">
        <v>35.436171999999999</v>
      </c>
      <c r="O25" s="17">
        <v>-81.870001999999999</v>
      </c>
      <c r="P25" s="43">
        <v>1145670</v>
      </c>
      <c r="Q25" s="43">
        <v>626008</v>
      </c>
      <c r="R25" s="132"/>
      <c r="S25" s="43" t="s">
        <v>13</v>
      </c>
      <c r="T25" s="37" t="s">
        <v>161</v>
      </c>
      <c r="U25" s="56"/>
      <c r="V25" s="56"/>
      <c r="W25" s="43" t="s">
        <v>169</v>
      </c>
      <c r="X25" s="58" t="s">
        <v>113</v>
      </c>
      <c r="Y25" s="19">
        <v>21780</v>
      </c>
      <c r="Z25" s="37">
        <v>285</v>
      </c>
      <c r="AA25" s="43" t="s">
        <v>167</v>
      </c>
      <c r="AB25" s="88">
        <v>10</v>
      </c>
      <c r="AC25" s="37">
        <v>500</v>
      </c>
      <c r="AD25" s="58" t="s">
        <v>101</v>
      </c>
      <c r="AE25" s="23" t="s">
        <v>0</v>
      </c>
      <c r="AF25" s="42" t="s">
        <v>76</v>
      </c>
      <c r="AG25" s="137" t="s">
        <v>77</v>
      </c>
      <c r="AH25" s="81" t="s">
        <v>237</v>
      </c>
    </row>
    <row r="26" spans="1:34" x14ac:dyDescent="0.25">
      <c r="A26" s="67"/>
      <c r="B26" s="60" t="s">
        <v>238</v>
      </c>
      <c r="C26" s="38">
        <v>1202</v>
      </c>
      <c r="D26" s="56"/>
      <c r="E26" s="37">
        <v>2000</v>
      </c>
      <c r="F26" s="38" t="s">
        <v>149</v>
      </c>
      <c r="G26" s="37" t="s">
        <v>205</v>
      </c>
      <c r="H26" s="43" t="s">
        <v>11</v>
      </c>
      <c r="I26" s="43" t="s">
        <v>71</v>
      </c>
      <c r="J26" s="63">
        <v>35.722900000000003</v>
      </c>
      <c r="K26" s="63">
        <v>-81.406845000000004</v>
      </c>
      <c r="L26" s="37">
        <v>50</v>
      </c>
      <c r="M26" s="56"/>
      <c r="N26" s="17">
        <v>35.710534000000003</v>
      </c>
      <c r="O26" s="17">
        <v>-81.412966999999995</v>
      </c>
      <c r="P26" s="43">
        <v>1283864</v>
      </c>
      <c r="Q26" s="43">
        <v>722229</v>
      </c>
      <c r="R26" s="132"/>
      <c r="S26" s="43" t="s">
        <v>1</v>
      </c>
      <c r="T26" s="37" t="s">
        <v>161</v>
      </c>
      <c r="U26" s="56"/>
      <c r="V26" s="56"/>
      <c r="W26" s="43" t="s">
        <v>169</v>
      </c>
      <c r="X26" s="58" t="s">
        <v>120</v>
      </c>
      <c r="Y26" s="19">
        <v>10500</v>
      </c>
      <c r="Z26" s="37">
        <v>245</v>
      </c>
      <c r="AA26" s="43" t="s">
        <v>184</v>
      </c>
      <c r="AB26" s="88">
        <v>4</v>
      </c>
      <c r="AC26" s="37">
        <v>500</v>
      </c>
      <c r="AD26" s="58" t="s">
        <v>106</v>
      </c>
      <c r="AE26" s="23" t="s">
        <v>0</v>
      </c>
      <c r="AF26" s="42" t="s">
        <v>88</v>
      </c>
      <c r="AG26" s="137" t="s">
        <v>89</v>
      </c>
      <c r="AH26" s="81" t="s">
        <v>238</v>
      </c>
    </row>
    <row r="27" spans="1:34" x14ac:dyDescent="0.25">
      <c r="A27" s="67"/>
      <c r="B27" s="60" t="s">
        <v>239</v>
      </c>
      <c r="C27" s="38">
        <v>1212</v>
      </c>
      <c r="D27" s="56"/>
      <c r="E27" s="37">
        <v>4998</v>
      </c>
      <c r="F27" s="38" t="s">
        <v>158</v>
      </c>
      <c r="G27" s="37" t="s">
        <v>206</v>
      </c>
      <c r="H27" s="43" t="s">
        <v>2</v>
      </c>
      <c r="I27" s="43" t="s">
        <v>66</v>
      </c>
      <c r="J27" s="63">
        <v>35.666342299999997</v>
      </c>
      <c r="K27" s="63">
        <v>-80.524099399999997</v>
      </c>
      <c r="L27" s="37">
        <v>0</v>
      </c>
      <c r="M27" s="56"/>
      <c r="N27" s="17">
        <v>35.664321999999999</v>
      </c>
      <c r="O27" s="17">
        <v>-80.522019</v>
      </c>
      <c r="P27" s="43">
        <v>1548035</v>
      </c>
      <c r="Q27" s="43">
        <v>700172</v>
      </c>
      <c r="R27" s="132"/>
      <c r="S27" s="43" t="s">
        <v>1</v>
      </c>
      <c r="T27" s="37" t="s">
        <v>161</v>
      </c>
      <c r="U27" s="56"/>
      <c r="V27" s="56"/>
      <c r="W27" s="43" t="s">
        <v>169</v>
      </c>
      <c r="X27" s="58" t="s">
        <v>115</v>
      </c>
      <c r="Y27" s="19">
        <v>21660</v>
      </c>
      <c r="Z27" s="37">
        <v>300</v>
      </c>
      <c r="AA27" s="43" t="s">
        <v>183</v>
      </c>
      <c r="AB27" s="88">
        <v>6</v>
      </c>
      <c r="AC27" s="37">
        <v>880</v>
      </c>
      <c r="AD27" s="58" t="s">
        <v>112</v>
      </c>
      <c r="AE27" s="23" t="s">
        <v>0</v>
      </c>
      <c r="AF27" s="42" t="s">
        <v>82</v>
      </c>
      <c r="AG27" s="137" t="s">
        <v>83</v>
      </c>
      <c r="AH27" s="81" t="s">
        <v>239</v>
      </c>
    </row>
    <row r="28" spans="1:34" x14ac:dyDescent="0.25">
      <c r="A28" s="67"/>
      <c r="B28" s="60" t="s">
        <v>240</v>
      </c>
      <c r="C28" s="38">
        <v>1202</v>
      </c>
      <c r="D28" s="56"/>
      <c r="E28" s="37">
        <v>5000</v>
      </c>
      <c r="F28" s="38" t="s">
        <v>155</v>
      </c>
      <c r="G28" s="37" t="s">
        <v>207</v>
      </c>
      <c r="H28" s="43" t="s">
        <v>6</v>
      </c>
      <c r="I28" s="43" t="s">
        <v>72</v>
      </c>
      <c r="J28" s="63">
        <v>36.289732200000003</v>
      </c>
      <c r="K28" s="63">
        <v>-79.711481199999994</v>
      </c>
      <c r="L28" s="37">
        <v>82</v>
      </c>
      <c r="M28" s="56"/>
      <c r="N28" s="17">
        <v>36.315646000000001</v>
      </c>
      <c r="O28" s="17">
        <v>-79.712522000000007</v>
      </c>
      <c r="P28" s="43">
        <v>1790906</v>
      </c>
      <c r="Q28" s="43">
        <v>934527</v>
      </c>
      <c r="R28" s="132"/>
      <c r="S28" s="43" t="s">
        <v>5</v>
      </c>
      <c r="T28" s="37" t="s">
        <v>161</v>
      </c>
      <c r="U28" s="56"/>
      <c r="V28" s="56"/>
      <c r="W28" s="43" t="s">
        <v>169</v>
      </c>
      <c r="X28" s="58" t="s">
        <v>124</v>
      </c>
      <c r="Y28" s="19">
        <v>21640</v>
      </c>
      <c r="Z28" s="37">
        <v>300</v>
      </c>
      <c r="AA28" s="43" t="s">
        <v>188</v>
      </c>
      <c r="AB28" s="88">
        <v>5</v>
      </c>
      <c r="AC28" s="37">
        <v>1000</v>
      </c>
      <c r="AD28" s="58" t="s">
        <v>110</v>
      </c>
      <c r="AE28" s="23" t="s">
        <v>0</v>
      </c>
      <c r="AF28" s="42" t="s">
        <v>96</v>
      </c>
      <c r="AG28" s="137" t="s">
        <v>97</v>
      </c>
      <c r="AH28" s="81" t="s">
        <v>240</v>
      </c>
    </row>
    <row r="29" spans="1:34" x14ac:dyDescent="0.25">
      <c r="A29" s="67"/>
      <c r="B29" s="60" t="s">
        <v>241</v>
      </c>
      <c r="C29" s="22">
        <v>1201</v>
      </c>
      <c r="D29" s="56"/>
      <c r="E29" s="37">
        <v>5000</v>
      </c>
      <c r="F29" s="38" t="s">
        <v>138</v>
      </c>
      <c r="G29" s="37" t="s">
        <v>209</v>
      </c>
      <c r="H29" s="43" t="s">
        <v>21</v>
      </c>
      <c r="I29" s="43" t="s">
        <v>62</v>
      </c>
      <c r="J29" s="63">
        <v>35.682284199999998</v>
      </c>
      <c r="K29" s="63">
        <v>-81.209712199999998</v>
      </c>
      <c r="L29" s="37">
        <v>51</v>
      </c>
      <c r="M29" s="56"/>
      <c r="N29" s="17">
        <v>35.650312</v>
      </c>
      <c r="O29" s="17">
        <v>-81.211385000000007</v>
      </c>
      <c r="P29" s="43">
        <v>1343490</v>
      </c>
      <c r="Q29" s="43">
        <v>698914</v>
      </c>
      <c r="R29" s="132"/>
      <c r="S29" s="43" t="s">
        <v>1</v>
      </c>
      <c r="T29" s="37" t="s">
        <v>161</v>
      </c>
      <c r="U29" s="56"/>
      <c r="V29" s="56"/>
      <c r="W29" s="43" t="s">
        <v>169</v>
      </c>
      <c r="X29" s="58" t="s">
        <v>114</v>
      </c>
      <c r="Y29" s="19">
        <v>21780</v>
      </c>
      <c r="Z29" s="37">
        <v>285</v>
      </c>
      <c r="AA29" s="43" t="s">
        <v>167</v>
      </c>
      <c r="AB29" s="88">
        <v>10</v>
      </c>
      <c r="AC29" s="37">
        <v>500</v>
      </c>
      <c r="AD29" s="58" t="s">
        <v>101</v>
      </c>
      <c r="AE29" s="23" t="s">
        <v>0</v>
      </c>
      <c r="AF29" s="42" t="s">
        <v>78</v>
      </c>
      <c r="AG29" s="137" t="s">
        <v>79</v>
      </c>
      <c r="AH29" s="81" t="s">
        <v>241</v>
      </c>
    </row>
    <row r="30" spans="1:34" x14ac:dyDescent="0.25">
      <c r="A30" s="67"/>
      <c r="B30" s="60" t="s">
        <v>19</v>
      </c>
      <c r="C30" s="22">
        <v>1211</v>
      </c>
      <c r="D30" s="56"/>
      <c r="E30" s="37">
        <v>1999</v>
      </c>
      <c r="F30" s="38" t="s">
        <v>157</v>
      </c>
      <c r="G30" s="37" t="s">
        <v>213</v>
      </c>
      <c r="H30" s="43" t="s">
        <v>3</v>
      </c>
      <c r="I30" s="43" t="s">
        <v>63</v>
      </c>
      <c r="J30" s="63">
        <v>35.265943100000001</v>
      </c>
      <c r="K30" s="63">
        <v>-81.4971441</v>
      </c>
      <c r="L30" s="37">
        <v>42</v>
      </c>
      <c r="M30" s="56"/>
      <c r="N30" s="17">
        <v>35.262390000000003</v>
      </c>
      <c r="O30" s="17">
        <v>-81.509226999999996</v>
      </c>
      <c r="P30" s="43">
        <v>1251428</v>
      </c>
      <c r="Q30" s="43">
        <v>559851</v>
      </c>
      <c r="R30" s="132"/>
      <c r="S30" s="43" t="s">
        <v>1</v>
      </c>
      <c r="T30" s="37" t="s">
        <v>161</v>
      </c>
      <c r="U30" s="56"/>
      <c r="V30" s="56"/>
      <c r="W30" s="43" t="s">
        <v>169</v>
      </c>
      <c r="X30" s="58" t="s">
        <v>117</v>
      </c>
      <c r="Y30" s="19">
        <v>6664</v>
      </c>
      <c r="Z30" s="37">
        <v>300</v>
      </c>
      <c r="AA30" s="43" t="s">
        <v>182</v>
      </c>
      <c r="AB30" s="88">
        <v>4</v>
      </c>
      <c r="AC30" s="37">
        <v>500</v>
      </c>
      <c r="AD30" s="58" t="s">
        <v>105</v>
      </c>
      <c r="AE30" s="23" t="s">
        <v>0</v>
      </c>
      <c r="AF30" s="42" t="s">
        <v>84</v>
      </c>
      <c r="AG30" s="137" t="s">
        <v>85</v>
      </c>
      <c r="AH30" s="81" t="s">
        <v>19</v>
      </c>
    </row>
    <row r="31" spans="1:34" x14ac:dyDescent="0.25">
      <c r="A31" s="67"/>
      <c r="B31" s="60" t="s">
        <v>242</v>
      </c>
      <c r="C31" s="38">
        <v>1211</v>
      </c>
      <c r="D31" s="56"/>
      <c r="E31" s="37">
        <v>4875</v>
      </c>
      <c r="F31" s="38" t="s">
        <v>157</v>
      </c>
      <c r="G31" s="37" t="s">
        <v>213</v>
      </c>
      <c r="H31" s="43" t="s">
        <v>3</v>
      </c>
      <c r="I31" s="43" t="s">
        <v>63</v>
      </c>
      <c r="J31" s="63">
        <v>35.265943100000001</v>
      </c>
      <c r="K31" s="63">
        <v>-81.4971441</v>
      </c>
      <c r="L31" s="37">
        <v>42</v>
      </c>
      <c r="M31" s="56"/>
      <c r="N31" s="17">
        <v>35.258204999999997</v>
      </c>
      <c r="O31" s="17">
        <v>-81.505482999999998</v>
      </c>
      <c r="P31" s="43">
        <v>1252320</v>
      </c>
      <c r="Q31" s="43">
        <v>558329</v>
      </c>
      <c r="R31" s="132"/>
      <c r="S31" s="43" t="s">
        <v>1</v>
      </c>
      <c r="T31" s="37" t="s">
        <v>161</v>
      </c>
      <c r="U31" s="56"/>
      <c r="V31" s="56"/>
      <c r="W31" s="43" t="s">
        <v>169</v>
      </c>
      <c r="X31" s="58" t="s">
        <v>121</v>
      </c>
      <c r="Y31" s="19">
        <v>20520</v>
      </c>
      <c r="Z31" s="37">
        <v>290</v>
      </c>
      <c r="AA31" s="56"/>
      <c r="AB31" s="88">
        <v>10</v>
      </c>
      <c r="AC31" s="37">
        <v>500</v>
      </c>
      <c r="AD31" s="58" t="s">
        <v>107</v>
      </c>
      <c r="AE31" s="23" t="s">
        <v>0</v>
      </c>
      <c r="AF31" s="42" t="s">
        <v>90</v>
      </c>
      <c r="AG31" s="137" t="s">
        <v>91</v>
      </c>
      <c r="AH31" s="81" t="s">
        <v>242</v>
      </c>
    </row>
    <row r="32" spans="1:34" x14ac:dyDescent="0.25">
      <c r="A32" s="67"/>
      <c r="B32" s="60" t="s">
        <v>243</v>
      </c>
      <c r="C32" s="38">
        <v>1201</v>
      </c>
      <c r="D32" s="56"/>
      <c r="E32" s="37">
        <v>4950</v>
      </c>
      <c r="F32" s="38" t="s">
        <v>139</v>
      </c>
      <c r="G32" s="37" t="s">
        <v>214</v>
      </c>
      <c r="H32" s="43" t="s">
        <v>21</v>
      </c>
      <c r="I32" s="43" t="s">
        <v>62</v>
      </c>
      <c r="J32" s="63">
        <v>35.634966300000002</v>
      </c>
      <c r="K32" s="63">
        <v>-81.1615465</v>
      </c>
      <c r="L32" s="37">
        <v>50</v>
      </c>
      <c r="M32" s="56"/>
      <c r="N32" s="17">
        <v>35.630893999999998</v>
      </c>
      <c r="O32" s="17">
        <v>-81.15504</v>
      </c>
      <c r="P32" s="43">
        <v>1359768</v>
      </c>
      <c r="Q32" s="43">
        <v>691486</v>
      </c>
      <c r="R32" s="132"/>
      <c r="S32" s="43" t="s">
        <v>1</v>
      </c>
      <c r="T32" s="37" t="s">
        <v>161</v>
      </c>
      <c r="U32" s="56"/>
      <c r="V32" s="56"/>
      <c r="W32" s="43" t="s">
        <v>169</v>
      </c>
      <c r="X32" s="58" t="s">
        <v>114</v>
      </c>
      <c r="Y32" s="19">
        <v>21472</v>
      </c>
      <c r="Z32" s="37">
        <v>310</v>
      </c>
      <c r="AA32" s="43" t="s">
        <v>181</v>
      </c>
      <c r="AB32" s="88">
        <v>6</v>
      </c>
      <c r="AC32" s="37">
        <v>900</v>
      </c>
      <c r="AD32" s="58" t="s">
        <v>102</v>
      </c>
      <c r="AE32" s="23" t="s">
        <v>0</v>
      </c>
      <c r="AF32" s="42" t="s">
        <v>80</v>
      </c>
      <c r="AG32" s="137" t="s">
        <v>81</v>
      </c>
      <c r="AH32" s="81" t="s">
        <v>243</v>
      </c>
    </row>
    <row r="33" spans="1:34" x14ac:dyDescent="0.25">
      <c r="A33" s="67"/>
      <c r="B33" s="13" t="s">
        <v>244</v>
      </c>
      <c r="C33" s="38">
        <v>1203</v>
      </c>
      <c r="D33" s="56"/>
      <c r="E33" s="37">
        <v>3000</v>
      </c>
      <c r="F33" s="38" t="s">
        <v>154</v>
      </c>
      <c r="G33" s="37" t="s">
        <v>215</v>
      </c>
      <c r="H33" s="43" t="s">
        <v>8</v>
      </c>
      <c r="I33" s="43" t="s">
        <v>67</v>
      </c>
      <c r="J33" s="63">
        <v>36.191007499999998</v>
      </c>
      <c r="K33" s="63">
        <v>-79.313751800000006</v>
      </c>
      <c r="L33" s="37">
        <v>90</v>
      </c>
      <c r="M33" s="56"/>
      <c r="N33" s="17">
        <v>36.151891999999997</v>
      </c>
      <c r="O33" s="17">
        <v>-79.351723000000007</v>
      </c>
      <c r="P33" s="43">
        <v>1897014</v>
      </c>
      <c r="Q33" s="43">
        <v>874316</v>
      </c>
      <c r="R33" s="132"/>
      <c r="S33" s="43" t="s">
        <v>5</v>
      </c>
      <c r="T33" s="37" t="s">
        <v>161</v>
      </c>
      <c r="U33" s="56"/>
      <c r="V33" s="56"/>
      <c r="W33" s="43" t="s">
        <v>169</v>
      </c>
      <c r="X33" s="58" t="s">
        <v>113</v>
      </c>
      <c r="Y33" s="19">
        <v>13068</v>
      </c>
      <c r="Z33" s="37">
        <v>285</v>
      </c>
      <c r="AA33" s="43" t="s">
        <v>187</v>
      </c>
      <c r="AB33" s="88">
        <v>6</v>
      </c>
      <c r="AC33" s="37">
        <v>500</v>
      </c>
      <c r="AD33" s="58" t="s">
        <v>101</v>
      </c>
      <c r="AE33" s="23" t="s">
        <v>0</v>
      </c>
      <c r="AF33" s="2" t="s">
        <v>76</v>
      </c>
      <c r="AG33" s="137" t="s">
        <v>77</v>
      </c>
      <c r="AH33" s="81" t="s">
        <v>244</v>
      </c>
    </row>
    <row r="34" spans="1:34" x14ac:dyDescent="0.25">
      <c r="A34" s="67"/>
      <c r="B34" s="13" t="s">
        <v>245</v>
      </c>
      <c r="C34" s="22">
        <v>1210</v>
      </c>
      <c r="D34" s="56"/>
      <c r="E34" s="37">
        <v>4998</v>
      </c>
      <c r="F34" s="38" t="s">
        <v>152</v>
      </c>
      <c r="G34" s="37" t="s">
        <v>216</v>
      </c>
      <c r="H34" s="43" t="s">
        <v>9</v>
      </c>
      <c r="I34" s="43" t="s">
        <v>74</v>
      </c>
      <c r="J34" s="63">
        <v>35.835268499999998</v>
      </c>
      <c r="K34" s="63">
        <v>-79.800273200000007</v>
      </c>
      <c r="L34" s="37">
        <v>81</v>
      </c>
      <c r="M34" s="56"/>
      <c r="N34" s="17">
        <v>35.822024999999996</v>
      </c>
      <c r="O34" s="17">
        <v>-79.771299999999997</v>
      </c>
      <c r="P34" s="43">
        <v>1771401</v>
      </c>
      <c r="Q34" s="43">
        <v>754998</v>
      </c>
      <c r="R34" s="132"/>
      <c r="S34" s="43" t="s">
        <v>5</v>
      </c>
      <c r="T34" s="37" t="s">
        <v>161</v>
      </c>
      <c r="U34" s="56"/>
      <c r="V34" s="56"/>
      <c r="W34" s="43" t="s">
        <v>169</v>
      </c>
      <c r="X34" s="58" t="s">
        <v>116</v>
      </c>
      <c r="Y34" s="19">
        <v>21660</v>
      </c>
      <c r="Z34" s="37">
        <v>300</v>
      </c>
      <c r="AA34" s="43" t="s">
        <v>186</v>
      </c>
      <c r="AB34" s="88">
        <v>6</v>
      </c>
      <c r="AC34" s="37">
        <v>880</v>
      </c>
      <c r="AD34" s="55" t="s">
        <v>103</v>
      </c>
      <c r="AE34" s="23" t="s">
        <v>0</v>
      </c>
      <c r="AF34" s="42" t="s">
        <v>78</v>
      </c>
      <c r="AG34" s="137" t="s">
        <v>79</v>
      </c>
      <c r="AH34" s="81" t="s">
        <v>245</v>
      </c>
    </row>
    <row r="35" spans="1:34" x14ac:dyDescent="0.25">
      <c r="A35" s="67"/>
      <c r="B35" s="13" t="s">
        <v>246</v>
      </c>
      <c r="C35" s="38">
        <v>2406</v>
      </c>
      <c r="D35" s="56"/>
      <c r="E35" s="37">
        <v>4998</v>
      </c>
      <c r="F35" s="38" t="s">
        <v>153</v>
      </c>
      <c r="G35" s="37" t="s">
        <v>217</v>
      </c>
      <c r="H35" s="43" t="s">
        <v>7</v>
      </c>
      <c r="I35" s="43" t="s">
        <v>68</v>
      </c>
      <c r="J35" s="63">
        <v>35.466975300000001</v>
      </c>
      <c r="K35" s="63">
        <v>-80.287128899999999</v>
      </c>
      <c r="L35" s="37">
        <v>1</v>
      </c>
      <c r="M35" s="56"/>
      <c r="N35" s="17">
        <v>35.467323999999998</v>
      </c>
      <c r="O35" s="17">
        <v>-80.294449999999998</v>
      </c>
      <c r="P35" s="43">
        <v>1614935</v>
      </c>
      <c r="Q35" s="43">
        <v>627502</v>
      </c>
      <c r="R35" s="132"/>
      <c r="S35" s="43" t="s">
        <v>1</v>
      </c>
      <c r="T35" s="37" t="s">
        <v>161</v>
      </c>
      <c r="U35" s="56"/>
      <c r="V35" s="56"/>
      <c r="W35" s="43" t="s">
        <v>169</v>
      </c>
      <c r="X35" s="58" t="s">
        <v>115</v>
      </c>
      <c r="Y35" s="19">
        <v>21660</v>
      </c>
      <c r="Z35" s="37">
        <v>300</v>
      </c>
      <c r="AA35" s="43" t="s">
        <v>186</v>
      </c>
      <c r="AB35" s="88">
        <v>6</v>
      </c>
      <c r="AC35" s="37">
        <v>880</v>
      </c>
      <c r="AD35" s="55" t="s">
        <v>103</v>
      </c>
      <c r="AE35" s="23" t="s">
        <v>0</v>
      </c>
      <c r="AF35" s="42" t="s">
        <v>82</v>
      </c>
      <c r="AG35" s="137" t="s">
        <v>83</v>
      </c>
      <c r="AH35" s="81" t="s">
        <v>246</v>
      </c>
    </row>
    <row r="36" spans="1:34" x14ac:dyDescent="0.25">
      <c r="A36" s="67"/>
      <c r="B36" s="13" t="s">
        <v>247</v>
      </c>
      <c r="C36" s="22">
        <v>1202</v>
      </c>
      <c r="D36" s="56"/>
      <c r="E36" s="37">
        <v>5000</v>
      </c>
      <c r="F36" s="38" t="s">
        <v>141</v>
      </c>
      <c r="G36" s="37" t="s">
        <v>218</v>
      </c>
      <c r="H36" s="43" t="s">
        <v>15</v>
      </c>
      <c r="I36" s="43" t="s">
        <v>61</v>
      </c>
      <c r="J36" s="63">
        <v>35.209856199999997</v>
      </c>
      <c r="K36" s="63">
        <v>-81.870785299999994</v>
      </c>
      <c r="L36" s="37">
        <v>33</v>
      </c>
      <c r="M36" s="56"/>
      <c r="N36" s="17">
        <v>35.264552999999999</v>
      </c>
      <c r="O36" s="17">
        <v>-81.825518000000002</v>
      </c>
      <c r="P36" s="43">
        <v>1157174</v>
      </c>
      <c r="Q36" s="43">
        <v>563174</v>
      </c>
      <c r="R36" s="132"/>
      <c r="S36" s="43" t="s">
        <v>13</v>
      </c>
      <c r="T36" s="37" t="s">
        <v>161</v>
      </c>
      <c r="U36" s="56"/>
      <c r="V36" s="56"/>
      <c r="W36" s="43" t="s">
        <v>169</v>
      </c>
      <c r="X36" s="58" t="s">
        <v>113</v>
      </c>
      <c r="Y36" s="19">
        <v>21780</v>
      </c>
      <c r="Z36" s="37">
        <v>285</v>
      </c>
      <c r="AA36" s="43" t="s">
        <v>167</v>
      </c>
      <c r="AB36" s="88">
        <v>10</v>
      </c>
      <c r="AC36" s="37">
        <v>500</v>
      </c>
      <c r="AD36" s="58" t="s">
        <v>101</v>
      </c>
      <c r="AE36" s="23" t="s">
        <v>0</v>
      </c>
      <c r="AF36" s="42" t="s">
        <v>76</v>
      </c>
      <c r="AG36" s="137" t="s">
        <v>77</v>
      </c>
      <c r="AH36" s="81" t="s">
        <v>247</v>
      </c>
    </row>
    <row r="37" spans="1:34" x14ac:dyDescent="0.25">
      <c r="A37" s="67"/>
      <c r="B37" s="13" t="s">
        <v>248</v>
      </c>
      <c r="C37" s="23">
        <v>2401</v>
      </c>
      <c r="D37" s="56"/>
      <c r="E37" s="37">
        <v>4998</v>
      </c>
      <c r="F37" s="38" t="s">
        <v>146</v>
      </c>
      <c r="G37" s="37" t="s">
        <v>220</v>
      </c>
      <c r="H37" s="43" t="s">
        <v>17</v>
      </c>
      <c r="I37" s="43" t="s">
        <v>69</v>
      </c>
      <c r="J37" s="63">
        <v>35.217990200000003</v>
      </c>
      <c r="K37" s="63">
        <v>-80.536405999999999</v>
      </c>
      <c r="L37" s="37">
        <v>1</v>
      </c>
      <c r="M37" s="56"/>
      <c r="N37" s="17">
        <v>35.226061000000001</v>
      </c>
      <c r="O37" s="17">
        <v>-80.539940000000001</v>
      </c>
      <c r="P37" s="43">
        <v>1540293</v>
      </c>
      <c r="Q37" s="43">
        <v>540754</v>
      </c>
      <c r="R37" s="132"/>
      <c r="S37" s="43" t="s">
        <v>1</v>
      </c>
      <c r="T37" s="37" t="s">
        <v>161</v>
      </c>
      <c r="U37" s="56"/>
      <c r="V37" s="56"/>
      <c r="W37" s="43" t="s">
        <v>169</v>
      </c>
      <c r="X37" s="58" t="s">
        <v>115</v>
      </c>
      <c r="Y37" s="19">
        <v>21660</v>
      </c>
      <c r="Z37" s="37">
        <v>300</v>
      </c>
      <c r="AA37" s="43" t="s">
        <v>183</v>
      </c>
      <c r="AB37" s="88">
        <v>6</v>
      </c>
      <c r="AC37" s="37">
        <v>880</v>
      </c>
      <c r="AD37" s="55" t="s">
        <v>103</v>
      </c>
      <c r="AE37" s="23" t="s">
        <v>16</v>
      </c>
      <c r="AF37" s="42" t="s">
        <v>82</v>
      </c>
      <c r="AG37" s="137" t="s">
        <v>83</v>
      </c>
      <c r="AH37" s="81" t="s">
        <v>248</v>
      </c>
    </row>
    <row r="38" spans="1:34" x14ac:dyDescent="0.25">
      <c r="A38" s="67"/>
      <c r="B38" s="13" t="s">
        <v>249</v>
      </c>
      <c r="C38" s="23">
        <v>1203</v>
      </c>
      <c r="D38" s="56"/>
      <c r="E38" s="37">
        <v>1989</v>
      </c>
      <c r="F38" s="38" t="s">
        <v>147</v>
      </c>
      <c r="G38" s="37" t="s">
        <v>221</v>
      </c>
      <c r="H38" s="43" t="s">
        <v>14</v>
      </c>
      <c r="I38" s="43" t="s">
        <v>61</v>
      </c>
      <c r="J38" s="63">
        <v>35.390042200000003</v>
      </c>
      <c r="K38" s="63">
        <v>-81.813109699999998</v>
      </c>
      <c r="L38" s="37">
        <v>33</v>
      </c>
      <c r="M38" s="56"/>
      <c r="N38" s="17">
        <v>35.377091999999998</v>
      </c>
      <c r="O38" s="17">
        <v>-81.791431000000003</v>
      </c>
      <c r="P38" s="43">
        <v>1168236</v>
      </c>
      <c r="Q38" s="43">
        <v>603855</v>
      </c>
      <c r="R38" s="132"/>
      <c r="S38" s="43" t="s">
        <v>13</v>
      </c>
      <c r="T38" s="37" t="s">
        <v>161</v>
      </c>
      <c r="U38" s="56"/>
      <c r="V38" s="56"/>
      <c r="W38" s="43" t="s">
        <v>169</v>
      </c>
      <c r="X38" s="62" t="s">
        <v>119</v>
      </c>
      <c r="Y38" s="41">
        <v>10500</v>
      </c>
      <c r="Z38" s="39">
        <v>245</v>
      </c>
      <c r="AA38" s="79" t="s">
        <v>184</v>
      </c>
      <c r="AB38" s="88">
        <v>5</v>
      </c>
      <c r="AC38" s="37">
        <v>500</v>
      </c>
      <c r="AD38" s="58" t="s">
        <v>106</v>
      </c>
      <c r="AE38" s="23" t="s">
        <v>0</v>
      </c>
      <c r="AF38" s="42" t="s">
        <v>88</v>
      </c>
      <c r="AG38" s="137" t="s">
        <v>89</v>
      </c>
      <c r="AH38" s="81" t="s">
        <v>249</v>
      </c>
    </row>
    <row r="39" spans="1:34" ht="15.75" thickBot="1" x14ac:dyDescent="0.3">
      <c r="A39" s="67"/>
      <c r="B39" s="92" t="s">
        <v>250</v>
      </c>
      <c r="C39" s="38">
        <v>1201</v>
      </c>
      <c r="D39" s="56"/>
      <c r="E39" s="35">
        <v>5000</v>
      </c>
      <c r="F39" s="38" t="s">
        <v>156</v>
      </c>
      <c r="G39" s="37" t="s">
        <v>224</v>
      </c>
      <c r="H39" s="43" t="s">
        <v>4</v>
      </c>
      <c r="I39" s="43" t="s">
        <v>62</v>
      </c>
      <c r="J39" s="63">
        <v>35.632868500000001</v>
      </c>
      <c r="K39" s="63">
        <v>-81.321427</v>
      </c>
      <c r="L39" s="37">
        <v>50</v>
      </c>
      <c r="M39" s="56"/>
      <c r="N39" s="17">
        <v>35.587594000000003</v>
      </c>
      <c r="O39" s="17">
        <v>-81.307310000000001</v>
      </c>
      <c r="P39" s="43">
        <v>1314188</v>
      </c>
      <c r="Q39" s="43">
        <v>676750</v>
      </c>
      <c r="R39" s="132"/>
      <c r="S39" s="43" t="s">
        <v>1</v>
      </c>
      <c r="T39" s="37" t="s">
        <v>161</v>
      </c>
      <c r="U39" s="56"/>
      <c r="V39" s="56"/>
      <c r="W39" s="43" t="s">
        <v>169</v>
      </c>
      <c r="X39" s="58" t="s">
        <v>113</v>
      </c>
      <c r="Y39" s="19">
        <v>21780</v>
      </c>
      <c r="Z39" s="37">
        <v>285</v>
      </c>
      <c r="AA39" s="43" t="s">
        <v>187</v>
      </c>
      <c r="AB39" s="88">
        <v>10</v>
      </c>
      <c r="AC39" s="37">
        <v>500</v>
      </c>
      <c r="AD39" s="58" t="s">
        <v>101</v>
      </c>
      <c r="AE39" s="23" t="s">
        <v>0</v>
      </c>
      <c r="AF39" s="42" t="s">
        <v>76</v>
      </c>
      <c r="AG39" s="137" t="s">
        <v>77</v>
      </c>
      <c r="AH39" s="81" t="s">
        <v>250</v>
      </c>
    </row>
    <row r="40" spans="1:34" ht="16.5" thickBot="1" x14ac:dyDescent="0.3">
      <c r="A40" s="47"/>
      <c r="B40" s="60" t="s">
        <v>262</v>
      </c>
      <c r="C40" s="78"/>
      <c r="D40" s="93" t="s">
        <v>263</v>
      </c>
      <c r="E40" s="95">
        <f>SUM(E2:E39)</f>
        <v>141730.4</v>
      </c>
      <c r="F40" s="96" t="s">
        <v>265</v>
      </c>
      <c r="G40" s="47"/>
      <c r="H40" s="78"/>
      <c r="I40" s="78"/>
      <c r="J40" s="47"/>
      <c r="K40" s="47"/>
      <c r="L40" s="47"/>
      <c r="M40" s="78"/>
      <c r="N40" s="78"/>
      <c r="O40" s="78"/>
      <c r="P40" s="78"/>
      <c r="Q40" s="78"/>
      <c r="R40" s="44"/>
      <c r="S40" s="78"/>
      <c r="T40" s="47"/>
      <c r="U40" s="78"/>
      <c r="V40" s="78"/>
      <c r="W40" s="78"/>
      <c r="X40" s="78"/>
      <c r="Y40" s="47"/>
      <c r="Z40" s="47"/>
      <c r="AA40" s="78"/>
      <c r="AB40" s="90"/>
      <c r="AC40" s="78"/>
      <c r="AD40" s="78"/>
      <c r="AE40" s="78"/>
      <c r="AF40" s="91"/>
      <c r="AG40" s="140"/>
      <c r="AH40" s="142"/>
    </row>
    <row r="41" spans="1:34" ht="16.5" thickBot="1" x14ac:dyDescent="0.3">
      <c r="D41" s="93" t="s">
        <v>264</v>
      </c>
      <c r="E41" s="94">
        <f>SUM(E17:E39)</f>
        <v>84991.4</v>
      </c>
      <c r="F41" s="96" t="s">
        <v>265</v>
      </c>
    </row>
  </sheetData>
  <pageMargins left="0.25" right="0.25" top="0.75" bottom="0.75" header="0.3" footer="0.3"/>
  <pageSetup paperSize="17" fitToWidth="0" orientation="landscape" r:id="rId1"/>
  <ignoredErrors>
    <ignoredError sqref="E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1" sqref="H1"/>
    </sheetView>
  </sheetViews>
  <sheetFormatPr defaultRowHeight="15" x14ac:dyDescent="0.25"/>
  <cols>
    <col min="1" max="1" width="7.5703125" style="75" customWidth="1"/>
    <col min="2" max="2" width="8.85546875" style="75" customWidth="1"/>
    <col min="3" max="3" width="8" style="77" customWidth="1"/>
    <col min="4" max="4" width="4.28515625" style="78" customWidth="1"/>
    <col min="5" max="5" width="9.140625" style="77"/>
    <col min="6" max="6" width="8" style="77" customWidth="1"/>
    <col min="7" max="7" width="3" style="78" customWidth="1"/>
    <col min="8" max="8" width="6.42578125" style="76" customWidth="1"/>
    <col min="9" max="9" width="9.140625" style="75"/>
  </cols>
  <sheetData>
    <row r="1" spans="1:9" ht="45" x14ac:dyDescent="0.25">
      <c r="A1" s="61" t="s">
        <v>259</v>
      </c>
      <c r="B1" s="30" t="s">
        <v>260</v>
      </c>
      <c r="C1" s="82" t="s">
        <v>261</v>
      </c>
      <c r="D1" s="83"/>
      <c r="E1" s="84" t="s">
        <v>43</v>
      </c>
      <c r="F1" s="85" t="s">
        <v>42</v>
      </c>
      <c r="H1" s="84" t="s">
        <v>40</v>
      </c>
      <c r="I1" s="84" t="s">
        <v>39</v>
      </c>
    </row>
    <row r="2" spans="1:9" x14ac:dyDescent="0.25">
      <c r="A2" s="37">
        <v>1981</v>
      </c>
      <c r="B2" s="57">
        <v>2572.5</v>
      </c>
      <c r="C2" s="37">
        <f t="shared" ref="C2:C39" si="0">H2*I2</f>
        <v>2500</v>
      </c>
      <c r="D2" s="40"/>
      <c r="E2" s="19">
        <v>10500</v>
      </c>
      <c r="F2" s="37">
        <v>245</v>
      </c>
      <c r="H2" s="66">
        <v>5</v>
      </c>
      <c r="I2" s="37">
        <v>500</v>
      </c>
    </row>
    <row r="3" spans="1:9" x14ac:dyDescent="0.25">
      <c r="A3" s="37">
        <v>5000</v>
      </c>
      <c r="B3" s="57">
        <v>6240</v>
      </c>
      <c r="C3" s="37">
        <f t="shared" si="0"/>
        <v>5000</v>
      </c>
      <c r="D3" s="40"/>
      <c r="E3" s="19">
        <v>26000</v>
      </c>
      <c r="F3" s="37">
        <v>240</v>
      </c>
      <c r="H3" s="66">
        <v>10</v>
      </c>
      <c r="I3" s="37">
        <v>500</v>
      </c>
    </row>
    <row r="4" spans="1:9" x14ac:dyDescent="0.25">
      <c r="A4" s="37">
        <v>1890</v>
      </c>
      <c r="B4" s="57">
        <v>2152.3200000000002</v>
      </c>
      <c r="C4" s="37">
        <f t="shared" si="0"/>
        <v>1890</v>
      </c>
      <c r="D4" s="40"/>
      <c r="E4" s="19">
        <v>7296</v>
      </c>
      <c r="F4" s="37">
        <v>295</v>
      </c>
      <c r="H4" s="66">
        <v>3</v>
      </c>
      <c r="I4" s="37">
        <v>630</v>
      </c>
    </row>
    <row r="5" spans="1:9" x14ac:dyDescent="0.25">
      <c r="A5" s="37">
        <v>3000</v>
      </c>
      <c r="B5" s="57">
        <v>3724.38</v>
      </c>
      <c r="C5" s="37">
        <f t="shared" si="0"/>
        <v>3000</v>
      </c>
      <c r="D5" s="40"/>
      <c r="E5" s="19">
        <v>13068</v>
      </c>
      <c r="F5" s="37">
        <v>285</v>
      </c>
      <c r="H5" s="66">
        <v>6</v>
      </c>
      <c r="I5" s="37">
        <v>500</v>
      </c>
    </row>
    <row r="6" spans="1:9" x14ac:dyDescent="0.25">
      <c r="A6" s="37">
        <v>4000</v>
      </c>
      <c r="B6" s="57">
        <v>4965.84</v>
      </c>
      <c r="C6" s="37">
        <f t="shared" si="0"/>
        <v>4000</v>
      </c>
      <c r="D6" s="40"/>
      <c r="E6" s="19">
        <v>17424</v>
      </c>
      <c r="F6" s="37">
        <v>285</v>
      </c>
      <c r="H6" s="66">
        <v>8</v>
      </c>
      <c r="I6" s="37">
        <v>500</v>
      </c>
    </row>
    <row r="7" spans="1:9" x14ac:dyDescent="0.25">
      <c r="A7" s="37">
        <v>4998</v>
      </c>
      <c r="B7" s="57">
        <v>6498</v>
      </c>
      <c r="C7" s="37">
        <f t="shared" si="0"/>
        <v>5280</v>
      </c>
      <c r="D7" s="40"/>
      <c r="E7" s="19">
        <v>21660</v>
      </c>
      <c r="F7" s="37">
        <v>300</v>
      </c>
      <c r="H7" s="66">
        <v>6</v>
      </c>
      <c r="I7" s="37">
        <v>880</v>
      </c>
    </row>
    <row r="8" spans="1:9" x14ac:dyDescent="0.25">
      <c r="A8" s="37">
        <v>4950</v>
      </c>
      <c r="B8" s="57">
        <v>6498</v>
      </c>
      <c r="C8" s="37">
        <f t="shared" si="0"/>
        <v>5250</v>
      </c>
      <c r="D8" s="40"/>
      <c r="E8" s="19">
        <v>21660</v>
      </c>
      <c r="F8" s="37">
        <v>300</v>
      </c>
      <c r="H8" s="80">
        <v>7</v>
      </c>
      <c r="I8" s="37">
        <v>750</v>
      </c>
    </row>
    <row r="9" spans="1:9" x14ac:dyDescent="0.25">
      <c r="A9" s="37">
        <v>5000</v>
      </c>
      <c r="B9" s="57">
        <v>6498</v>
      </c>
      <c r="C9" s="37">
        <f t="shared" si="0"/>
        <v>5600</v>
      </c>
      <c r="D9" s="40"/>
      <c r="E9" s="19">
        <v>21660</v>
      </c>
      <c r="F9" s="39">
        <v>300</v>
      </c>
      <c r="H9" s="80">
        <v>7</v>
      </c>
      <c r="I9" s="37">
        <v>800</v>
      </c>
    </row>
    <row r="10" spans="1:9" x14ac:dyDescent="0.25">
      <c r="A10" s="37">
        <v>5000</v>
      </c>
      <c r="B10" s="57">
        <v>6207.3</v>
      </c>
      <c r="C10" s="37">
        <f t="shared" si="0"/>
        <v>5000</v>
      </c>
      <c r="D10" s="40"/>
      <c r="E10" s="19">
        <v>21780</v>
      </c>
      <c r="F10" s="37">
        <v>285</v>
      </c>
      <c r="H10" s="66">
        <v>10</v>
      </c>
      <c r="I10" s="37">
        <v>500</v>
      </c>
    </row>
    <row r="11" spans="1:9" x14ac:dyDescent="0.25">
      <c r="A11" s="37">
        <v>1430</v>
      </c>
      <c r="B11" s="57">
        <v>1998</v>
      </c>
      <c r="C11" s="37">
        <f t="shared" si="0"/>
        <v>1500</v>
      </c>
      <c r="D11" s="40"/>
      <c r="E11" s="19">
        <v>7400</v>
      </c>
      <c r="F11" s="37">
        <v>270</v>
      </c>
      <c r="H11" s="80">
        <v>3</v>
      </c>
      <c r="I11" s="37">
        <v>500</v>
      </c>
    </row>
    <row r="12" spans="1:9" x14ac:dyDescent="0.25">
      <c r="A12" s="37">
        <v>5000</v>
      </c>
      <c r="B12" s="57">
        <v>6207.3</v>
      </c>
      <c r="C12" s="37">
        <f t="shared" si="0"/>
        <v>5000</v>
      </c>
      <c r="D12" s="40"/>
      <c r="E12" s="19">
        <v>21780</v>
      </c>
      <c r="F12" s="37">
        <v>285</v>
      </c>
      <c r="H12" s="66">
        <v>10</v>
      </c>
      <c r="I12" s="37">
        <v>500</v>
      </c>
    </row>
    <row r="13" spans="1:9" x14ac:dyDescent="0.25">
      <c r="A13" s="37">
        <v>5000</v>
      </c>
      <c r="B13" s="57">
        <v>6207.3</v>
      </c>
      <c r="C13" s="37">
        <f t="shared" si="0"/>
        <v>5000</v>
      </c>
      <c r="D13" s="40"/>
      <c r="E13" s="19">
        <v>21780</v>
      </c>
      <c r="F13" s="37">
        <v>285</v>
      </c>
      <c r="H13" s="66">
        <v>10</v>
      </c>
      <c r="I13" s="37">
        <v>500</v>
      </c>
    </row>
    <row r="14" spans="1:9" x14ac:dyDescent="0.25">
      <c r="A14" s="37">
        <v>3000</v>
      </c>
      <c r="B14" s="57">
        <v>3724.38</v>
      </c>
      <c r="C14" s="37">
        <f t="shared" si="0"/>
        <v>3000</v>
      </c>
      <c r="D14" s="40"/>
      <c r="E14" s="19">
        <v>13068</v>
      </c>
      <c r="F14" s="37">
        <v>285</v>
      </c>
      <c r="H14" s="66">
        <v>6</v>
      </c>
      <c r="I14" s="37">
        <v>500</v>
      </c>
    </row>
    <row r="15" spans="1:9" x14ac:dyDescent="0.25">
      <c r="A15" s="37">
        <v>1990</v>
      </c>
      <c r="B15" s="57">
        <v>595.08000000000004</v>
      </c>
      <c r="C15" s="37">
        <f t="shared" si="0"/>
        <v>2000</v>
      </c>
      <c r="D15" s="40"/>
      <c r="E15" s="19">
        <v>2052</v>
      </c>
      <c r="F15" s="37">
        <v>290</v>
      </c>
      <c r="H15" s="66">
        <v>4</v>
      </c>
      <c r="I15" s="37">
        <v>500</v>
      </c>
    </row>
    <row r="16" spans="1:9" x14ac:dyDescent="0.25">
      <c r="A16" s="37">
        <v>4500</v>
      </c>
      <c r="B16" s="57">
        <v>6119.4</v>
      </c>
      <c r="C16" s="37">
        <f t="shared" si="0"/>
        <v>4500</v>
      </c>
      <c r="D16" s="40"/>
      <c r="E16" s="19">
        <v>26040</v>
      </c>
      <c r="F16" s="37">
        <v>235</v>
      </c>
      <c r="H16" s="80">
        <v>9</v>
      </c>
      <c r="I16" s="37">
        <v>500</v>
      </c>
    </row>
    <row r="17" spans="1:9" x14ac:dyDescent="0.25">
      <c r="A17" s="37">
        <v>3200</v>
      </c>
      <c r="B17" s="57">
        <v>4550.1000000000004</v>
      </c>
      <c r="C17" s="37">
        <f t="shared" si="0"/>
        <v>3200</v>
      </c>
      <c r="D17" s="40"/>
      <c r="E17" s="19">
        <v>15167</v>
      </c>
      <c r="F17" s="37">
        <v>300</v>
      </c>
      <c r="H17" s="66">
        <v>4</v>
      </c>
      <c r="I17" s="37">
        <v>800</v>
      </c>
    </row>
    <row r="18" spans="1:9" x14ac:dyDescent="0.25">
      <c r="A18" s="37">
        <v>1996.4</v>
      </c>
      <c r="B18" s="57">
        <v>1996.4</v>
      </c>
      <c r="C18" s="37">
        <f t="shared" si="0"/>
        <v>2000</v>
      </c>
      <c r="D18" s="40"/>
      <c r="E18" s="19">
        <v>8680</v>
      </c>
      <c r="F18" s="37">
        <v>230</v>
      </c>
      <c r="H18" s="66">
        <v>4</v>
      </c>
      <c r="I18" s="37">
        <v>500</v>
      </c>
    </row>
    <row r="19" spans="1:9" x14ac:dyDescent="0.25">
      <c r="A19" s="37">
        <v>5000</v>
      </c>
      <c r="B19" s="57">
        <v>6656.32</v>
      </c>
      <c r="C19" s="37">
        <f t="shared" si="0"/>
        <v>5400</v>
      </c>
      <c r="D19" s="40"/>
      <c r="E19" s="19">
        <v>21472</v>
      </c>
      <c r="F19" s="37">
        <v>310</v>
      </c>
      <c r="H19" s="80">
        <v>6</v>
      </c>
      <c r="I19" s="37">
        <v>900</v>
      </c>
    </row>
    <row r="20" spans="1:9" x14ac:dyDescent="0.25">
      <c r="A20" s="37">
        <v>2500</v>
      </c>
      <c r="B20" s="57">
        <v>2572.5</v>
      </c>
      <c r="C20" s="37">
        <f t="shared" si="0"/>
        <v>2500</v>
      </c>
      <c r="D20" s="40"/>
      <c r="E20" s="19">
        <v>10500</v>
      </c>
      <c r="F20" s="37">
        <v>245</v>
      </c>
      <c r="H20" s="66">
        <v>5</v>
      </c>
      <c r="I20" s="37">
        <v>500</v>
      </c>
    </row>
    <row r="21" spans="1:9" x14ac:dyDescent="0.25">
      <c r="A21" s="37">
        <v>1990</v>
      </c>
      <c r="B21" s="57">
        <v>3360</v>
      </c>
      <c r="C21" s="37">
        <f t="shared" si="0"/>
        <v>2000</v>
      </c>
      <c r="D21" s="40"/>
      <c r="E21" s="19">
        <v>12000</v>
      </c>
      <c r="F21" s="37">
        <v>280</v>
      </c>
      <c r="H21" s="66">
        <v>4</v>
      </c>
      <c r="I21" s="37">
        <v>500</v>
      </c>
    </row>
    <row r="22" spans="1:9" x14ac:dyDescent="0.25">
      <c r="A22" s="37">
        <v>2000</v>
      </c>
      <c r="B22" s="57">
        <v>2468.48</v>
      </c>
      <c r="C22" s="37">
        <f t="shared" si="0"/>
        <v>2000</v>
      </c>
      <c r="D22" s="40"/>
      <c r="E22" s="19">
        <v>8512</v>
      </c>
      <c r="F22" s="37">
        <v>290</v>
      </c>
      <c r="H22" s="66">
        <v>4</v>
      </c>
      <c r="I22" s="37">
        <v>500</v>
      </c>
    </row>
    <row r="23" spans="1:9" x14ac:dyDescent="0.25">
      <c r="A23" s="37">
        <v>1500</v>
      </c>
      <c r="B23" s="57">
        <v>1595.44</v>
      </c>
      <c r="C23" s="37">
        <f t="shared" si="0"/>
        <v>1500</v>
      </c>
      <c r="D23" s="40"/>
      <c r="E23" s="19">
        <v>5698</v>
      </c>
      <c r="F23" s="37">
        <v>280</v>
      </c>
      <c r="H23" s="66">
        <v>3</v>
      </c>
      <c r="I23" s="37">
        <v>500</v>
      </c>
    </row>
    <row r="24" spans="1:9" x14ac:dyDescent="0.25">
      <c r="A24" s="37">
        <v>3000</v>
      </c>
      <c r="B24" s="57">
        <v>3724.38</v>
      </c>
      <c r="C24" s="37">
        <f t="shared" si="0"/>
        <v>3000</v>
      </c>
      <c r="D24" s="40"/>
      <c r="E24" s="19">
        <v>13068</v>
      </c>
      <c r="F24" s="37">
        <v>285</v>
      </c>
      <c r="H24" s="66">
        <v>6</v>
      </c>
      <c r="I24" s="37">
        <v>500</v>
      </c>
    </row>
    <row r="25" spans="1:9" x14ac:dyDescent="0.25">
      <c r="A25" s="37">
        <v>5000</v>
      </c>
      <c r="B25" s="57">
        <v>6207.3</v>
      </c>
      <c r="C25" s="37">
        <f t="shared" si="0"/>
        <v>5000</v>
      </c>
      <c r="D25" s="40"/>
      <c r="E25" s="19">
        <v>21780</v>
      </c>
      <c r="F25" s="37">
        <v>285</v>
      </c>
      <c r="H25" s="66">
        <v>10</v>
      </c>
      <c r="I25" s="37">
        <v>500</v>
      </c>
    </row>
    <row r="26" spans="1:9" x14ac:dyDescent="0.25">
      <c r="A26" s="37">
        <v>2000</v>
      </c>
      <c r="B26" s="57">
        <v>2572.5</v>
      </c>
      <c r="C26" s="37">
        <f t="shared" si="0"/>
        <v>2000</v>
      </c>
      <c r="D26" s="40"/>
      <c r="E26" s="19">
        <v>10500</v>
      </c>
      <c r="F26" s="37">
        <v>245</v>
      </c>
      <c r="H26" s="66">
        <v>4</v>
      </c>
      <c r="I26" s="37">
        <v>500</v>
      </c>
    </row>
    <row r="27" spans="1:9" x14ac:dyDescent="0.25">
      <c r="A27" s="37">
        <v>4998</v>
      </c>
      <c r="B27" s="57">
        <v>6498</v>
      </c>
      <c r="C27" s="37">
        <f t="shared" si="0"/>
        <v>5280</v>
      </c>
      <c r="D27" s="40"/>
      <c r="E27" s="19">
        <v>21660</v>
      </c>
      <c r="F27" s="37">
        <v>300</v>
      </c>
      <c r="H27" s="66">
        <v>6</v>
      </c>
      <c r="I27" s="37">
        <v>880</v>
      </c>
    </row>
    <row r="28" spans="1:9" x14ac:dyDescent="0.25">
      <c r="A28" s="37">
        <v>5000</v>
      </c>
      <c r="B28" s="57">
        <v>6492</v>
      </c>
      <c r="C28" s="37">
        <f t="shared" si="0"/>
        <v>5000</v>
      </c>
      <c r="D28" s="40"/>
      <c r="E28" s="19">
        <v>21640</v>
      </c>
      <c r="F28" s="37">
        <v>300</v>
      </c>
      <c r="H28" s="66">
        <v>5</v>
      </c>
      <c r="I28" s="37">
        <v>1000</v>
      </c>
    </row>
    <row r="29" spans="1:9" x14ac:dyDescent="0.25">
      <c r="A29" s="37">
        <v>5000</v>
      </c>
      <c r="B29" s="57">
        <v>6207.3</v>
      </c>
      <c r="C29" s="37">
        <f t="shared" si="0"/>
        <v>5000</v>
      </c>
      <c r="D29" s="40"/>
      <c r="E29" s="19">
        <v>21780</v>
      </c>
      <c r="F29" s="37">
        <v>285</v>
      </c>
      <c r="H29" s="66">
        <v>10</v>
      </c>
      <c r="I29" s="37">
        <v>500</v>
      </c>
    </row>
    <row r="30" spans="1:9" x14ac:dyDescent="0.25">
      <c r="A30" s="37">
        <v>1999</v>
      </c>
      <c r="B30" s="57">
        <v>1999.2</v>
      </c>
      <c r="C30" s="37">
        <f t="shared" si="0"/>
        <v>2000</v>
      </c>
      <c r="D30" s="40"/>
      <c r="E30" s="19">
        <v>6664</v>
      </c>
      <c r="F30" s="37">
        <v>300</v>
      </c>
      <c r="H30" s="80">
        <v>4</v>
      </c>
      <c r="I30" s="37">
        <v>500</v>
      </c>
    </row>
    <row r="31" spans="1:9" x14ac:dyDescent="0.25">
      <c r="A31" s="37">
        <v>4875</v>
      </c>
      <c r="B31" s="57">
        <v>5950.8</v>
      </c>
      <c r="C31" s="37">
        <f t="shared" si="0"/>
        <v>5000</v>
      </c>
      <c r="D31" s="40"/>
      <c r="E31" s="19">
        <v>20520</v>
      </c>
      <c r="F31" s="37">
        <v>290</v>
      </c>
      <c r="H31" s="66">
        <v>10</v>
      </c>
      <c r="I31" s="37">
        <v>500</v>
      </c>
    </row>
    <row r="32" spans="1:9" x14ac:dyDescent="0.25">
      <c r="A32" s="37">
        <v>4950</v>
      </c>
      <c r="B32" s="57">
        <v>6656.32</v>
      </c>
      <c r="C32" s="37">
        <f t="shared" si="0"/>
        <v>5400</v>
      </c>
      <c r="D32" s="40"/>
      <c r="E32" s="19">
        <v>21472</v>
      </c>
      <c r="F32" s="37">
        <v>310</v>
      </c>
      <c r="H32" s="80">
        <v>6</v>
      </c>
      <c r="I32" s="37">
        <v>900</v>
      </c>
    </row>
    <row r="33" spans="1:9" x14ac:dyDescent="0.25">
      <c r="A33" s="37">
        <v>3000</v>
      </c>
      <c r="B33" s="57">
        <v>3724.38</v>
      </c>
      <c r="C33" s="37">
        <f t="shared" si="0"/>
        <v>3000</v>
      </c>
      <c r="D33" s="40"/>
      <c r="E33" s="19">
        <v>13068</v>
      </c>
      <c r="F33" s="37">
        <v>285</v>
      </c>
      <c r="H33" s="66">
        <v>6</v>
      </c>
      <c r="I33" s="37">
        <v>500</v>
      </c>
    </row>
    <row r="34" spans="1:9" x14ac:dyDescent="0.25">
      <c r="A34" s="37">
        <v>4998</v>
      </c>
      <c r="B34" s="57">
        <v>6498</v>
      </c>
      <c r="C34" s="37">
        <f t="shared" si="0"/>
        <v>5280</v>
      </c>
      <c r="D34" s="40"/>
      <c r="E34" s="19">
        <v>21660</v>
      </c>
      <c r="F34" s="37">
        <v>300</v>
      </c>
      <c r="H34" s="66">
        <v>6</v>
      </c>
      <c r="I34" s="37">
        <v>880</v>
      </c>
    </row>
    <row r="35" spans="1:9" x14ac:dyDescent="0.25">
      <c r="A35" s="37">
        <v>4998</v>
      </c>
      <c r="B35" s="57">
        <v>6498</v>
      </c>
      <c r="C35" s="37">
        <f t="shared" si="0"/>
        <v>5280</v>
      </c>
      <c r="D35" s="40"/>
      <c r="E35" s="19">
        <v>21660</v>
      </c>
      <c r="F35" s="37">
        <v>300</v>
      </c>
      <c r="H35" s="66">
        <v>6</v>
      </c>
      <c r="I35" s="37">
        <v>880</v>
      </c>
    </row>
    <row r="36" spans="1:9" x14ac:dyDescent="0.25">
      <c r="A36" s="37">
        <v>5000</v>
      </c>
      <c r="B36" s="57">
        <v>6207.3</v>
      </c>
      <c r="C36" s="37">
        <f t="shared" si="0"/>
        <v>5000</v>
      </c>
      <c r="D36" s="40"/>
      <c r="E36" s="19">
        <v>21780</v>
      </c>
      <c r="F36" s="37">
        <v>285</v>
      </c>
      <c r="H36" s="66">
        <v>10</v>
      </c>
      <c r="I36" s="37">
        <v>500</v>
      </c>
    </row>
    <row r="37" spans="1:9" x14ac:dyDescent="0.25">
      <c r="A37" s="37">
        <v>4998</v>
      </c>
      <c r="B37" s="57">
        <v>6498</v>
      </c>
      <c r="C37" s="37">
        <f t="shared" si="0"/>
        <v>5280</v>
      </c>
      <c r="D37" s="40"/>
      <c r="E37" s="19">
        <v>21660</v>
      </c>
      <c r="F37" s="37">
        <v>300</v>
      </c>
      <c r="H37" s="66">
        <v>6</v>
      </c>
      <c r="I37" s="37">
        <v>880</v>
      </c>
    </row>
    <row r="38" spans="1:9" x14ac:dyDescent="0.25">
      <c r="A38" s="37">
        <v>1989</v>
      </c>
      <c r="B38" s="57">
        <v>2572.5</v>
      </c>
      <c r="C38" s="37">
        <f t="shared" si="0"/>
        <v>2500</v>
      </c>
      <c r="D38" s="40"/>
      <c r="E38" s="41">
        <v>10500</v>
      </c>
      <c r="F38" s="39">
        <v>245</v>
      </c>
      <c r="H38" s="66">
        <v>5</v>
      </c>
      <c r="I38" s="37">
        <v>500</v>
      </c>
    </row>
    <row r="39" spans="1:9" x14ac:dyDescent="0.25">
      <c r="A39" s="37">
        <v>5000</v>
      </c>
      <c r="B39" s="57">
        <v>6207.3</v>
      </c>
      <c r="C39" s="37">
        <f t="shared" si="0"/>
        <v>5000</v>
      </c>
      <c r="D39" s="40"/>
      <c r="E39" s="19">
        <v>21780</v>
      </c>
      <c r="F39" s="37">
        <v>285</v>
      </c>
      <c r="H39" s="66">
        <v>10</v>
      </c>
      <c r="I39" s="37"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4" sqref="H4:K4"/>
    </sheetView>
  </sheetViews>
  <sheetFormatPr defaultRowHeight="15" x14ac:dyDescent="0.25"/>
  <cols>
    <col min="1" max="1" width="36.5703125" customWidth="1"/>
    <col min="2" max="2" width="16.7109375" customWidth="1"/>
  </cols>
  <sheetData>
    <row r="1" spans="1:11" x14ac:dyDescent="0.25">
      <c r="A1" s="130" t="s">
        <v>271</v>
      </c>
      <c r="B1" s="130" t="s">
        <v>15</v>
      </c>
    </row>
    <row r="4" spans="1:11" x14ac:dyDescent="0.25">
      <c r="H4">
        <v>35.3232608</v>
      </c>
      <c r="I4">
        <v>-81.935102229999998</v>
      </c>
      <c r="J4">
        <v>1124645</v>
      </c>
      <c r="K4">
        <v>585520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Construct_RECL</vt:lpstr>
      <vt:lpstr>Sheet1</vt:lpstr>
      <vt:lpstr>Sheet2</vt:lpstr>
    </vt:vector>
  </TitlesOfParts>
  <Company>Duke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Lavalliere, Joe</dc:creator>
  <cp:lastModifiedBy>Lavalliere, Joe</cp:lastModifiedBy>
  <cp:lastPrinted>2015-07-30T19:43:40Z</cp:lastPrinted>
  <dcterms:created xsi:type="dcterms:W3CDTF">2015-07-29T19:41:43Z</dcterms:created>
  <dcterms:modified xsi:type="dcterms:W3CDTF">2015-07-30T19:44:23Z</dcterms:modified>
</cp:coreProperties>
</file>