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Julian\Uni\Bachlor_Thesis\Analysis\"/>
    </mc:Choice>
  </mc:AlternateContent>
  <xr:revisionPtr revIDLastSave="0" documentId="13_ncr:1_{90F5DC93-764C-497D-A293-8E8B161DF908}" xr6:coauthVersionLast="43" xr6:coauthVersionMax="43" xr10:uidLastSave="{00000000-0000-0000-0000-000000000000}"/>
  <bookViews>
    <workbookView xWindow="28680" yWindow="-120" windowWidth="29040" windowHeight="15840" xr2:uid="{CE28AF8E-0566-4956-87FA-75FE9FA86076}"/>
  </bookViews>
  <sheets>
    <sheet name="Tabelle1" sheetId="1" r:id="rId1"/>
  </sheets>
  <definedNames>
    <definedName name="alpha">Tabelle1!$D$1</definedName>
    <definedName name="alpha_B">Tabelle1!$M$1</definedName>
    <definedName name="alpha_P">Tabelle1!$D$1</definedName>
    <definedName name="beta">Tabelle1!$F$1</definedName>
    <definedName name="beta_B">Tabelle1!$O$1</definedName>
    <definedName name="beta_P">Tabelle1!$F$1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" i="1" l="1"/>
  <c r="I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4" i="1"/>
  <c r="F8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4" i="1"/>
  <c r="I5" i="1"/>
  <c r="H4" i="1"/>
  <c r="G4" i="1"/>
  <c r="N4" i="1"/>
  <c r="Q4" i="1" s="1"/>
  <c r="E4" i="1"/>
  <c r="J4" i="1"/>
  <c r="F4" i="1"/>
  <c r="M4" i="1" l="1"/>
  <c r="P4" i="1"/>
  <c r="O4" i="1"/>
  <c r="F5" i="1"/>
  <c r="G5" i="1" s="1"/>
  <c r="N5" i="1" l="1"/>
  <c r="Q5" i="1" s="1"/>
  <c r="P5" i="1" s="1"/>
  <c r="O5" i="1"/>
  <c r="H5" i="1"/>
  <c r="J5" i="1"/>
  <c r="M5" i="1" l="1"/>
  <c r="N6" i="1"/>
  <c r="Q6" i="1" s="1"/>
  <c r="M6" i="1"/>
  <c r="O6" i="1"/>
  <c r="P6" i="1"/>
  <c r="E5" i="1"/>
  <c r="N7" i="1" l="1"/>
  <c r="Q7" i="1" s="1"/>
  <c r="O7" i="1" s="1"/>
  <c r="P7" i="1"/>
  <c r="F6" i="1"/>
  <c r="I6" i="1" s="1"/>
  <c r="N8" i="1" l="1"/>
  <c r="Q8" i="1" s="1"/>
  <c r="M8" i="1" s="1"/>
  <c r="M7" i="1"/>
  <c r="J6" i="1"/>
  <c r="O8" i="1" l="1"/>
  <c r="P8" i="1"/>
  <c r="N9" i="1" s="1"/>
  <c r="Q9" i="1" s="1"/>
  <c r="P9" i="1" s="1"/>
  <c r="G6" i="1"/>
  <c r="H6" i="1"/>
  <c r="E6" i="1"/>
  <c r="M9" i="1" l="1"/>
  <c r="O9" i="1"/>
  <c r="F7" i="1"/>
  <c r="I7" i="1" s="1"/>
  <c r="N10" i="1" l="1"/>
  <c r="Q10" i="1" s="1"/>
  <c r="P10" i="1" s="1"/>
  <c r="O10" i="1"/>
  <c r="M10" i="1"/>
  <c r="J7" i="1"/>
  <c r="N11" i="1" l="1"/>
  <c r="Q11" i="1" s="1"/>
  <c r="P11" i="1" s="1"/>
  <c r="O11" i="1"/>
  <c r="G7" i="1"/>
  <c r="H7" i="1"/>
  <c r="E7" i="1"/>
  <c r="N12" i="1" l="1"/>
  <c r="Q12" i="1" s="1"/>
  <c r="P12" i="1" s="1"/>
  <c r="O12" i="1"/>
  <c r="M11" i="1"/>
  <c r="I8" i="1"/>
  <c r="N13" i="1" l="1"/>
  <c r="Q13" i="1" s="1"/>
  <c r="P13" i="1" s="1"/>
  <c r="O13" i="1"/>
  <c r="M12" i="1"/>
  <c r="J8" i="1"/>
  <c r="M13" i="1" l="1"/>
  <c r="N14" i="1"/>
  <c r="Q14" i="1" s="1"/>
  <c r="P14" i="1" s="1"/>
  <c r="M14" i="1"/>
  <c r="O14" i="1"/>
  <c r="G8" i="1"/>
  <c r="H8" i="1"/>
  <c r="E8" i="1"/>
  <c r="N15" i="1" l="1"/>
  <c r="Q15" i="1" s="1"/>
  <c r="P15" i="1" s="1"/>
  <c r="F9" i="1"/>
  <c r="I9" i="1" s="1"/>
  <c r="O15" i="1" l="1"/>
  <c r="M15" i="1"/>
  <c r="N16" i="1"/>
  <c r="Q16" i="1" s="1"/>
  <c r="O16" i="1" s="1"/>
  <c r="P16" i="1"/>
  <c r="J9" i="1"/>
  <c r="M16" i="1" l="1"/>
  <c r="N17" i="1"/>
  <c r="Q17" i="1" s="1"/>
  <c r="P17" i="1" s="1"/>
  <c r="G9" i="1"/>
  <c r="H9" i="1"/>
  <c r="E9" i="1"/>
  <c r="M17" i="1" l="1"/>
  <c r="O17" i="1"/>
  <c r="F10" i="1"/>
  <c r="I10" i="1" s="1"/>
  <c r="N18" i="1" l="1"/>
  <c r="Q18" i="1" s="1"/>
  <c r="P18" i="1" s="1"/>
  <c r="J10" i="1"/>
  <c r="O18" i="1" l="1"/>
  <c r="M18" i="1"/>
  <c r="G10" i="1"/>
  <c r="H10" i="1"/>
  <c r="E10" i="1"/>
  <c r="N19" i="1" l="1"/>
  <c r="Q19" i="1" s="1"/>
  <c r="O19" i="1" s="1"/>
  <c r="F11" i="1"/>
  <c r="I11" i="1" s="1"/>
  <c r="P19" i="1" l="1"/>
  <c r="M19" i="1"/>
  <c r="N20" i="1"/>
  <c r="Q20" i="1" s="1"/>
  <c r="O20" i="1" s="1"/>
  <c r="J11" i="1"/>
  <c r="M20" i="1" l="1"/>
  <c r="P20" i="1"/>
  <c r="G11" i="1"/>
  <c r="H11" i="1"/>
  <c r="E11" i="1"/>
  <c r="N21" i="1" l="1"/>
  <c r="Q21" i="1" s="1"/>
  <c r="O21" i="1" s="1"/>
  <c r="F12" i="1"/>
  <c r="I12" i="1" s="1"/>
  <c r="M21" i="1" l="1"/>
  <c r="P21" i="1"/>
  <c r="J12" i="1"/>
  <c r="N22" i="1" l="1"/>
  <c r="Q22" i="1" s="1"/>
  <c r="P22" i="1"/>
  <c r="O22" i="1"/>
  <c r="M22" i="1"/>
  <c r="G12" i="1"/>
  <c r="H12" i="1"/>
  <c r="E12" i="1"/>
  <c r="N23" i="1" l="1"/>
  <c r="Q23" i="1" s="1"/>
  <c r="P23" i="1" s="1"/>
  <c r="O23" i="1"/>
  <c r="F13" i="1"/>
  <c r="I13" i="1" s="1"/>
  <c r="N24" i="1" l="1"/>
  <c r="Q24" i="1" s="1"/>
  <c r="P24" i="1" s="1"/>
  <c r="O24" i="1"/>
  <c r="M24" i="1"/>
  <c r="M23" i="1"/>
  <c r="J13" i="1"/>
  <c r="N25" i="1" l="1"/>
  <c r="Q25" i="1" s="1"/>
  <c r="O25" i="1" s="1"/>
  <c r="G13" i="1"/>
  <c r="H13" i="1"/>
  <c r="E13" i="1"/>
  <c r="P25" i="1" l="1"/>
  <c r="N26" i="1" s="1"/>
  <c r="Q26" i="1" s="1"/>
  <c r="P26" i="1" s="1"/>
  <c r="M25" i="1"/>
  <c r="F14" i="1"/>
  <c r="I14" i="1" s="1"/>
  <c r="O26" i="1" l="1"/>
  <c r="M26" i="1"/>
  <c r="J14" i="1"/>
  <c r="N27" i="1" l="1"/>
  <c r="Q27" i="1" s="1"/>
  <c r="P27" i="1" s="1"/>
  <c r="O27" i="1"/>
  <c r="M27" i="1"/>
  <c r="G14" i="1"/>
  <c r="H14" i="1"/>
  <c r="E14" i="1"/>
  <c r="N28" i="1" l="1"/>
  <c r="Q28" i="1" s="1"/>
  <c r="M28" i="1" s="1"/>
  <c r="O28" i="1"/>
  <c r="P28" i="1"/>
  <c r="F15" i="1"/>
  <c r="I15" i="1" s="1"/>
  <c r="N29" i="1" l="1"/>
  <c r="Q29" i="1" s="1"/>
  <c r="P29" i="1" s="1"/>
  <c r="O29" i="1"/>
  <c r="J15" i="1"/>
  <c r="N30" i="1" l="1"/>
  <c r="Q30" i="1" s="1"/>
  <c r="M30" i="1" s="1"/>
  <c r="O30" i="1"/>
  <c r="M29" i="1"/>
  <c r="P30" i="1"/>
  <c r="G15" i="1"/>
  <c r="H15" i="1"/>
  <c r="E15" i="1"/>
  <c r="N31" i="1" l="1"/>
  <c r="Q31" i="1" s="1"/>
  <c r="O31" i="1" s="1"/>
  <c r="F16" i="1"/>
  <c r="I16" i="1" s="1"/>
  <c r="M31" i="1" l="1"/>
  <c r="P31" i="1"/>
  <c r="N32" i="1"/>
  <c r="Q32" i="1" s="1"/>
  <c r="M32" i="1" s="1"/>
  <c r="O32" i="1"/>
  <c r="J16" i="1"/>
  <c r="P32" i="1" l="1"/>
  <c r="G16" i="1"/>
  <c r="H16" i="1"/>
  <c r="E16" i="1"/>
  <c r="N33" i="1" l="1"/>
  <c r="Q33" i="1" s="1"/>
  <c r="O33" i="1" s="1"/>
  <c r="F17" i="1"/>
  <c r="I17" i="1" s="1"/>
  <c r="P33" i="1" l="1"/>
  <c r="N34" i="1"/>
  <c r="Q34" i="1" s="1"/>
  <c r="M34" i="1" s="1"/>
  <c r="M33" i="1"/>
  <c r="J17" i="1"/>
  <c r="O34" i="1" l="1"/>
  <c r="P34" i="1"/>
  <c r="N35" i="1"/>
  <c r="Q35" i="1" s="1"/>
  <c r="P35" i="1" s="1"/>
  <c r="O35" i="1"/>
  <c r="M35" i="1"/>
  <c r="G17" i="1"/>
  <c r="H17" i="1"/>
  <c r="E17" i="1"/>
  <c r="N36" i="1" l="1"/>
  <c r="Q36" i="1" s="1"/>
  <c r="M36" i="1" s="1"/>
  <c r="O36" i="1"/>
  <c r="P36" i="1"/>
  <c r="F18" i="1"/>
  <c r="I18" i="1" s="1"/>
  <c r="N37" i="1" l="1"/>
  <c r="Q37" i="1" s="1"/>
  <c r="M37" i="1" s="1"/>
  <c r="O37" i="1"/>
  <c r="J18" i="1"/>
  <c r="P37" i="1" l="1"/>
  <c r="N38" i="1" s="1"/>
  <c r="Q38" i="1" s="1"/>
  <c r="P38" i="1" s="1"/>
  <c r="G18" i="1"/>
  <c r="H18" i="1"/>
  <c r="E18" i="1"/>
  <c r="O38" i="1" l="1"/>
  <c r="N39" i="1"/>
  <c r="Q39" i="1" s="1"/>
  <c r="P39" i="1" s="1"/>
  <c r="M39" i="1"/>
  <c r="M38" i="1"/>
  <c r="F19" i="1"/>
  <c r="O39" i="1" l="1"/>
  <c r="I19" i="1"/>
  <c r="H19" i="1" s="1"/>
  <c r="J19" i="1"/>
  <c r="E19" i="1"/>
  <c r="N40" i="1" l="1"/>
  <c r="Q40" i="1" s="1"/>
  <c r="P40" i="1" s="1"/>
  <c r="O40" i="1"/>
  <c r="G19" i="1"/>
  <c r="F20" i="1" s="1"/>
  <c r="M40" i="1" l="1"/>
  <c r="N41" i="1"/>
  <c r="Q41" i="1" s="1"/>
  <c r="P41" i="1" s="1"/>
  <c r="I20" i="1"/>
  <c r="E20" i="1" s="1"/>
  <c r="J20" i="1"/>
  <c r="M41" i="1" l="1"/>
  <c r="O41" i="1"/>
  <c r="N42" i="1" s="1"/>
  <c r="Q42" i="1" s="1"/>
  <c r="P42" i="1" s="1"/>
  <c r="O42" i="1"/>
  <c r="M42" i="1"/>
  <c r="H20" i="1"/>
  <c r="G20" i="1"/>
  <c r="N43" i="1" l="1"/>
  <c r="Q43" i="1" s="1"/>
  <c r="P43" i="1" s="1"/>
  <c r="M43" i="1"/>
  <c r="O43" i="1"/>
  <c r="F21" i="1"/>
  <c r="I21" i="1" s="1"/>
  <c r="N44" i="1" l="1"/>
  <c r="Q44" i="1" s="1"/>
  <c r="M44" i="1" s="1"/>
  <c r="J21" i="1"/>
  <c r="G21" i="1"/>
  <c r="H21" i="1"/>
  <c r="E21" i="1"/>
  <c r="P44" i="1" l="1"/>
  <c r="O44" i="1"/>
  <c r="F22" i="1"/>
  <c r="I22" i="1" s="1"/>
  <c r="N45" i="1" l="1"/>
  <c r="Q45" i="1" s="1"/>
  <c r="P45" i="1" s="1"/>
  <c r="J22" i="1"/>
  <c r="M45" i="1" l="1"/>
  <c r="O45" i="1"/>
  <c r="G22" i="1"/>
  <c r="H22" i="1"/>
  <c r="E22" i="1"/>
  <c r="N46" i="1" l="1"/>
  <c r="Q46" i="1" s="1"/>
  <c r="P46" i="1" s="1"/>
  <c r="F23" i="1"/>
  <c r="I23" i="1" s="1"/>
  <c r="O46" i="1" l="1"/>
  <c r="M46" i="1"/>
  <c r="J23" i="1"/>
  <c r="N47" i="1" l="1"/>
  <c r="Q47" i="1" s="1"/>
  <c r="P47" i="1" s="1"/>
  <c r="G23" i="1"/>
  <c r="H23" i="1"/>
  <c r="E23" i="1"/>
  <c r="M47" i="1" l="1"/>
  <c r="O47" i="1"/>
  <c r="F24" i="1"/>
  <c r="I24" i="1" s="1"/>
  <c r="N48" i="1" l="1"/>
  <c r="Q48" i="1" s="1"/>
  <c r="M48" i="1"/>
  <c r="J24" i="1"/>
  <c r="P48" i="1" l="1"/>
  <c r="O48" i="1"/>
  <c r="G24" i="1"/>
  <c r="H24" i="1"/>
  <c r="E24" i="1"/>
  <c r="N49" i="1" l="1"/>
  <c r="Q49" i="1" s="1"/>
  <c r="M49" i="1" s="1"/>
  <c r="F25" i="1"/>
  <c r="I25" i="1" s="1"/>
  <c r="P49" i="1" l="1"/>
  <c r="O49" i="1"/>
  <c r="J25" i="1"/>
  <c r="N50" i="1" l="1"/>
  <c r="Q50" i="1" s="1"/>
  <c r="P50" i="1" s="1"/>
  <c r="O50" i="1"/>
  <c r="M50" i="1"/>
  <c r="G25" i="1"/>
  <c r="H25" i="1"/>
  <c r="E25" i="1"/>
  <c r="N51" i="1" l="1"/>
  <c r="Q51" i="1" s="1"/>
  <c r="O51" i="1"/>
  <c r="F26" i="1"/>
  <c r="I26" i="1" s="1"/>
  <c r="P51" i="1" l="1"/>
  <c r="M51" i="1"/>
  <c r="J26" i="1"/>
  <c r="O52" i="1" l="1"/>
  <c r="N53" i="1" s="1"/>
  <c r="Q53" i="1" s="1"/>
  <c r="O53" i="1" s="1"/>
  <c r="N52" i="1"/>
  <c r="Q52" i="1" s="1"/>
  <c r="P52" i="1" s="1"/>
  <c r="M52" i="1"/>
  <c r="G26" i="1"/>
  <c r="H26" i="1"/>
  <c r="E26" i="1"/>
  <c r="P53" i="1" l="1"/>
  <c r="N54" i="1" s="1"/>
  <c r="Q54" i="1" s="1"/>
  <c r="M53" i="1"/>
  <c r="F27" i="1"/>
  <c r="I27" i="1" s="1"/>
  <c r="O54" i="1" l="1"/>
  <c r="M54" i="1"/>
  <c r="P54" i="1"/>
  <c r="N55" i="1" s="1"/>
  <c r="Q55" i="1" s="1"/>
  <c r="P55" i="1" s="1"/>
  <c r="O55" i="1"/>
  <c r="M55" i="1"/>
  <c r="J27" i="1"/>
  <c r="N56" i="1" l="1"/>
  <c r="Q56" i="1" s="1"/>
  <c r="O56" i="1" s="1"/>
  <c r="M56" i="1"/>
  <c r="P56" i="1"/>
  <c r="G27" i="1"/>
  <c r="H27" i="1"/>
  <c r="E27" i="1"/>
  <c r="N57" i="1" l="1"/>
  <c r="Q57" i="1" s="1"/>
  <c r="P57" i="1" s="1"/>
  <c r="M57" i="1"/>
  <c r="O57" i="1"/>
  <c r="F28" i="1"/>
  <c r="I28" i="1" s="1"/>
  <c r="N58" i="1" l="1"/>
  <c r="Q58" i="1" s="1"/>
  <c r="M58" i="1" s="1"/>
  <c r="J28" i="1"/>
  <c r="P58" i="1" l="1"/>
  <c r="O58" i="1"/>
  <c r="N59" i="1"/>
  <c r="Q59" i="1" s="1"/>
  <c r="P59" i="1" s="1"/>
  <c r="O59" i="1"/>
  <c r="G28" i="1"/>
  <c r="H28" i="1"/>
  <c r="E28" i="1"/>
  <c r="N60" i="1" l="1"/>
  <c r="Q60" i="1" s="1"/>
  <c r="P60" i="1" s="1"/>
  <c r="M60" i="1"/>
  <c r="O60" i="1"/>
  <c r="M59" i="1"/>
  <c r="F29" i="1"/>
  <c r="I29" i="1" s="1"/>
  <c r="N61" i="1" l="1"/>
  <c r="Q61" i="1" s="1"/>
  <c r="M61" i="1" s="1"/>
  <c r="O61" i="1"/>
  <c r="P61" i="1"/>
  <c r="J29" i="1"/>
  <c r="N62" i="1" l="1"/>
  <c r="Q62" i="1" s="1"/>
  <c r="P62" i="1" s="1"/>
  <c r="M62" i="1"/>
  <c r="G29" i="1"/>
  <c r="H29" i="1"/>
  <c r="E29" i="1"/>
  <c r="O62" i="1" l="1"/>
  <c r="N63" i="1" s="1"/>
  <c r="Q63" i="1" s="1"/>
  <c r="P63" i="1" s="1"/>
  <c r="F30" i="1"/>
  <c r="I30" i="1" s="1"/>
  <c r="O63" i="1" l="1"/>
  <c r="M63" i="1"/>
  <c r="J30" i="1"/>
  <c r="N64" i="1" l="1"/>
  <c r="Q64" i="1" s="1"/>
  <c r="P64" i="1" s="1"/>
  <c r="G30" i="1"/>
  <c r="H30" i="1"/>
  <c r="E30" i="1"/>
  <c r="O64" i="1" l="1"/>
  <c r="M64" i="1"/>
  <c r="F31" i="1"/>
  <c r="I31" i="1" s="1"/>
  <c r="N65" i="1" l="1"/>
  <c r="Q65" i="1" s="1"/>
  <c r="P65" i="1" s="1"/>
  <c r="O65" i="1"/>
  <c r="N66" i="1" s="1"/>
  <c r="Q66" i="1" s="1"/>
  <c r="O66" i="1" s="1"/>
  <c r="J31" i="1"/>
  <c r="M66" i="1" l="1"/>
  <c r="M65" i="1"/>
  <c r="P66" i="1"/>
  <c r="N67" i="1"/>
  <c r="Q67" i="1" s="1"/>
  <c r="M67" i="1" s="1"/>
  <c r="G31" i="1"/>
  <c r="H31" i="1"/>
  <c r="E31" i="1"/>
  <c r="O67" i="1" l="1"/>
  <c r="P67" i="1"/>
  <c r="F32" i="1"/>
  <c r="I32" i="1" s="1"/>
  <c r="N68" i="1" l="1"/>
  <c r="Q68" i="1" s="1"/>
  <c r="P68" i="1" s="1"/>
  <c r="J32" i="1"/>
  <c r="O68" i="1" l="1"/>
  <c r="N69" i="1" s="1"/>
  <c r="Q69" i="1" s="1"/>
  <c r="M68" i="1"/>
  <c r="G32" i="1"/>
  <c r="H32" i="1"/>
  <c r="E32" i="1"/>
  <c r="P69" i="1" l="1"/>
  <c r="M69" i="1"/>
  <c r="O69" i="1"/>
  <c r="N70" i="1"/>
  <c r="Q70" i="1" s="1"/>
  <c r="P70" i="1" s="1"/>
  <c r="O70" i="1"/>
  <c r="F33" i="1"/>
  <c r="I33" i="1" s="1"/>
  <c r="M70" i="1" l="1"/>
  <c r="N71" i="1"/>
  <c r="Q71" i="1" s="1"/>
  <c r="M71" i="1" s="1"/>
  <c r="O71" i="1"/>
  <c r="J33" i="1"/>
  <c r="P71" i="1" l="1"/>
  <c r="N72" i="1" s="1"/>
  <c r="Q72" i="1" s="1"/>
  <c r="G33" i="1"/>
  <c r="H33" i="1"/>
  <c r="E33" i="1"/>
  <c r="P72" i="1" l="1"/>
  <c r="M72" i="1"/>
  <c r="O72" i="1"/>
  <c r="F34" i="1"/>
  <c r="I34" i="1" s="1"/>
  <c r="N73" i="1" l="1"/>
  <c r="Q73" i="1" s="1"/>
  <c r="P73" i="1" s="1"/>
  <c r="O73" i="1"/>
  <c r="M73" i="1"/>
  <c r="J34" i="1"/>
  <c r="N74" i="1" l="1"/>
  <c r="Q74" i="1" s="1"/>
  <c r="P74" i="1" s="1"/>
  <c r="O74" i="1"/>
  <c r="N75" i="1" s="1"/>
  <c r="Q75" i="1" s="1"/>
  <c r="P75" i="1" s="1"/>
  <c r="M74" i="1"/>
  <c r="G34" i="1"/>
  <c r="H34" i="1"/>
  <c r="E34" i="1"/>
  <c r="M75" i="1" l="1"/>
  <c r="O75" i="1"/>
  <c r="N76" i="1" s="1"/>
  <c r="Q76" i="1" s="1"/>
  <c r="P76" i="1" s="1"/>
  <c r="F35" i="1"/>
  <c r="I35" i="1" s="1"/>
  <c r="M76" i="1" l="1"/>
  <c r="O76" i="1"/>
  <c r="J35" i="1"/>
  <c r="N77" i="1" l="1"/>
  <c r="Q77" i="1" s="1"/>
  <c r="M77" i="1"/>
  <c r="O77" i="1"/>
  <c r="P77" i="1"/>
  <c r="G35" i="1"/>
  <c r="H35" i="1"/>
  <c r="E35" i="1"/>
  <c r="N78" i="1" l="1"/>
  <c r="Q78" i="1" s="1"/>
  <c r="P78" i="1" s="1"/>
  <c r="F36" i="1"/>
  <c r="I36" i="1" s="1"/>
  <c r="O78" i="1" l="1"/>
  <c r="M78" i="1"/>
  <c r="J36" i="1"/>
  <c r="N79" i="1" l="1"/>
  <c r="Q79" i="1" s="1"/>
  <c r="M79" i="1" s="1"/>
  <c r="P79" i="1"/>
  <c r="G36" i="1"/>
  <c r="H36" i="1"/>
  <c r="E36" i="1"/>
  <c r="O79" i="1" l="1"/>
  <c r="N80" i="1" s="1"/>
  <c r="Q80" i="1" s="1"/>
  <c r="O80" i="1" s="1"/>
  <c r="F37" i="1"/>
  <c r="I37" i="1" s="1"/>
  <c r="P80" i="1" l="1"/>
  <c r="M80" i="1"/>
  <c r="N81" i="1"/>
  <c r="Q81" i="1" s="1"/>
  <c r="M81" i="1" s="1"/>
  <c r="P81" i="1"/>
  <c r="J37" i="1"/>
  <c r="O81" i="1" l="1"/>
  <c r="G37" i="1"/>
  <c r="H37" i="1"/>
  <c r="E37" i="1"/>
  <c r="N82" i="1" l="1"/>
  <c r="Q82" i="1" s="1"/>
  <c r="P82" i="1" s="1"/>
  <c r="O82" i="1"/>
  <c r="F38" i="1"/>
  <c r="I38" i="1" s="1"/>
  <c r="M82" i="1" l="1"/>
  <c r="N83" i="1"/>
  <c r="Q83" i="1" s="1"/>
  <c r="P83" i="1" s="1"/>
  <c r="J38" i="1"/>
  <c r="M83" i="1" l="1"/>
  <c r="O83" i="1"/>
  <c r="N84" i="1"/>
  <c r="Q84" i="1" s="1"/>
  <c r="M84" i="1" s="1"/>
  <c r="O84" i="1"/>
  <c r="G38" i="1"/>
  <c r="H38" i="1"/>
  <c r="E38" i="1"/>
  <c r="P84" i="1" l="1"/>
  <c r="N85" i="1" s="1"/>
  <c r="Q85" i="1" s="1"/>
  <c r="M85" i="1" s="1"/>
  <c r="F39" i="1"/>
  <c r="I39" i="1" s="1"/>
  <c r="P85" i="1" l="1"/>
  <c r="O85" i="1"/>
  <c r="J39" i="1"/>
  <c r="N86" i="1" l="1"/>
  <c r="Q86" i="1" s="1"/>
  <c r="P86" i="1" s="1"/>
  <c r="G39" i="1"/>
  <c r="H39" i="1"/>
  <c r="E39" i="1"/>
  <c r="M86" i="1" l="1"/>
  <c r="O86" i="1"/>
  <c r="F40" i="1"/>
  <c r="I40" i="1" s="1"/>
  <c r="N87" i="1" l="1"/>
  <c r="Q87" i="1" s="1"/>
  <c r="P87" i="1" s="1"/>
  <c r="J40" i="1"/>
  <c r="M87" i="1" l="1"/>
  <c r="O87" i="1"/>
  <c r="G40" i="1"/>
  <c r="H40" i="1"/>
  <c r="E40" i="1"/>
  <c r="N88" i="1" l="1"/>
  <c r="Q88" i="1" s="1"/>
  <c r="P88" i="1" s="1"/>
  <c r="F41" i="1"/>
  <c r="I41" i="1" s="1"/>
  <c r="O88" i="1" l="1"/>
  <c r="M88" i="1"/>
  <c r="J41" i="1"/>
  <c r="N89" i="1" l="1"/>
  <c r="Q89" i="1" s="1"/>
  <c r="P89" i="1" s="1"/>
  <c r="G41" i="1"/>
  <c r="H41" i="1"/>
  <c r="E41" i="1"/>
  <c r="M89" i="1" l="1"/>
  <c r="O89" i="1"/>
  <c r="N90" i="1" s="1"/>
  <c r="Q90" i="1" s="1"/>
  <c r="P90" i="1" s="1"/>
  <c r="F42" i="1"/>
  <c r="I42" i="1" s="1"/>
  <c r="M90" i="1" l="1"/>
  <c r="O90" i="1"/>
  <c r="J42" i="1"/>
  <c r="N91" i="1" l="1"/>
  <c r="Q91" i="1" s="1"/>
  <c r="O91" i="1" s="1"/>
  <c r="P91" i="1"/>
  <c r="G42" i="1"/>
  <c r="H42" i="1"/>
  <c r="E42" i="1"/>
  <c r="M91" i="1" l="1"/>
  <c r="N92" i="1"/>
  <c r="Q92" i="1" s="1"/>
  <c r="P92" i="1" s="1"/>
  <c r="F43" i="1"/>
  <c r="I43" i="1" s="1"/>
  <c r="O92" i="1" l="1"/>
  <c r="M92" i="1"/>
  <c r="J43" i="1"/>
  <c r="N93" i="1" l="1"/>
  <c r="Q93" i="1" s="1"/>
  <c r="O93" i="1" s="1"/>
  <c r="G43" i="1"/>
  <c r="H43" i="1"/>
  <c r="E43" i="1"/>
  <c r="M93" i="1" l="1"/>
  <c r="P93" i="1"/>
  <c r="F44" i="1"/>
  <c r="I44" i="1" s="1"/>
  <c r="N94" i="1" l="1"/>
  <c r="Q94" i="1" s="1"/>
  <c r="M94" i="1" s="1"/>
  <c r="J44" i="1"/>
  <c r="O94" i="1" l="1"/>
  <c r="N95" i="1" s="1"/>
  <c r="Q95" i="1" s="1"/>
  <c r="P95" i="1" s="1"/>
  <c r="P94" i="1"/>
  <c r="G44" i="1"/>
  <c r="H44" i="1"/>
  <c r="E44" i="1"/>
  <c r="O95" i="1" l="1"/>
  <c r="M95" i="1"/>
  <c r="N96" i="1"/>
  <c r="Q96" i="1" s="1"/>
  <c r="P96" i="1" s="1"/>
  <c r="O96" i="1"/>
  <c r="F45" i="1"/>
  <c r="I45" i="1" s="1"/>
  <c r="M96" i="1" l="1"/>
  <c r="N97" i="1"/>
  <c r="Q97" i="1" s="1"/>
  <c r="M97" i="1" s="1"/>
  <c r="J45" i="1"/>
  <c r="P97" i="1" l="1"/>
  <c r="O97" i="1"/>
  <c r="N98" i="1"/>
  <c r="Q98" i="1" s="1"/>
  <c r="M98" i="1" s="1"/>
  <c r="O98" i="1"/>
  <c r="G45" i="1"/>
  <c r="H45" i="1"/>
  <c r="E45" i="1"/>
  <c r="P98" i="1" l="1"/>
  <c r="N99" i="1" s="1"/>
  <c r="Q99" i="1" s="1"/>
  <c r="M99" i="1" s="1"/>
  <c r="F46" i="1"/>
  <c r="I46" i="1" s="1"/>
  <c r="P99" i="1" l="1"/>
  <c r="O99" i="1"/>
  <c r="N100" i="1"/>
  <c r="Q100" i="1" s="1"/>
  <c r="P100" i="1" s="1"/>
  <c r="J46" i="1"/>
  <c r="M100" i="1" l="1"/>
  <c r="O100" i="1"/>
  <c r="G46" i="1"/>
  <c r="H46" i="1"/>
  <c r="E46" i="1"/>
  <c r="N101" i="1" l="1"/>
  <c r="Q101" i="1" s="1"/>
  <c r="P101" i="1" s="1"/>
  <c r="F47" i="1"/>
  <c r="I47" i="1" s="1"/>
  <c r="O101" i="1" l="1"/>
  <c r="M101" i="1"/>
  <c r="J47" i="1"/>
  <c r="N102" i="1" l="1"/>
  <c r="Q102" i="1" s="1"/>
  <c r="P102" i="1" s="1"/>
  <c r="G47" i="1"/>
  <c r="H47" i="1"/>
  <c r="E47" i="1"/>
  <c r="M102" i="1" l="1"/>
  <c r="O102" i="1"/>
  <c r="F48" i="1"/>
  <c r="I48" i="1" s="1"/>
  <c r="N103" i="1" l="1"/>
  <c r="Q103" i="1" s="1"/>
  <c r="P103" i="1" s="1"/>
  <c r="J48" i="1"/>
  <c r="M103" i="1" l="1"/>
  <c r="O103" i="1"/>
  <c r="G48" i="1"/>
  <c r="H48" i="1"/>
  <c r="E48" i="1"/>
  <c r="N104" i="1" l="1"/>
  <c r="Q104" i="1" s="1"/>
  <c r="P104" i="1" s="1"/>
  <c r="F49" i="1"/>
  <c r="I49" i="1" s="1"/>
  <c r="O104" i="1" l="1"/>
  <c r="M104" i="1"/>
  <c r="J49" i="1"/>
  <c r="N105" i="1" l="1"/>
  <c r="Q105" i="1" s="1"/>
  <c r="P105" i="1" s="1"/>
  <c r="G49" i="1"/>
  <c r="H49" i="1"/>
  <c r="E49" i="1"/>
  <c r="O105" i="1" l="1"/>
  <c r="M105" i="1"/>
  <c r="F50" i="1"/>
  <c r="I50" i="1" s="1"/>
  <c r="N106" i="1" l="1"/>
  <c r="Q106" i="1" s="1"/>
  <c r="O106" i="1" s="1"/>
  <c r="M106" i="1"/>
  <c r="J50" i="1"/>
  <c r="P106" i="1" l="1"/>
  <c r="O107" i="1" s="1"/>
  <c r="N107" i="1"/>
  <c r="Q107" i="1" s="1"/>
  <c r="P107" i="1" s="1"/>
  <c r="M107" i="1"/>
  <c r="G50" i="1"/>
  <c r="H50" i="1"/>
  <c r="E50" i="1"/>
  <c r="N108" i="1" l="1"/>
  <c r="Q108" i="1" s="1"/>
  <c r="P108" i="1" s="1"/>
  <c r="O108" i="1"/>
  <c r="F51" i="1"/>
  <c r="I51" i="1" s="1"/>
  <c r="N109" i="1" l="1"/>
  <c r="Q109" i="1" s="1"/>
  <c r="P109" i="1" s="1"/>
  <c r="O109" i="1"/>
  <c r="M108" i="1"/>
  <c r="J51" i="1"/>
  <c r="N110" i="1" l="1"/>
  <c r="Q110" i="1" s="1"/>
  <c r="M110" i="1" s="1"/>
  <c r="O110" i="1"/>
  <c r="M109" i="1"/>
  <c r="G51" i="1"/>
  <c r="H51" i="1"/>
  <c r="E51" i="1"/>
  <c r="P110" i="1" l="1"/>
  <c r="N111" i="1"/>
  <c r="Q111" i="1" s="1"/>
  <c r="M111" i="1" s="1"/>
  <c r="F52" i="1"/>
  <c r="I52" i="1" s="1"/>
  <c r="O111" i="1" l="1"/>
  <c r="N112" i="1" s="1"/>
  <c r="Q112" i="1" s="1"/>
  <c r="P112" i="1" s="1"/>
  <c r="P111" i="1"/>
  <c r="J52" i="1"/>
  <c r="M112" i="1" l="1"/>
  <c r="O112" i="1"/>
  <c r="N113" i="1"/>
  <c r="Q113" i="1" s="1"/>
  <c r="P113" i="1" s="1"/>
  <c r="G52" i="1"/>
  <c r="H52" i="1"/>
  <c r="E52" i="1"/>
  <c r="M113" i="1" l="1"/>
  <c r="O113" i="1"/>
  <c r="N114" i="1"/>
  <c r="Q114" i="1" s="1"/>
  <c r="P114" i="1" s="1"/>
  <c r="F53" i="1"/>
  <c r="I53" i="1" s="1"/>
  <c r="M114" i="1" l="1"/>
  <c r="O114" i="1"/>
  <c r="J53" i="1"/>
  <c r="N115" i="1" l="1"/>
  <c r="Q115" i="1" s="1"/>
  <c r="P115" i="1" s="1"/>
  <c r="G53" i="1"/>
  <c r="H53" i="1"/>
  <c r="E53" i="1"/>
  <c r="O115" i="1" l="1"/>
  <c r="M115" i="1"/>
  <c r="F54" i="1"/>
  <c r="I54" i="1" s="1"/>
  <c r="N116" i="1" l="1"/>
  <c r="Q116" i="1" s="1"/>
  <c r="M116" i="1" s="1"/>
  <c r="J54" i="1"/>
  <c r="P116" i="1" l="1"/>
  <c r="O116" i="1"/>
  <c r="N117" i="1" s="1"/>
  <c r="Q117" i="1" s="1"/>
  <c r="P117" i="1" s="1"/>
  <c r="G54" i="1"/>
  <c r="H54" i="1"/>
  <c r="E54" i="1"/>
  <c r="O117" i="1" l="1"/>
  <c r="N118" i="1" s="1"/>
  <c r="Q118" i="1" s="1"/>
  <c r="P118" i="1" s="1"/>
  <c r="M117" i="1"/>
  <c r="F55" i="1"/>
  <c r="I55" i="1" s="1"/>
  <c r="M118" i="1" l="1"/>
  <c r="O118" i="1"/>
  <c r="J55" i="1"/>
  <c r="N119" i="1" l="1"/>
  <c r="Q119" i="1" s="1"/>
  <c r="O119" i="1" s="1"/>
  <c r="G55" i="1"/>
  <c r="H55" i="1"/>
  <c r="E55" i="1"/>
  <c r="P119" i="1" l="1"/>
  <c r="M119" i="1"/>
  <c r="F56" i="1"/>
  <c r="I56" i="1" s="1"/>
  <c r="J56" i="1" l="1"/>
  <c r="G56" i="1" l="1"/>
  <c r="H56" i="1"/>
  <c r="E56" i="1"/>
  <c r="F57" i="1" l="1"/>
  <c r="I57" i="1" s="1"/>
  <c r="J57" i="1" l="1"/>
  <c r="G57" i="1" l="1"/>
  <c r="H57" i="1"/>
  <c r="E57" i="1"/>
  <c r="F58" i="1" l="1"/>
  <c r="I58" i="1" s="1"/>
  <c r="J58" i="1" l="1"/>
  <c r="G58" i="1" l="1"/>
  <c r="H58" i="1"/>
  <c r="E58" i="1"/>
  <c r="F59" i="1" l="1"/>
  <c r="I59" i="1" s="1"/>
  <c r="J59" i="1" l="1"/>
  <c r="G59" i="1" l="1"/>
  <c r="H59" i="1"/>
  <c r="E59" i="1"/>
  <c r="F60" i="1" l="1"/>
  <c r="I60" i="1" s="1"/>
  <c r="J60" i="1" l="1"/>
  <c r="G60" i="1" l="1"/>
  <c r="H60" i="1"/>
  <c r="E60" i="1"/>
  <c r="F61" i="1" l="1"/>
  <c r="I61" i="1" s="1"/>
  <c r="J61" i="1" l="1"/>
  <c r="G61" i="1" l="1"/>
  <c r="H61" i="1"/>
  <c r="E61" i="1"/>
  <c r="F62" i="1" l="1"/>
  <c r="I62" i="1" s="1"/>
  <c r="J62" i="1" l="1"/>
  <c r="G62" i="1" l="1"/>
  <c r="H62" i="1"/>
  <c r="E62" i="1"/>
  <c r="F63" i="1" l="1"/>
  <c r="I63" i="1" s="1"/>
  <c r="J63" i="1" l="1"/>
  <c r="G63" i="1" l="1"/>
  <c r="H63" i="1"/>
  <c r="E63" i="1"/>
  <c r="F64" i="1" l="1"/>
  <c r="I64" i="1" s="1"/>
  <c r="J64" i="1" l="1"/>
  <c r="G64" i="1" l="1"/>
  <c r="H64" i="1"/>
  <c r="E64" i="1"/>
  <c r="F65" i="1" l="1"/>
  <c r="I65" i="1" s="1"/>
  <c r="J65" i="1" l="1"/>
  <c r="G65" i="1" l="1"/>
  <c r="H65" i="1"/>
  <c r="E65" i="1"/>
  <c r="F66" i="1" l="1"/>
  <c r="I66" i="1" s="1"/>
  <c r="J66" i="1" l="1"/>
  <c r="G66" i="1" l="1"/>
  <c r="H66" i="1"/>
  <c r="E66" i="1"/>
  <c r="F67" i="1" l="1"/>
  <c r="I67" i="1" s="1"/>
  <c r="J67" i="1" l="1"/>
  <c r="G67" i="1" l="1"/>
  <c r="H67" i="1"/>
  <c r="E67" i="1"/>
  <c r="F68" i="1" l="1"/>
  <c r="I68" i="1" s="1"/>
  <c r="J68" i="1" l="1"/>
  <c r="G68" i="1" l="1"/>
  <c r="H68" i="1"/>
  <c r="E68" i="1"/>
  <c r="F69" i="1" l="1"/>
  <c r="I69" i="1" s="1"/>
  <c r="J69" i="1" l="1"/>
  <c r="G69" i="1" l="1"/>
  <c r="H69" i="1"/>
  <c r="E69" i="1"/>
  <c r="F70" i="1" l="1"/>
  <c r="I70" i="1" s="1"/>
  <c r="J70" i="1" l="1"/>
  <c r="G70" i="1" l="1"/>
  <c r="H70" i="1"/>
  <c r="E70" i="1"/>
  <c r="F71" i="1" l="1"/>
  <c r="I71" i="1" s="1"/>
  <c r="J71" i="1" l="1"/>
  <c r="G71" i="1" l="1"/>
  <c r="H71" i="1"/>
  <c r="E71" i="1"/>
  <c r="F72" i="1" l="1"/>
  <c r="I72" i="1" s="1"/>
  <c r="J72" i="1" l="1"/>
  <c r="G72" i="1" l="1"/>
  <c r="H72" i="1"/>
  <c r="E72" i="1"/>
  <c r="F73" i="1" l="1"/>
  <c r="I73" i="1" s="1"/>
  <c r="J73" i="1" l="1"/>
  <c r="G73" i="1" l="1"/>
  <c r="H73" i="1"/>
  <c r="E73" i="1"/>
  <c r="F74" i="1" l="1"/>
  <c r="I74" i="1" s="1"/>
  <c r="J74" i="1" l="1"/>
  <c r="G74" i="1" l="1"/>
  <c r="H74" i="1"/>
  <c r="E74" i="1"/>
  <c r="F75" i="1" l="1"/>
  <c r="I75" i="1" s="1"/>
  <c r="J75" i="1" l="1"/>
  <c r="G75" i="1" l="1"/>
  <c r="H75" i="1"/>
  <c r="E75" i="1"/>
  <c r="F76" i="1" l="1"/>
  <c r="I76" i="1" s="1"/>
  <c r="J76" i="1" l="1"/>
  <c r="G76" i="1" l="1"/>
  <c r="H76" i="1"/>
  <c r="E76" i="1"/>
  <c r="F77" i="1" l="1"/>
  <c r="I77" i="1" s="1"/>
  <c r="J77" i="1" l="1"/>
  <c r="G77" i="1" l="1"/>
  <c r="H77" i="1"/>
  <c r="E77" i="1"/>
  <c r="F78" i="1" l="1"/>
  <c r="I78" i="1" s="1"/>
  <c r="J78" i="1" l="1"/>
  <c r="G78" i="1" l="1"/>
  <c r="H78" i="1"/>
  <c r="E78" i="1"/>
  <c r="F79" i="1" l="1"/>
  <c r="I79" i="1" s="1"/>
  <c r="J79" i="1" l="1"/>
  <c r="G79" i="1" l="1"/>
  <c r="H79" i="1"/>
  <c r="E79" i="1"/>
  <c r="F80" i="1" l="1"/>
  <c r="I80" i="1" s="1"/>
  <c r="J80" i="1" l="1"/>
  <c r="G80" i="1" l="1"/>
  <c r="H80" i="1"/>
  <c r="E80" i="1"/>
  <c r="F81" i="1" l="1"/>
  <c r="I81" i="1" s="1"/>
  <c r="J81" i="1" l="1"/>
  <c r="G81" i="1" l="1"/>
  <c r="H81" i="1"/>
  <c r="E81" i="1"/>
  <c r="F82" i="1" l="1"/>
  <c r="I82" i="1" s="1"/>
  <c r="J82" i="1" l="1"/>
  <c r="G82" i="1" l="1"/>
  <c r="H82" i="1"/>
  <c r="E82" i="1"/>
  <c r="F83" i="1" l="1"/>
  <c r="I83" i="1" s="1"/>
  <c r="J83" i="1" l="1"/>
  <c r="G83" i="1" l="1"/>
  <c r="H83" i="1"/>
  <c r="E83" i="1"/>
  <c r="F84" i="1" l="1"/>
  <c r="I84" i="1" s="1"/>
  <c r="J84" i="1" l="1"/>
  <c r="G84" i="1" l="1"/>
  <c r="H84" i="1"/>
  <c r="E84" i="1"/>
  <c r="F85" i="1" l="1"/>
  <c r="I85" i="1" s="1"/>
  <c r="J85" i="1" l="1"/>
  <c r="G85" i="1" l="1"/>
  <c r="H85" i="1"/>
  <c r="E85" i="1"/>
  <c r="F86" i="1" l="1"/>
  <c r="I86" i="1" s="1"/>
  <c r="J86" i="1" l="1"/>
  <c r="G86" i="1" l="1"/>
  <c r="H86" i="1"/>
  <c r="E86" i="1"/>
  <c r="F87" i="1" l="1"/>
  <c r="I87" i="1" s="1"/>
  <c r="J87" i="1" l="1"/>
  <c r="G87" i="1" l="1"/>
  <c r="H87" i="1"/>
  <c r="E87" i="1"/>
  <c r="F88" i="1" l="1"/>
  <c r="I88" i="1" s="1"/>
  <c r="J88" i="1" l="1"/>
  <c r="G88" i="1" l="1"/>
  <c r="H88" i="1"/>
  <c r="E88" i="1"/>
  <c r="F89" i="1" l="1"/>
  <c r="I89" i="1" s="1"/>
  <c r="J89" i="1" l="1"/>
  <c r="G89" i="1" l="1"/>
  <c r="H89" i="1"/>
  <c r="E89" i="1"/>
  <c r="F90" i="1" l="1"/>
  <c r="I90" i="1" s="1"/>
  <c r="J90" i="1" l="1"/>
  <c r="G90" i="1" l="1"/>
  <c r="H90" i="1"/>
  <c r="E90" i="1"/>
  <c r="F91" i="1" l="1"/>
  <c r="I91" i="1" s="1"/>
  <c r="J91" i="1" l="1"/>
  <c r="G91" i="1" l="1"/>
  <c r="H91" i="1"/>
  <c r="E91" i="1"/>
  <c r="F92" i="1" l="1"/>
  <c r="I92" i="1" s="1"/>
  <c r="J92" i="1" l="1"/>
  <c r="G92" i="1" l="1"/>
  <c r="H92" i="1"/>
  <c r="E92" i="1"/>
  <c r="F93" i="1" l="1"/>
  <c r="I93" i="1" s="1"/>
  <c r="J93" i="1" l="1"/>
  <c r="G93" i="1" l="1"/>
  <c r="H93" i="1"/>
  <c r="E93" i="1"/>
  <c r="F94" i="1" l="1"/>
  <c r="I94" i="1" s="1"/>
  <c r="J94" i="1" l="1"/>
  <c r="G94" i="1" l="1"/>
  <c r="H94" i="1"/>
  <c r="E94" i="1"/>
  <c r="F95" i="1" l="1"/>
  <c r="I95" i="1" s="1"/>
  <c r="J95" i="1" l="1"/>
  <c r="G95" i="1" l="1"/>
  <c r="H95" i="1"/>
  <c r="E95" i="1"/>
  <c r="F96" i="1" l="1"/>
  <c r="I96" i="1" s="1"/>
  <c r="J96" i="1" l="1"/>
  <c r="G96" i="1" l="1"/>
  <c r="H96" i="1"/>
  <c r="E96" i="1"/>
  <c r="F97" i="1" l="1"/>
  <c r="I97" i="1" s="1"/>
  <c r="J97" i="1" l="1"/>
  <c r="G97" i="1" l="1"/>
  <c r="H97" i="1"/>
  <c r="E97" i="1"/>
  <c r="F98" i="1" l="1"/>
  <c r="I98" i="1" s="1"/>
  <c r="J98" i="1" l="1"/>
  <c r="G98" i="1" l="1"/>
  <c r="H98" i="1"/>
  <c r="E98" i="1"/>
  <c r="F99" i="1" l="1"/>
  <c r="I99" i="1" s="1"/>
  <c r="J99" i="1" l="1"/>
  <c r="G99" i="1" l="1"/>
  <c r="H99" i="1"/>
  <c r="E99" i="1"/>
  <c r="F100" i="1" l="1"/>
  <c r="I100" i="1" s="1"/>
  <c r="J100" i="1" l="1"/>
  <c r="G100" i="1" l="1"/>
  <c r="H100" i="1"/>
  <c r="E100" i="1"/>
  <c r="F101" i="1" l="1"/>
  <c r="I101" i="1" s="1"/>
  <c r="J101" i="1" l="1"/>
  <c r="G101" i="1" l="1"/>
  <c r="H101" i="1"/>
  <c r="E101" i="1"/>
  <c r="F102" i="1" l="1"/>
  <c r="I102" i="1" s="1"/>
  <c r="J102" i="1" l="1"/>
  <c r="G102" i="1" l="1"/>
  <c r="H102" i="1"/>
  <c r="E102" i="1"/>
  <c r="F103" i="1" l="1"/>
  <c r="I103" i="1" s="1"/>
  <c r="J103" i="1" l="1"/>
  <c r="G103" i="1" l="1"/>
  <c r="H103" i="1"/>
  <c r="E103" i="1"/>
  <c r="F104" i="1" l="1"/>
  <c r="I104" i="1" s="1"/>
  <c r="J104" i="1" l="1"/>
  <c r="G104" i="1" l="1"/>
  <c r="H104" i="1"/>
  <c r="E104" i="1"/>
  <c r="F105" i="1" l="1"/>
  <c r="I105" i="1" s="1"/>
  <c r="J105" i="1" l="1"/>
  <c r="G105" i="1" l="1"/>
  <c r="H105" i="1"/>
  <c r="E105" i="1"/>
  <c r="F106" i="1" l="1"/>
  <c r="I106" i="1" s="1"/>
  <c r="J106" i="1" l="1"/>
  <c r="G106" i="1" l="1"/>
  <c r="H106" i="1"/>
  <c r="E106" i="1"/>
  <c r="F107" i="1" l="1"/>
  <c r="I107" i="1" s="1"/>
  <c r="J107" i="1" l="1"/>
  <c r="G107" i="1" l="1"/>
  <c r="H107" i="1"/>
  <c r="E107" i="1"/>
  <c r="F108" i="1" l="1"/>
  <c r="I108" i="1" s="1"/>
  <c r="J108" i="1" l="1"/>
  <c r="G108" i="1" l="1"/>
  <c r="H108" i="1"/>
  <c r="E108" i="1"/>
  <c r="F109" i="1" l="1"/>
  <c r="I109" i="1" s="1"/>
  <c r="J109" i="1" l="1"/>
  <c r="G109" i="1" l="1"/>
  <c r="H109" i="1"/>
  <c r="E109" i="1"/>
  <c r="F110" i="1" l="1"/>
  <c r="I110" i="1" s="1"/>
  <c r="J110" i="1" l="1"/>
  <c r="G110" i="1" l="1"/>
  <c r="H110" i="1"/>
  <c r="E110" i="1"/>
  <c r="F111" i="1" l="1"/>
  <c r="I111" i="1" s="1"/>
  <c r="J111" i="1" l="1"/>
  <c r="G111" i="1" l="1"/>
  <c r="H111" i="1"/>
  <c r="E111" i="1"/>
  <c r="F112" i="1" l="1"/>
  <c r="I112" i="1" s="1"/>
  <c r="J112" i="1" l="1"/>
  <c r="G112" i="1" l="1"/>
  <c r="H112" i="1"/>
  <c r="E112" i="1"/>
  <c r="F113" i="1" l="1"/>
  <c r="I113" i="1" s="1"/>
  <c r="J113" i="1" l="1"/>
  <c r="G113" i="1" l="1"/>
  <c r="H113" i="1"/>
  <c r="E113" i="1"/>
  <c r="F114" i="1" l="1"/>
  <c r="I114" i="1" s="1"/>
  <c r="J114" i="1" l="1"/>
  <c r="G114" i="1" l="1"/>
  <c r="H114" i="1"/>
  <c r="E114" i="1"/>
  <c r="F115" i="1" l="1"/>
  <c r="I115" i="1" s="1"/>
  <c r="J115" i="1" l="1"/>
  <c r="G115" i="1" l="1"/>
  <c r="H115" i="1"/>
  <c r="E115" i="1"/>
  <c r="F116" i="1" l="1"/>
  <c r="I116" i="1" s="1"/>
  <c r="J116" i="1" l="1"/>
  <c r="G116" i="1" l="1"/>
  <c r="H116" i="1"/>
  <c r="E116" i="1"/>
  <c r="F117" i="1" l="1"/>
  <c r="I117" i="1" s="1"/>
  <c r="J117" i="1" l="1"/>
  <c r="G117" i="1" l="1"/>
  <c r="H117" i="1"/>
  <c r="E117" i="1"/>
  <c r="F118" i="1" l="1"/>
  <c r="I118" i="1" s="1"/>
  <c r="J118" i="1" l="1"/>
  <c r="G118" i="1" l="1"/>
  <c r="H118" i="1"/>
  <c r="E118" i="1"/>
  <c r="F119" i="1" l="1"/>
  <c r="I119" i="1" s="1"/>
  <c r="J119" i="1" l="1"/>
  <c r="G119" i="1" l="1"/>
  <c r="H119" i="1"/>
  <c r="E119" i="1"/>
</calcChain>
</file>

<file path=xl/sharedStrings.xml><?xml version="1.0" encoding="utf-8"?>
<sst xmlns="http://schemas.openxmlformats.org/spreadsheetml/2006/main" count="22" uniqueCount="17">
  <si>
    <t>l</t>
  </si>
  <si>
    <t>b</t>
  </si>
  <si>
    <t>i</t>
  </si>
  <si>
    <t>alpha</t>
  </si>
  <si>
    <t>beta</t>
  </si>
  <si>
    <t>e</t>
  </si>
  <si>
    <t>residuals</t>
  </si>
  <si>
    <t>P</t>
  </si>
  <si>
    <t>^P+1</t>
  </si>
  <si>
    <t>^P</t>
  </si>
  <si>
    <t>B</t>
  </si>
  <si>
    <t>^B+1</t>
  </si>
  <si>
    <t>^B</t>
  </si>
  <si>
    <t>PB</t>
  </si>
  <si>
    <t>^PB</t>
  </si>
  <si>
    <t>residuen</t>
  </si>
  <si>
    <t>resid^2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</si>
</sst>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ED88-EB03-48D6-BED2-3E8E963C20CF}">
  <dimension ref="A1:V119"/>
  <sheetViews>
    <sheetView tabSelected="1" workbookViewId="0">
      <selection activeCell="V119" sqref="V4:V119"/>
    </sheetView>
  </sheetViews>
  <sheetFormatPr baseColWidth="10" defaultRowHeight="15" x14ac:dyDescent="0.25"/>
  <sheetData>
    <row r="1" spans="1:22" x14ac:dyDescent="0.25">
      <c r="C1" t="s">
        <v>3</v>
      </c>
      <c r="D1">
        <v>0.78500000000000003</v>
      </c>
      <c r="E1" t="s">
        <v>4</v>
      </c>
      <c r="F1">
        <v>0.29449999999999998</v>
      </c>
      <c r="L1" t="s">
        <v>3</v>
      </c>
      <c r="M1">
        <v>0.6</v>
      </c>
      <c r="N1" t="s">
        <v>4</v>
      </c>
      <c r="O1">
        <v>0.21</v>
      </c>
    </row>
    <row r="2" spans="1:22" x14ac:dyDescent="0.25">
      <c r="C2" t="s">
        <v>2</v>
      </c>
      <c r="D2" t="s">
        <v>7</v>
      </c>
      <c r="E2" t="s">
        <v>8</v>
      </c>
      <c r="F2" t="s">
        <v>9</v>
      </c>
      <c r="G2" t="s">
        <v>0</v>
      </c>
      <c r="H2" t="s">
        <v>1</v>
      </c>
      <c r="I2" t="s">
        <v>5</v>
      </c>
      <c r="J2" t="s">
        <v>6</v>
      </c>
      <c r="L2" t="s">
        <v>10</v>
      </c>
      <c r="M2" t="s">
        <v>11</v>
      </c>
      <c r="N2" t="s">
        <v>12</v>
      </c>
      <c r="O2" t="s">
        <v>0</v>
      </c>
      <c r="P2" t="s">
        <v>1</v>
      </c>
      <c r="Q2" t="s">
        <v>5</v>
      </c>
      <c r="S2" t="s">
        <v>13</v>
      </c>
      <c r="T2" t="s">
        <v>14</v>
      </c>
      <c r="U2" t="s">
        <v>15</v>
      </c>
      <c r="V2" t="s">
        <v>16</v>
      </c>
    </row>
    <row r="3" spans="1:22" x14ac:dyDescent="0.25">
      <c r="C3">
        <v>0</v>
      </c>
      <c r="G3">
        <v>1.5379</v>
      </c>
      <c r="H3">
        <v>0.49680000000000002</v>
      </c>
      <c r="I3" s="1">
        <v>0</v>
      </c>
      <c r="J3" s="1"/>
      <c r="O3">
        <v>8.8750869999999996E-2</v>
      </c>
      <c r="P3">
        <v>1.174878E-2</v>
      </c>
    </row>
    <row r="4" spans="1:22" x14ac:dyDescent="0.25">
      <c r="A4">
        <v>1990</v>
      </c>
      <c r="B4">
        <v>1</v>
      </c>
      <c r="C4">
        <v>1</v>
      </c>
      <c r="D4">
        <v>2.04839019856459</v>
      </c>
      <c r="E4">
        <f>(G3+H3)*(1+I4)</f>
        <v>2.04839019856459</v>
      </c>
      <c r="F4" s="1">
        <f>G3+H3</f>
        <v>2.0347</v>
      </c>
      <c r="G4">
        <f>(G3+H3)*(1+(alpha_P * I4))</f>
        <v>2.0454468058732034</v>
      </c>
      <c r="H4">
        <f>H3+(beta_P*(G3+H3)*(I4))</f>
        <v>0.50083176347727187</v>
      </c>
      <c r="I4">
        <f>(D4/F4)-1</f>
        <v>6.7283621981570896E-3</v>
      </c>
      <c r="J4" s="1">
        <f>D4-F4</f>
        <v>1.3690198564590084E-2</v>
      </c>
      <c r="L4">
        <v>0.102164502164502</v>
      </c>
      <c r="M4">
        <f>(O3+P3)*(1+Q4)</f>
        <v>0.102164502164502</v>
      </c>
      <c r="N4" s="2">
        <f>O3+P3</f>
        <v>0.10049965</v>
      </c>
      <c r="O4">
        <f>(O3+P3)*(1+(alpha_B*Q4))</f>
        <v>0.1014985612987012</v>
      </c>
      <c r="P4">
        <f>P3+(beta_B*(O3+P3)*Q4)</f>
        <v>1.2098398954545422E-2</v>
      </c>
      <c r="Q4">
        <f>(L4/N4)-1</f>
        <v>1.6565750870794149E-2</v>
      </c>
      <c r="S4">
        <f>D4/L4</f>
        <v>20.049921011373772</v>
      </c>
      <c r="T4">
        <f>F4/N4</f>
        <v>20.245841652184858</v>
      </c>
      <c r="U4">
        <f>S4-T4</f>
        <v>-0.19592064081108518</v>
      </c>
      <c r="V4">
        <f>U4^2</f>
        <v>3.8384897495826256E-2</v>
      </c>
    </row>
    <row r="5" spans="1:22" x14ac:dyDescent="0.25">
      <c r="A5">
        <v>1990</v>
      </c>
      <c r="B5">
        <v>2</v>
      </c>
      <c r="C5">
        <v>2</v>
      </c>
      <c r="D5">
        <v>2.7917031536796499</v>
      </c>
      <c r="E5">
        <f t="shared" ref="E5:E68" si="0">(G4+H4)*(1+I5)</f>
        <v>2.7917031536796499</v>
      </c>
      <c r="F5" s="1">
        <f t="shared" ref="F5:F68" si="1">G4+H4</f>
        <v>2.5462785693504753</v>
      </c>
      <c r="G5">
        <f>(G4+H4)*(1+(alpha_P * I5))</f>
        <v>2.7389368680488775</v>
      </c>
      <c r="H5">
        <f>H4+(beta_P*(G4+H4)*(I5))</f>
        <v>0.57310930356221379</v>
      </c>
      <c r="I5">
        <f>(D5/F5)-1</f>
        <v>9.6385598686391738E-2</v>
      </c>
      <c r="J5" s="1">
        <f t="shared" ref="J5:J68" si="2">D5-F5</f>
        <v>0.24542458432917469</v>
      </c>
      <c r="L5">
        <v>0.11226484241387701</v>
      </c>
      <c r="M5">
        <f t="shared" ref="M5:M68" si="3">(O4+P4)*(1+Q5)</f>
        <v>0.11226484241387701</v>
      </c>
      <c r="N5" s="2">
        <f t="shared" ref="N5:N68" si="4">O4+P4</f>
        <v>0.11359696025324663</v>
      </c>
      <c r="O5">
        <f>(O4+P4)*(1+(alpha_B*Q5))</f>
        <v>0.11279768954962485</v>
      </c>
      <c r="P5">
        <f>P4+(beta_B*(O4+P4)*Q5)</f>
        <v>1.1818654208277801E-2</v>
      </c>
      <c r="Q5">
        <f t="shared" ref="Q5:Q68" si="5">(L5/N5)-1</f>
        <v>-1.1726703218113199E-2</v>
      </c>
      <c r="S5">
        <f t="shared" ref="S5:S68" si="6">D5/L5</f>
        <v>24.867118624615543</v>
      </c>
      <c r="T5">
        <f t="shared" ref="T5:T68" si="7">F5/N5</f>
        <v>22.415023814668508</v>
      </c>
      <c r="U5">
        <f t="shared" ref="U5:U68" si="8">S5-T5</f>
        <v>2.4520948099470345</v>
      </c>
      <c r="V5">
        <f t="shared" ref="V5:V68" si="9">U5^2</f>
        <v>6.0127689569691833</v>
      </c>
    </row>
    <row r="6" spans="1:22" x14ac:dyDescent="0.25">
      <c r="A6">
        <v>1990</v>
      </c>
      <c r="B6">
        <v>3</v>
      </c>
      <c r="C6">
        <v>3</v>
      </c>
      <c r="D6">
        <v>2.6895886873706001</v>
      </c>
      <c r="E6">
        <f t="shared" si="0"/>
        <v>2.6895886873706001</v>
      </c>
      <c r="F6" s="1">
        <f t="shared" si="1"/>
        <v>3.3120461716110912</v>
      </c>
      <c r="G6">
        <f>(G5+H5)*(1+(alpha_P * I6))</f>
        <v>2.8234170464823056</v>
      </c>
      <c r="H6">
        <f>H5+(beta_P*(G5+H5)*(I6))</f>
        <v>0.38979557445338919</v>
      </c>
      <c r="I6">
        <f t="shared" ref="I5:I68" si="10">(D6/F6)-1</f>
        <v>-0.18793744168660143</v>
      </c>
      <c r="J6" s="1">
        <f t="shared" si="2"/>
        <v>-0.62245748424049108</v>
      </c>
      <c r="L6">
        <v>0.120938187148791</v>
      </c>
      <c r="M6">
        <f t="shared" si="3"/>
        <v>0.120938187148791</v>
      </c>
      <c r="N6" s="2">
        <f t="shared" si="4"/>
        <v>0.12461634375790265</v>
      </c>
      <c r="O6">
        <f>(O5+P5)*(1+(alpha_B*Q6))</f>
        <v>0.12240944979243565</v>
      </c>
      <c r="P6">
        <f>P5+(beta_B*(O5+P5)*Q6)</f>
        <v>1.1046241320364353E-2</v>
      </c>
      <c r="Q6">
        <f t="shared" si="5"/>
        <v>-2.9515844376379441E-2</v>
      </c>
      <c r="S6">
        <f t="shared" si="6"/>
        <v>22.239366661429962</v>
      </c>
      <c r="T6">
        <f t="shared" si="7"/>
        <v>26.577943724986355</v>
      </c>
      <c r="U6">
        <f t="shared" si="8"/>
        <v>-4.3385770635563929</v>
      </c>
      <c r="V6">
        <f t="shared" si="9"/>
        <v>18.823250936417612</v>
      </c>
    </row>
    <row r="7" spans="1:22" x14ac:dyDescent="0.25">
      <c r="A7">
        <v>1990</v>
      </c>
      <c r="B7">
        <v>4</v>
      </c>
      <c r="C7">
        <v>4</v>
      </c>
      <c r="D7">
        <v>2.84144090952381</v>
      </c>
      <c r="E7">
        <f t="shared" si="0"/>
        <v>2.84144090952381</v>
      </c>
      <c r="F7" s="1">
        <f t="shared" si="1"/>
        <v>3.2132126209356948</v>
      </c>
      <c r="G7">
        <f>(G6+H6)*(1+(alpha_P * I7))</f>
        <v>2.9213718274773655</v>
      </c>
      <c r="H7">
        <f>H6+(beta_P*(G6+H6)*(I7))</f>
        <v>0.28030880544258907</v>
      </c>
      <c r="I7">
        <f t="shared" si="10"/>
        <v>-0.1157009371211869</v>
      </c>
      <c r="J7" s="1">
        <f t="shared" si="2"/>
        <v>-0.37177171141188481</v>
      </c>
      <c r="L7">
        <v>0.13550496488253799</v>
      </c>
      <c r="M7">
        <f t="shared" si="3"/>
        <v>0.13550496488253799</v>
      </c>
      <c r="N7" s="2">
        <f t="shared" si="4"/>
        <v>0.13345569111280001</v>
      </c>
      <c r="O7">
        <f>(O6+P6)*(1+(alpha_B*Q7))</f>
        <v>0.13468525537464279</v>
      </c>
      <c r="P7">
        <f>P6+(beta_B*(O6+P6)*Q7)</f>
        <v>1.1476588812009332E-2</v>
      </c>
      <c r="Q7">
        <f t="shared" si="5"/>
        <v>1.5355461821451311E-2</v>
      </c>
      <c r="S7">
        <f t="shared" si="6"/>
        <v>20.969275273322296</v>
      </c>
      <c r="T7">
        <f t="shared" si="7"/>
        <v>24.076999595467299</v>
      </c>
      <c r="U7">
        <f t="shared" si="8"/>
        <v>-3.1077243221450033</v>
      </c>
      <c r="V7">
        <f t="shared" si="9"/>
        <v>9.6579504624516197</v>
      </c>
    </row>
    <row r="8" spans="1:22" x14ac:dyDescent="0.25">
      <c r="A8">
        <v>1991</v>
      </c>
      <c r="B8">
        <v>1</v>
      </c>
      <c r="C8">
        <v>5</v>
      </c>
      <c r="D8">
        <v>3.9973298181818202</v>
      </c>
      <c r="E8">
        <f t="shared" si="0"/>
        <v>3.9973298181818202</v>
      </c>
      <c r="F8" s="1">
        <f>G7+H7</f>
        <v>3.2016806329199543</v>
      </c>
      <c r="G8">
        <f>(G7+H7)*(1+(alpha_P * I8))</f>
        <v>3.8262652433505187</v>
      </c>
      <c r="H8">
        <f>H7+(beta_P*(G7+H7)*(I8))</f>
        <v>0.51462749050220857</v>
      </c>
      <c r="I8">
        <f t="shared" si="10"/>
        <v>0.24850985356907018</v>
      </c>
      <c r="J8" s="1">
        <f t="shared" si="2"/>
        <v>0.7956491852618659</v>
      </c>
      <c r="L8">
        <v>0.149790293588975</v>
      </c>
      <c r="M8">
        <f t="shared" si="3"/>
        <v>0.149790293588975</v>
      </c>
      <c r="N8" s="2">
        <f t="shared" si="4"/>
        <v>0.14616184418665212</v>
      </c>
      <c r="O8">
        <f>(O7+P7)*(1+(alpha_B*Q8))</f>
        <v>0.14833891382804584</v>
      </c>
      <c r="P8">
        <f>P7+(beta_B*(O7+P7)*Q8)</f>
        <v>1.2238563186497138E-2</v>
      </c>
      <c r="Q8">
        <f t="shared" si="5"/>
        <v>2.482487425164992E-2</v>
      </c>
      <c r="S8">
        <f t="shared" si="6"/>
        <v>26.68617386618191</v>
      </c>
      <c r="T8">
        <f t="shared" si="7"/>
        <v>21.905037191726539</v>
      </c>
      <c r="U8">
        <f t="shared" si="8"/>
        <v>4.7811366744553716</v>
      </c>
      <c r="V8">
        <f t="shared" si="9"/>
        <v>22.859267899822171</v>
      </c>
    </row>
    <row r="9" spans="1:22" x14ac:dyDescent="0.25">
      <c r="A9">
        <v>1991</v>
      </c>
      <c r="B9">
        <v>2</v>
      </c>
      <c r="C9">
        <v>6</v>
      </c>
      <c r="D9">
        <v>4.4281347363636403</v>
      </c>
      <c r="E9">
        <f t="shared" si="0"/>
        <v>4.4281347363636403</v>
      </c>
      <c r="F9" s="1">
        <f t="shared" si="1"/>
        <v>4.3408927338527272</v>
      </c>
      <c r="G9">
        <f>(G8+H8)*(1+(alpha_P * I9))</f>
        <v>4.4093777058237942</v>
      </c>
      <c r="H9">
        <f>H8+(beta_P*(G8+H8)*(I9))</f>
        <v>0.54032026024167235</v>
      </c>
      <c r="I9">
        <f t="shared" si="10"/>
        <v>2.0097709816819576E-2</v>
      </c>
      <c r="J9" s="1">
        <f t="shared" si="2"/>
        <v>8.7242002510913075E-2</v>
      </c>
      <c r="L9">
        <v>0.16154490015544701</v>
      </c>
      <c r="M9">
        <f t="shared" si="3"/>
        <v>0.16154490015544701</v>
      </c>
      <c r="N9" s="2">
        <f t="shared" si="4"/>
        <v>0.16057747701454297</v>
      </c>
      <c r="O9">
        <f>(O8+P8)*(1+(alpha_B*Q9))</f>
        <v>0.16115793089908539</v>
      </c>
      <c r="P9">
        <f>P8+(beta_B*(O8+P8)*Q9)</f>
        <v>1.2441722046086982E-2</v>
      </c>
      <c r="Q9">
        <f t="shared" si="5"/>
        <v>6.0246502740630703E-3</v>
      </c>
      <c r="S9">
        <f t="shared" si="6"/>
        <v>27.411170096379742</v>
      </c>
      <c r="T9">
        <f t="shared" si="7"/>
        <v>27.033011195334616</v>
      </c>
      <c r="U9">
        <f t="shared" si="8"/>
        <v>0.37815890104512562</v>
      </c>
      <c r="V9">
        <f t="shared" si="9"/>
        <v>0.14300415443965711</v>
      </c>
    </row>
    <row r="10" spans="1:22" x14ac:dyDescent="0.25">
      <c r="A10">
        <v>1991</v>
      </c>
      <c r="B10">
        <v>3</v>
      </c>
      <c r="C10">
        <v>7</v>
      </c>
      <c r="D10">
        <v>4.8607244590909104</v>
      </c>
      <c r="E10">
        <f t="shared" si="0"/>
        <v>4.8607244590909104</v>
      </c>
      <c r="F10" s="1">
        <f t="shared" si="1"/>
        <v>4.9496979660654663</v>
      </c>
      <c r="G10">
        <f>(G9+H9)*(1+(alpha_P * I10))</f>
        <v>4.8798537630904395</v>
      </c>
      <c r="H10">
        <f>H9+(beta_P*(G9+H9)*(I10))</f>
        <v>0.51411756243766571</v>
      </c>
      <c r="I10">
        <f t="shared" si="10"/>
        <v>-1.7975542666350042E-2</v>
      </c>
      <c r="J10" s="1">
        <f t="shared" si="2"/>
        <v>-8.897350697455586E-2</v>
      </c>
      <c r="L10">
        <v>0.18512790005948801</v>
      </c>
      <c r="M10">
        <f t="shared" si="3"/>
        <v>0.18512790005948801</v>
      </c>
      <c r="N10" s="2">
        <f t="shared" si="4"/>
        <v>0.17359965294517238</v>
      </c>
      <c r="O10">
        <f>(O9+P9)*(1+(alpha_B*Q10))</f>
        <v>0.18051660121376176</v>
      </c>
      <c r="P10">
        <f>P9+(beta_B*(O9+P9)*Q10)</f>
        <v>1.4862653940093267E-2</v>
      </c>
      <c r="Q10">
        <f t="shared" si="5"/>
        <v>6.6407086182116881E-2</v>
      </c>
      <c r="S10">
        <f t="shared" si="6"/>
        <v>26.256034112248837</v>
      </c>
      <c r="T10">
        <f t="shared" si="7"/>
        <v>28.512142058421738</v>
      </c>
      <c r="U10">
        <f t="shared" si="8"/>
        <v>-2.2561079461729001</v>
      </c>
      <c r="V10">
        <f t="shared" si="9"/>
        <v>5.0900230647845017</v>
      </c>
    </row>
    <row r="11" spans="1:22" x14ac:dyDescent="0.25">
      <c r="A11">
        <v>1991</v>
      </c>
      <c r="B11">
        <v>4</v>
      </c>
      <c r="C11">
        <v>8</v>
      </c>
      <c r="D11">
        <v>6.0472490162525903</v>
      </c>
      <c r="E11">
        <f t="shared" si="0"/>
        <v>6.0472490162525911</v>
      </c>
      <c r="F11" s="1">
        <f t="shared" si="1"/>
        <v>5.3939713255281054</v>
      </c>
      <c r="G11">
        <f>(G10+H10)*(1+(alpha_P * I11))</f>
        <v>5.9067943127468263</v>
      </c>
      <c r="H11">
        <f>H10+(beta_P*(G10+H10)*(I11))</f>
        <v>0.70650784235602671</v>
      </c>
      <c r="I11">
        <f t="shared" si="10"/>
        <v>0.12111256276664117</v>
      </c>
      <c r="J11" s="1">
        <f t="shared" si="2"/>
        <v>0.65327769072448483</v>
      </c>
      <c r="L11">
        <v>0.20810810810810801</v>
      </c>
      <c r="M11">
        <f t="shared" si="3"/>
        <v>0.20810810810810801</v>
      </c>
      <c r="N11" s="2">
        <f t="shared" si="4"/>
        <v>0.19537925515385501</v>
      </c>
      <c r="O11">
        <f>(O10+P10)*(1+(alpha_B*Q11))</f>
        <v>0.20301656692640679</v>
      </c>
      <c r="P11">
        <f>P10+(beta_B*(O10+P10)*Q11)</f>
        <v>1.7535713060486395E-2</v>
      </c>
      <c r="Q11">
        <f t="shared" si="5"/>
        <v>6.5149459927203779E-2</v>
      </c>
      <c r="S11">
        <f t="shared" si="6"/>
        <v>29.058209558616358</v>
      </c>
      <c r="T11">
        <f t="shared" si="7"/>
        <v>27.607697251586526</v>
      </c>
      <c r="U11">
        <f t="shared" si="8"/>
        <v>1.4505123070298325</v>
      </c>
      <c r="V11">
        <f t="shared" si="9"/>
        <v>2.1039859528450071</v>
      </c>
    </row>
    <row r="12" spans="1:22" x14ac:dyDescent="0.25">
      <c r="A12">
        <v>1992</v>
      </c>
      <c r="B12">
        <v>1</v>
      </c>
      <c r="C12">
        <v>9</v>
      </c>
      <c r="D12">
        <v>7.6673147703349303</v>
      </c>
      <c r="E12">
        <f t="shared" si="0"/>
        <v>7.6673147703349311</v>
      </c>
      <c r="F12" s="1">
        <f t="shared" si="1"/>
        <v>6.6133021551028532</v>
      </c>
      <c r="G12">
        <f>(G11+H11)*(1+(alpha_P * I12))</f>
        <v>7.4407020580600349</v>
      </c>
      <c r="H12">
        <f>H11+(beta_P*(G11+H11)*(I12))</f>
        <v>1.0169145575418734</v>
      </c>
      <c r="I12">
        <f t="shared" si="10"/>
        <v>0.15937765892320477</v>
      </c>
      <c r="J12" s="1">
        <f t="shared" si="2"/>
        <v>1.054012615232077</v>
      </c>
      <c r="L12">
        <v>0.232223639948962</v>
      </c>
      <c r="M12">
        <f t="shared" si="3"/>
        <v>0.232223639948962</v>
      </c>
      <c r="N12" s="2">
        <f t="shared" si="4"/>
        <v>0.2205522799868932</v>
      </c>
      <c r="O12">
        <f>(O11+P11)*(1+(alpha_B*Q12))</f>
        <v>0.22755509596413445</v>
      </c>
      <c r="P12">
        <f>P11+(beta_B*(O11+P11)*Q12)</f>
        <v>1.998669865252084E-2</v>
      </c>
      <c r="Q12">
        <f t="shared" si="5"/>
        <v>5.2918790786304237E-2</v>
      </c>
      <c r="S12">
        <f t="shared" si="6"/>
        <v>33.016943374154536</v>
      </c>
      <c r="T12">
        <f t="shared" si="7"/>
        <v>29.985190611023668</v>
      </c>
      <c r="U12">
        <f t="shared" si="8"/>
        <v>3.0317527631308678</v>
      </c>
      <c r="V12">
        <f t="shared" si="9"/>
        <v>9.1915248167516523</v>
      </c>
    </row>
    <row r="13" spans="1:22" x14ac:dyDescent="0.25">
      <c r="A13">
        <v>1992</v>
      </c>
      <c r="B13">
        <v>2</v>
      </c>
      <c r="C13">
        <v>10</v>
      </c>
      <c r="D13">
        <v>7.1818703924242397</v>
      </c>
      <c r="E13">
        <f t="shared" si="0"/>
        <v>7.1818703924242397</v>
      </c>
      <c r="F13" s="1">
        <f t="shared" si="1"/>
        <v>8.4576166156019088</v>
      </c>
      <c r="G13">
        <f>(G12+H12)*(1+(alpha_P * I13))</f>
        <v>7.4561558304074387</v>
      </c>
      <c r="H13">
        <f>H12+(beta_P*(G12+H12)*(I13))</f>
        <v>0.6412072948160501</v>
      </c>
      <c r="I13">
        <f t="shared" si="10"/>
        <v>-0.15083992112201894</v>
      </c>
      <c r="J13" s="1">
        <f t="shared" si="2"/>
        <v>-1.2757462231776691</v>
      </c>
      <c r="L13">
        <v>0.25183739090491503</v>
      </c>
      <c r="M13">
        <f t="shared" si="3"/>
        <v>0.25183739090491503</v>
      </c>
      <c r="N13" s="2">
        <f t="shared" si="4"/>
        <v>0.24754179461665529</v>
      </c>
      <c r="O13">
        <f>(O12+P12)*(1+(alpha_B*Q13))</f>
        <v>0.25011915238961113</v>
      </c>
      <c r="P13">
        <f>P12+(beta_B*(O12+P12)*Q13)</f>
        <v>2.0888773873055381E-2</v>
      </c>
      <c r="Q13">
        <f t="shared" si="5"/>
        <v>1.7353014245177878E-2</v>
      </c>
      <c r="S13">
        <f t="shared" si="6"/>
        <v>28.517887540916679</v>
      </c>
      <c r="T13">
        <f t="shared" si="7"/>
        <v>34.16641876051446</v>
      </c>
      <c r="U13">
        <f t="shared" si="8"/>
        <v>-5.6485312195977819</v>
      </c>
      <c r="V13">
        <f t="shared" si="9"/>
        <v>31.905904938770806</v>
      </c>
    </row>
    <row r="14" spans="1:22" x14ac:dyDescent="0.25">
      <c r="A14">
        <v>1992</v>
      </c>
      <c r="B14">
        <v>3</v>
      </c>
      <c r="C14">
        <v>11</v>
      </c>
      <c r="D14">
        <v>6.9076455129870098</v>
      </c>
      <c r="E14">
        <f t="shared" si="0"/>
        <v>6.9076455129870098</v>
      </c>
      <c r="F14" s="1">
        <f t="shared" si="1"/>
        <v>8.0973631252234881</v>
      </c>
      <c r="G14">
        <f>(G13+H13)*(1+(alpha_P * I14))</f>
        <v>7.1634347996178525</v>
      </c>
      <c r="H14">
        <f>H13+(beta_P*(G13+H13)*(I14))</f>
        <v>0.29083545801240718</v>
      </c>
      <c r="I14">
        <f t="shared" si="10"/>
        <v>-0.14692654804259409</v>
      </c>
      <c r="J14" s="1">
        <f t="shared" si="2"/>
        <v>-1.1897176122364783</v>
      </c>
      <c r="L14">
        <v>0.27452098540146003</v>
      </c>
      <c r="M14">
        <f t="shared" si="3"/>
        <v>0.27452098540146003</v>
      </c>
      <c r="N14" s="2">
        <f t="shared" si="4"/>
        <v>0.27100792626266651</v>
      </c>
      <c r="O14">
        <f>(O13+P13)*(1+(alpha_B*Q14))</f>
        <v>0.2731157617459426</v>
      </c>
      <c r="P14">
        <f>P13+(beta_B*(O13+P13)*Q14)</f>
        <v>2.1626516292202014E-2</v>
      </c>
      <c r="Q14">
        <f t="shared" si="5"/>
        <v>1.2962938712680172E-2</v>
      </c>
      <c r="S14">
        <f t="shared" si="6"/>
        <v>25.162540863261349</v>
      </c>
      <c r="T14">
        <f t="shared" si="7"/>
        <v>29.878694829668397</v>
      </c>
      <c r="U14">
        <f t="shared" si="8"/>
        <v>-4.7161539664070489</v>
      </c>
      <c r="V14">
        <f t="shared" si="9"/>
        <v>22.242108234856939</v>
      </c>
    </row>
    <row r="15" spans="1:22" x14ac:dyDescent="0.25">
      <c r="A15">
        <v>1992</v>
      </c>
      <c r="B15">
        <v>4</v>
      </c>
      <c r="C15">
        <v>12</v>
      </c>
      <c r="D15">
        <v>8.3224081045454508</v>
      </c>
      <c r="E15">
        <f t="shared" si="0"/>
        <v>8.3224081045454508</v>
      </c>
      <c r="F15" s="1">
        <f t="shared" si="1"/>
        <v>7.4542702576302595</v>
      </c>
      <c r="G15">
        <f>(G14+H14)*(1+(alpha_P * I15))</f>
        <v>8.135758467458686</v>
      </c>
      <c r="H15">
        <f>H14+(beta_P*(G14+H14)*(I15))</f>
        <v>0.54650205392893114</v>
      </c>
      <c r="I15">
        <f t="shared" si="10"/>
        <v>0.11646181543076706</v>
      </c>
      <c r="J15" s="1">
        <f t="shared" si="2"/>
        <v>0.86813784691519125</v>
      </c>
      <c r="L15">
        <v>0.30801971326164901</v>
      </c>
      <c r="M15">
        <f t="shared" si="3"/>
        <v>0.30801971326164895</v>
      </c>
      <c r="N15" s="2">
        <f t="shared" si="4"/>
        <v>0.29474227803814462</v>
      </c>
      <c r="O15">
        <f>(O14+P14)*(1+(alpha_B*Q15))</f>
        <v>0.30270873917224722</v>
      </c>
      <c r="P15">
        <f>P14+(beta_B*(O14+P14)*Q15)</f>
        <v>2.4414777689137929E-2</v>
      </c>
      <c r="Q15">
        <f t="shared" si="5"/>
        <v>4.5047610108333469E-2</v>
      </c>
      <c r="S15">
        <f t="shared" si="6"/>
        <v>27.019076202684261</v>
      </c>
      <c r="T15">
        <f t="shared" si="7"/>
        <v>25.290807641330474</v>
      </c>
      <c r="U15">
        <f t="shared" si="8"/>
        <v>1.7282685613537865</v>
      </c>
      <c r="V15">
        <f t="shared" si="9"/>
        <v>2.9869122201638869</v>
      </c>
    </row>
    <row r="16" spans="1:22" x14ac:dyDescent="0.25">
      <c r="A16">
        <v>1993</v>
      </c>
      <c r="B16">
        <v>1</v>
      </c>
      <c r="C16">
        <v>13</v>
      </c>
      <c r="D16">
        <v>8.0616182267734509</v>
      </c>
      <c r="E16">
        <f t="shared" si="0"/>
        <v>8.0616182267734509</v>
      </c>
      <c r="F16" s="1">
        <f t="shared" si="1"/>
        <v>8.6822605213876169</v>
      </c>
      <c r="G16">
        <f>(G15+H15)*(1+(alpha_P * I16))</f>
        <v>8.195056320115496</v>
      </c>
      <c r="H16">
        <f>H15+(beta_P*(G15+H15)*(I16))</f>
        <v>0.36372289816505932</v>
      </c>
      <c r="I16">
        <f t="shared" si="10"/>
        <v>-7.1483952029001485E-2</v>
      </c>
      <c r="J16" s="1">
        <f t="shared" si="2"/>
        <v>-0.62064229461416609</v>
      </c>
      <c r="L16">
        <v>0.33485320284697501</v>
      </c>
      <c r="M16">
        <f t="shared" si="3"/>
        <v>0.33485320284697501</v>
      </c>
      <c r="N16" s="2">
        <f t="shared" si="4"/>
        <v>0.32712351686138513</v>
      </c>
      <c r="O16">
        <f>(O15+P15)*(1+(alpha_B*Q16))</f>
        <v>0.33176132845273909</v>
      </c>
      <c r="P16">
        <f>P15+(beta_B*(O15+P15)*Q16)</f>
        <v>2.6038011746111804E-2</v>
      </c>
      <c r="Q16">
        <f t="shared" si="5"/>
        <v>2.3629258023859068E-2</v>
      </c>
      <c r="S16">
        <f t="shared" si="6"/>
        <v>24.075081732031514</v>
      </c>
      <c r="T16">
        <f t="shared" si="7"/>
        <v>26.541230067132794</v>
      </c>
      <c r="U16">
        <f t="shared" si="8"/>
        <v>-2.4661483351012805</v>
      </c>
      <c r="V16">
        <f t="shared" si="9"/>
        <v>6.0818876107228181</v>
      </c>
    </row>
    <row r="17" spans="1:22" x14ac:dyDescent="0.25">
      <c r="A17">
        <v>1993</v>
      </c>
      <c r="B17">
        <v>2</v>
      </c>
      <c r="C17">
        <v>14</v>
      </c>
      <c r="D17">
        <v>8.3632410448051893</v>
      </c>
      <c r="E17">
        <f t="shared" si="0"/>
        <v>8.3632410448051893</v>
      </c>
      <c r="F17" s="1">
        <f t="shared" si="1"/>
        <v>8.5587792182805558</v>
      </c>
      <c r="G17">
        <f>(G16+H16)*(1+(alpha_P * I17))</f>
        <v>8.4052817521023933</v>
      </c>
      <c r="H17">
        <f>H16+(beta_P*(G16+H16)*(I17))</f>
        <v>0.30613690607656385</v>
      </c>
      <c r="I17">
        <f t="shared" si="10"/>
        <v>-2.2846502811723401E-2</v>
      </c>
      <c r="J17" s="1">
        <f t="shared" si="2"/>
        <v>-0.19553817347536651</v>
      </c>
      <c r="L17">
        <v>0.35926418439716301</v>
      </c>
      <c r="M17">
        <f t="shared" si="3"/>
        <v>0.35926418439716296</v>
      </c>
      <c r="N17" s="2">
        <f t="shared" si="4"/>
        <v>0.3577993401988509</v>
      </c>
      <c r="O17">
        <f>(O16+P16)*(1+(alpha_B*Q17))</f>
        <v>0.35867824671783816</v>
      </c>
      <c r="P17">
        <f>P16+(beta_B*(O16+P16)*Q17)</f>
        <v>2.634562902775734E-2</v>
      </c>
      <c r="Q17">
        <f t="shared" si="5"/>
        <v>4.0940382883265514E-3</v>
      </c>
      <c r="S17">
        <f t="shared" si="6"/>
        <v>23.278805425145606</v>
      </c>
      <c r="T17">
        <f t="shared" si="7"/>
        <v>23.920612076936532</v>
      </c>
      <c r="U17">
        <f t="shared" si="8"/>
        <v>-0.641806651790926</v>
      </c>
      <c r="V17">
        <f t="shared" si="9"/>
        <v>0.41191577828307896</v>
      </c>
    </row>
    <row r="18" spans="1:22" x14ac:dyDescent="0.25">
      <c r="A18">
        <v>1993</v>
      </c>
      <c r="B18">
        <v>3</v>
      </c>
      <c r="C18">
        <v>15</v>
      </c>
      <c r="D18">
        <v>7.29014528787879</v>
      </c>
      <c r="E18">
        <f t="shared" si="0"/>
        <v>7.29014528787879</v>
      </c>
      <c r="F18" s="1">
        <f t="shared" si="1"/>
        <v>8.7114186581789568</v>
      </c>
      <c r="G18">
        <f>(G17+H17)*(1+(alpha_P * I18))</f>
        <v>7.5957190624933251</v>
      </c>
      <c r="H18">
        <f>H17+(beta_P*(G17+H17)*(I18))</f>
        <v>-0.11242810147683518</v>
      </c>
      <c r="I18">
        <f t="shared" si="10"/>
        <v>-0.16315062173779982</v>
      </c>
      <c r="J18" s="1">
        <f t="shared" si="2"/>
        <v>-1.4212733703001668</v>
      </c>
      <c r="L18">
        <v>0.38284010600706703</v>
      </c>
      <c r="M18">
        <f t="shared" si="3"/>
        <v>0.38284010600706703</v>
      </c>
      <c r="N18" s="2">
        <f t="shared" si="4"/>
        <v>0.38502387574559549</v>
      </c>
      <c r="O18">
        <f>(O17+P17)*(1+(alpha_B*Q18))</f>
        <v>0.38371361390247838</v>
      </c>
      <c r="P18">
        <f>P17+(beta_B*(O17+P17)*Q18)</f>
        <v>2.5887037382666366E-2</v>
      </c>
      <c r="Q18">
        <f t="shared" si="5"/>
        <v>-5.6717774561372281E-3</v>
      </c>
      <c r="S18">
        <f t="shared" si="6"/>
        <v>19.042271625910107</v>
      </c>
      <c r="T18">
        <f t="shared" si="7"/>
        <v>22.625658321342716</v>
      </c>
      <c r="U18">
        <f t="shared" si="8"/>
        <v>-3.5833866954326083</v>
      </c>
      <c r="V18">
        <f t="shared" si="9"/>
        <v>12.840660209003429</v>
      </c>
    </row>
    <row r="19" spans="1:22" x14ac:dyDescent="0.25">
      <c r="A19">
        <v>1993</v>
      </c>
      <c r="B19">
        <v>4</v>
      </c>
      <c r="C19">
        <v>16</v>
      </c>
      <c r="D19">
        <v>7.6052493290043301</v>
      </c>
      <c r="E19">
        <f t="shared" si="0"/>
        <v>7.6052493290043301</v>
      </c>
      <c r="F19" s="1">
        <f t="shared" si="1"/>
        <v>7.4832909610164897</v>
      </c>
      <c r="G19">
        <f>(G18+H18)*(1+(alpha_P * I19))</f>
        <v>7.5790282798869439</v>
      </c>
      <c r="H19">
        <f>H18+(beta_P*(G18+H18)*(I19))</f>
        <v>-7.6511362104416197E-2</v>
      </c>
      <c r="I19">
        <f t="shared" si="10"/>
        <v>1.6297424304783981E-2</v>
      </c>
      <c r="J19" s="1">
        <f t="shared" si="2"/>
        <v>0.12195836798784043</v>
      </c>
      <c r="L19">
        <v>0.41219190140845102</v>
      </c>
      <c r="M19">
        <f t="shared" si="3"/>
        <v>0.41219190140845108</v>
      </c>
      <c r="N19" s="2">
        <f t="shared" si="4"/>
        <v>0.40960065128514472</v>
      </c>
      <c r="O19">
        <f>(O18+P18)*(1+(alpha_B*Q19))</f>
        <v>0.41115540135912854</v>
      </c>
      <c r="P19">
        <f>P18+(beta_B*(O18+P18)*Q19)</f>
        <v>2.6431199908560694E-2</v>
      </c>
      <c r="Q19">
        <f t="shared" si="5"/>
        <v>6.3262841872349096E-3</v>
      </c>
      <c r="S19">
        <f t="shared" si="6"/>
        <v>18.450749039506487</v>
      </c>
      <c r="T19">
        <f t="shared" si="7"/>
        <v>18.269724272989436</v>
      </c>
      <c r="U19">
        <f t="shared" si="8"/>
        <v>0.18102476651705146</v>
      </c>
      <c r="V19">
        <f t="shared" si="9"/>
        <v>3.2769966092552998E-2</v>
      </c>
    </row>
    <row r="20" spans="1:22" x14ac:dyDescent="0.25">
      <c r="B20">
        <v>1</v>
      </c>
      <c r="C20">
        <v>17</v>
      </c>
      <c r="D20">
        <v>7.7728336961970097</v>
      </c>
      <c r="E20">
        <f t="shared" si="0"/>
        <v>7.7728336961970097</v>
      </c>
      <c r="F20" s="1">
        <f t="shared" si="1"/>
        <v>7.5025169177825282</v>
      </c>
      <c r="G20">
        <f>(G19+H19)*(1+(alpha_P * I20))</f>
        <v>7.7147155888378967</v>
      </c>
      <c r="H20">
        <f>H19+(beta_P*(G19+H19)*(I20))</f>
        <v>3.096929138648688E-3</v>
      </c>
      <c r="I20">
        <f t="shared" si="10"/>
        <v>3.6030145799974767E-2</v>
      </c>
      <c r="J20" s="1">
        <f t="shared" si="2"/>
        <v>0.27031677841448154</v>
      </c>
      <c r="L20">
        <v>0.438374125874126</v>
      </c>
      <c r="M20">
        <f t="shared" si="3"/>
        <v>0.43837412587412594</v>
      </c>
      <c r="N20" s="2">
        <f t="shared" si="4"/>
        <v>0.43758660126768922</v>
      </c>
      <c r="O20">
        <f>(O19+P19)*(1+(alpha_B*Q20))</f>
        <v>0.43805911603155129</v>
      </c>
      <c r="P20">
        <f>P19+(beta_B*(O19+P19)*Q20)</f>
        <v>2.659658007591241E-2</v>
      </c>
      <c r="Q20">
        <f t="shared" si="5"/>
        <v>1.7997000003091568E-3</v>
      </c>
      <c r="S20">
        <f t="shared" si="6"/>
        <v>17.731050345861171</v>
      </c>
      <c r="T20">
        <f t="shared" si="7"/>
        <v>17.145216275013272</v>
      </c>
      <c r="U20">
        <f t="shared" si="8"/>
        <v>0.5858340708478984</v>
      </c>
      <c r="V20">
        <f t="shared" si="9"/>
        <v>0.34320155856622042</v>
      </c>
    </row>
    <row r="21" spans="1:22" x14ac:dyDescent="0.25">
      <c r="B21">
        <v>2</v>
      </c>
      <c r="C21">
        <v>18</v>
      </c>
      <c r="D21">
        <v>9.0912076065162903</v>
      </c>
      <c r="E21">
        <f t="shared" si="0"/>
        <v>9.0912076065162903</v>
      </c>
      <c r="F21" s="1">
        <f t="shared" si="1"/>
        <v>7.7178125179765455</v>
      </c>
      <c r="G21">
        <f>(G20+H20)*(1+(alpha_P * I21))</f>
        <v>8.7959276624802456</v>
      </c>
      <c r="H21">
        <f>H20+(beta_P*(G20+H20)*(I21))</f>
        <v>0.40756178271360372</v>
      </c>
      <c r="I21">
        <f t="shared" si="10"/>
        <v>0.1779513411787077</v>
      </c>
      <c r="J21" s="1">
        <f t="shared" si="2"/>
        <v>1.3733950885397448</v>
      </c>
      <c r="L21">
        <v>0.47870051635111899</v>
      </c>
      <c r="M21">
        <f t="shared" si="3"/>
        <v>0.47870051635111899</v>
      </c>
      <c r="N21" s="2">
        <f t="shared" si="4"/>
        <v>0.46465569610746371</v>
      </c>
      <c r="O21">
        <f>(O20+P20)*(1+(alpha_B*Q21))</f>
        <v>0.4730825882536569</v>
      </c>
      <c r="P21">
        <f>P20+(beta_B*(O20+P20)*Q21)</f>
        <v>2.9545992327080019E-2</v>
      </c>
      <c r="Q21">
        <f t="shared" si="5"/>
        <v>3.0226295214526022E-2</v>
      </c>
      <c r="S21">
        <f t="shared" si="6"/>
        <v>18.991430541612448</v>
      </c>
      <c r="T21">
        <f t="shared" si="7"/>
        <v>16.609744769364887</v>
      </c>
      <c r="U21">
        <f t="shared" si="8"/>
        <v>2.3816857722475611</v>
      </c>
      <c r="V21">
        <f t="shared" si="9"/>
        <v>5.6724271177264614</v>
      </c>
    </row>
    <row r="22" spans="1:22" x14ac:dyDescent="0.25">
      <c r="B22">
        <v>3</v>
      </c>
      <c r="C22">
        <v>19</v>
      </c>
      <c r="D22">
        <v>10.073947973706</v>
      </c>
      <c r="E22">
        <f t="shared" si="0"/>
        <v>10.073947973706</v>
      </c>
      <c r="F22" s="1">
        <f t="shared" si="1"/>
        <v>9.2034894451938491</v>
      </c>
      <c r="G22">
        <f>(G21+H21)*(1+(alpha_P * I22))</f>
        <v>9.8867993900758879</v>
      </c>
      <c r="H22">
        <f>H21+(beta_P*(G21+H21)*(I22))</f>
        <v>0.66391181936043209</v>
      </c>
      <c r="I22">
        <f t="shared" si="10"/>
        <v>9.4579184742447087E-2</v>
      </c>
      <c r="J22" s="1">
        <f t="shared" si="2"/>
        <v>0.87045852851215066</v>
      </c>
      <c r="L22">
        <v>0.476549053356282</v>
      </c>
      <c r="M22">
        <f t="shared" si="3"/>
        <v>0.476549053356282</v>
      </c>
      <c r="N22" s="2">
        <f t="shared" si="4"/>
        <v>0.50262858058073689</v>
      </c>
      <c r="O22">
        <f>(O21+P21)*(1+(alpha_B*Q22))</f>
        <v>0.48698086424606396</v>
      </c>
      <c r="P22">
        <f>P21+(beta_B*(O21+P21)*Q22)</f>
        <v>2.406929160994449E-2</v>
      </c>
      <c r="Q22">
        <f t="shared" si="5"/>
        <v>-5.1886279913336053E-2</v>
      </c>
      <c r="S22">
        <f t="shared" si="6"/>
        <v>21.139372542566822</v>
      </c>
      <c r="T22">
        <f t="shared" si="7"/>
        <v>18.31071650275068</v>
      </c>
      <c r="U22">
        <f t="shared" si="8"/>
        <v>2.828656039816142</v>
      </c>
      <c r="V22">
        <f t="shared" si="9"/>
        <v>8.00129499158834</v>
      </c>
    </row>
    <row r="23" spans="1:22" x14ac:dyDescent="0.25">
      <c r="B23">
        <v>4</v>
      </c>
      <c r="C23">
        <v>20</v>
      </c>
      <c r="D23">
        <v>11.440476809523799</v>
      </c>
      <c r="E23">
        <f t="shared" si="0"/>
        <v>11.440476809523801</v>
      </c>
      <c r="F23" s="1">
        <f t="shared" si="1"/>
        <v>10.55071120943632</v>
      </c>
      <c r="G23">
        <f>(G22+H22)*(1+(alpha_P * I23))</f>
        <v>11.249177205504992</v>
      </c>
      <c r="H23">
        <f>H22+(beta_P*(G22+H22)*(I23))</f>
        <v>0.92594778858619498</v>
      </c>
      <c r="I23">
        <f t="shared" si="10"/>
        <v>8.4332286461569872E-2</v>
      </c>
      <c r="J23" s="1">
        <f t="shared" si="2"/>
        <v>0.88976560008747896</v>
      </c>
      <c r="L23">
        <v>0.47794750430292599</v>
      </c>
      <c r="M23">
        <f t="shared" si="3"/>
        <v>0.47794750430292599</v>
      </c>
      <c r="N23" s="2">
        <f t="shared" si="4"/>
        <v>0.51105015585600844</v>
      </c>
      <c r="O23">
        <f>(O22+P22)*(1+(alpha_B*Q23))</f>
        <v>0.49118856492415902</v>
      </c>
      <c r="P23">
        <f>P22+(beta_B*(O22+P22)*Q23)</f>
        <v>1.7117734783797179E-2</v>
      </c>
      <c r="Q23">
        <f t="shared" si="5"/>
        <v>-6.4773782325994067E-2</v>
      </c>
      <c r="S23">
        <f t="shared" si="6"/>
        <v>23.93668071603269</v>
      </c>
      <c r="T23">
        <f t="shared" si="7"/>
        <v>20.645157991907645</v>
      </c>
      <c r="U23">
        <f t="shared" si="8"/>
        <v>3.2915227241250449</v>
      </c>
      <c r="V23">
        <f t="shared" si="9"/>
        <v>10.834121843431557</v>
      </c>
    </row>
    <row r="24" spans="1:22" x14ac:dyDescent="0.25">
      <c r="B24">
        <v>1</v>
      </c>
      <c r="C24">
        <v>21</v>
      </c>
      <c r="D24">
        <v>12.0028813893429</v>
      </c>
      <c r="E24">
        <f t="shared" si="0"/>
        <v>12.0028813893429</v>
      </c>
      <c r="F24" s="1">
        <f t="shared" si="1"/>
        <v>12.175124994091187</v>
      </c>
      <c r="G24">
        <f>(G23+H23)*(1+(alpha_P * I24))</f>
        <v>12.039913764363781</v>
      </c>
      <c r="H24">
        <f>H23+(beta_P*(G23+H23)*(I24))</f>
        <v>0.87522204698782458</v>
      </c>
      <c r="I24">
        <f t="shared" si="10"/>
        <v>-1.4147173423835868E-2</v>
      </c>
      <c r="J24" s="1">
        <f t="shared" si="2"/>
        <v>-0.17224360474828693</v>
      </c>
      <c r="L24">
        <v>0.52761130136986301</v>
      </c>
      <c r="M24">
        <f t="shared" si="3"/>
        <v>0.52761130136986301</v>
      </c>
      <c r="N24" s="2">
        <f t="shared" si="4"/>
        <v>0.50830629970795616</v>
      </c>
      <c r="O24">
        <f>(O23+P23)*(1+(alpha_B*Q24))</f>
        <v>0.5198893007051002</v>
      </c>
      <c r="P24">
        <f>P23+(beta_B*(O23+P23)*Q24)</f>
        <v>2.1171785132797605E-2</v>
      </c>
      <c r="Q24">
        <f t="shared" si="5"/>
        <v>3.797907221098451E-2</v>
      </c>
      <c r="S24">
        <f t="shared" si="6"/>
        <v>22.749477424344839</v>
      </c>
      <c r="T24">
        <f t="shared" si="7"/>
        <v>23.952339369168392</v>
      </c>
      <c r="U24">
        <f t="shared" si="8"/>
        <v>-1.2028619448235531</v>
      </c>
      <c r="V24">
        <f t="shared" si="9"/>
        <v>1.4468768583047005</v>
      </c>
    </row>
    <row r="25" spans="1:22" x14ac:dyDescent="0.25">
      <c r="B25">
        <v>2</v>
      </c>
      <c r="C25">
        <v>22</v>
      </c>
      <c r="D25">
        <v>15.296726160287101</v>
      </c>
      <c r="E25">
        <f t="shared" si="0"/>
        <v>15.296726160287099</v>
      </c>
      <c r="F25" s="1">
        <f t="shared" si="1"/>
        <v>12.915135811351606</v>
      </c>
      <c r="G25">
        <f>(G24+H24)*(1+(alpha_P * I25))</f>
        <v>14.784684235265969</v>
      </c>
      <c r="H25">
        <f>H24+(beta_P*(G24+H24)*(I25))</f>
        <v>1.5766004047493274</v>
      </c>
      <c r="I25">
        <f t="shared" si="10"/>
        <v>0.18440304335338253</v>
      </c>
      <c r="J25" s="1">
        <f t="shared" si="2"/>
        <v>2.3815903489354948</v>
      </c>
      <c r="L25">
        <v>0.56685799319727903</v>
      </c>
      <c r="M25">
        <f t="shared" si="3"/>
        <v>0.56685799319727903</v>
      </c>
      <c r="N25" s="2">
        <f t="shared" si="4"/>
        <v>0.5410610858378978</v>
      </c>
      <c r="O25">
        <f>(O24+P24)*(1+(alpha_B*Q25))</f>
        <v>0.55653923025352658</v>
      </c>
      <c r="P25">
        <f>P24+(beta_B*(O24+P24)*Q25)</f>
        <v>2.6589135678267654E-2</v>
      </c>
      <c r="Q25">
        <f t="shared" si="5"/>
        <v>4.7678363930814927E-2</v>
      </c>
      <c r="S25">
        <f t="shared" si="6"/>
        <v>26.985111516216204</v>
      </c>
      <c r="T25">
        <f t="shared" si="7"/>
        <v>23.870014217250485</v>
      </c>
      <c r="U25">
        <f t="shared" si="8"/>
        <v>3.1150972989657184</v>
      </c>
      <c r="V25">
        <f t="shared" si="9"/>
        <v>9.7038311820235137</v>
      </c>
    </row>
    <row r="26" spans="1:22" x14ac:dyDescent="0.25">
      <c r="B26">
        <v>3</v>
      </c>
      <c r="C26">
        <v>23</v>
      </c>
      <c r="D26">
        <v>17.744279263043499</v>
      </c>
      <c r="E26">
        <f t="shared" si="0"/>
        <v>17.744279263043499</v>
      </c>
      <c r="F26" s="1">
        <f t="shared" si="1"/>
        <v>16.361284640015295</v>
      </c>
      <c r="G26">
        <f>(G25+H25)*(1+(alpha_P * I26))</f>
        <v>17.446935419092437</v>
      </c>
      <c r="H26">
        <f>H25+(beta_P*(G25+H25)*(I26))</f>
        <v>1.9838923212311332</v>
      </c>
      <c r="I26">
        <f t="shared" si="10"/>
        <v>8.4528486207358755E-2</v>
      </c>
      <c r="J26" s="1">
        <f t="shared" si="2"/>
        <v>1.3829946230282033</v>
      </c>
      <c r="L26">
        <v>0.60794491525423699</v>
      </c>
      <c r="M26">
        <f t="shared" si="3"/>
        <v>0.60794491525423711</v>
      </c>
      <c r="N26" s="2">
        <f t="shared" si="4"/>
        <v>0.58312836593179429</v>
      </c>
      <c r="O26">
        <f>(O25+P25)*(1+(alpha_B*Q26))</f>
        <v>0.59801829552525987</v>
      </c>
      <c r="P26">
        <f>P25+(beta_B*(O25+P25)*Q26)</f>
        <v>3.1800611035980635E-2</v>
      </c>
      <c r="Q26">
        <f t="shared" si="5"/>
        <v>4.2557609563012466E-2</v>
      </c>
      <c r="S26">
        <f t="shared" si="6"/>
        <v>29.187314208595698</v>
      </c>
      <c r="T26">
        <f t="shared" si="7"/>
        <v>28.057775261663391</v>
      </c>
      <c r="U26">
        <f t="shared" si="8"/>
        <v>1.1295389469323069</v>
      </c>
      <c r="V26">
        <f t="shared" si="9"/>
        <v>1.275858232636945</v>
      </c>
    </row>
    <row r="27" spans="1:22" x14ac:dyDescent="0.25">
      <c r="B27">
        <v>4</v>
      </c>
      <c r="C27">
        <v>24</v>
      </c>
      <c r="D27">
        <v>17.1210622277056</v>
      </c>
      <c r="E27">
        <f t="shared" si="0"/>
        <v>17.1210622277056</v>
      </c>
      <c r="F27" s="1">
        <f t="shared" si="1"/>
        <v>19.430827740323572</v>
      </c>
      <c r="G27">
        <f>(G26+H26)*(1+(alpha_P * I27))</f>
        <v>17.617661812918463</v>
      </c>
      <c r="H27">
        <f>H26+(beta_P*(G26+H26)*(I27))</f>
        <v>1.3036663777651407</v>
      </c>
      <c r="I27">
        <f t="shared" si="10"/>
        <v>-0.11887118467036073</v>
      </c>
      <c r="J27" s="1">
        <f t="shared" si="2"/>
        <v>-2.3097655126179717</v>
      </c>
      <c r="L27">
        <v>0.65466101694915302</v>
      </c>
      <c r="M27">
        <f t="shared" si="3"/>
        <v>0.65466101694915291</v>
      </c>
      <c r="N27" s="2">
        <f t="shared" si="4"/>
        <v>0.62981890656124051</v>
      </c>
      <c r="O27">
        <f>(O26+P26)*(1+(alpha_B*Q27))</f>
        <v>0.64472417279398797</v>
      </c>
      <c r="P27">
        <f>P26+(beta_B*(O26+P26)*Q27)</f>
        <v>3.701745421744225E-2</v>
      </c>
      <c r="Q27">
        <f t="shared" si="5"/>
        <v>3.9443259211680903E-2</v>
      </c>
      <c r="S27">
        <f t="shared" si="6"/>
        <v>26.152561072741221</v>
      </c>
      <c r="T27">
        <f t="shared" si="7"/>
        <v>30.851451961666719</v>
      </c>
      <c r="U27">
        <f t="shared" si="8"/>
        <v>-4.6988908889254972</v>
      </c>
      <c r="V27">
        <f t="shared" si="9"/>
        <v>22.079575586027051</v>
      </c>
    </row>
    <row r="28" spans="1:22" x14ac:dyDescent="0.25">
      <c r="B28">
        <v>1</v>
      </c>
      <c r="C28">
        <v>25</v>
      </c>
      <c r="D28">
        <v>17.915699322943698</v>
      </c>
      <c r="E28">
        <f t="shared" si="0"/>
        <v>17.915699322943698</v>
      </c>
      <c r="F28" s="1">
        <f t="shared" si="1"/>
        <v>18.921328190683603</v>
      </c>
      <c r="G28">
        <f>(G27+H27)*(1+(alpha_P * I28))</f>
        <v>18.13190952950778</v>
      </c>
      <c r="H28">
        <f>H27+(beta_P*(G27+H27)*(I28))</f>
        <v>1.007508676215739</v>
      </c>
      <c r="I28">
        <f t="shared" si="10"/>
        <v>-5.3147900485920996E-2</v>
      </c>
      <c r="J28" s="1">
        <f t="shared" si="2"/>
        <v>-1.0056288677399046</v>
      </c>
      <c r="L28">
        <v>0.692752100840336</v>
      </c>
      <c r="M28">
        <f t="shared" si="3"/>
        <v>0.692752100840336</v>
      </c>
      <c r="N28" s="2">
        <f t="shared" si="4"/>
        <v>0.68174162701143026</v>
      </c>
      <c r="O28">
        <f>(O27+P27)*(1+(alpha_B*Q28))</f>
        <v>0.6883479113087736</v>
      </c>
      <c r="P28">
        <f>P27+(beta_B*(O27+P27)*Q28)</f>
        <v>3.9329653721512453E-2</v>
      </c>
      <c r="Q28">
        <f t="shared" si="5"/>
        <v>1.6150508334326963E-2</v>
      </c>
      <c r="S28">
        <f t="shared" si="6"/>
        <v>25.861631168221994</v>
      </c>
      <c r="T28">
        <f t="shared" si="7"/>
        <v>27.754397620737283</v>
      </c>
      <c r="U28">
        <f t="shared" si="8"/>
        <v>-1.8927664525152892</v>
      </c>
      <c r="V28">
        <f t="shared" si="9"/>
        <v>3.5825648437673125</v>
      </c>
    </row>
    <row r="29" spans="1:22" x14ac:dyDescent="0.25">
      <c r="B29">
        <v>2</v>
      </c>
      <c r="C29">
        <v>26</v>
      </c>
      <c r="D29">
        <v>21.547475213852799</v>
      </c>
      <c r="E29">
        <f t="shared" si="0"/>
        <v>21.547475213852803</v>
      </c>
      <c r="F29" s="1">
        <f t="shared" si="1"/>
        <v>19.139418205723519</v>
      </c>
      <c r="G29">
        <f>(G28+H28)*(1+(alpha_P * I29))</f>
        <v>21.029742957105004</v>
      </c>
      <c r="H29">
        <f>H28+(beta_P*(G28+H28)*(I29))</f>
        <v>1.7166814651098123</v>
      </c>
      <c r="I29">
        <f t="shared" si="10"/>
        <v>0.12581662526236914</v>
      </c>
      <c r="J29" s="1">
        <f t="shared" si="2"/>
        <v>2.4080570081292798</v>
      </c>
      <c r="L29">
        <v>0.72319932998324998</v>
      </c>
      <c r="M29">
        <f t="shared" si="3"/>
        <v>0.72319932998324998</v>
      </c>
      <c r="N29" s="2">
        <f t="shared" si="4"/>
        <v>0.72767756503028602</v>
      </c>
      <c r="O29">
        <f>(O28+P28)*(1+(alpha_B*Q29))</f>
        <v>0.72499062400206438</v>
      </c>
      <c r="P29">
        <f>P28+(beta_B*(O28+P28)*Q29)</f>
        <v>3.8389224361634874E-2</v>
      </c>
      <c r="Q29">
        <f t="shared" si="5"/>
        <v>-6.1541474716891864E-3</v>
      </c>
      <c r="S29">
        <f t="shared" si="6"/>
        <v>29.794655941332053</v>
      </c>
      <c r="T29">
        <f t="shared" si="7"/>
        <v>26.302058941348474</v>
      </c>
      <c r="U29">
        <f t="shared" si="8"/>
        <v>3.4925969999835793</v>
      </c>
      <c r="V29">
        <f t="shared" si="9"/>
        <v>12.198233804294299</v>
      </c>
    </row>
    <row r="30" spans="1:22" x14ac:dyDescent="0.25">
      <c r="B30">
        <v>3</v>
      </c>
      <c r="C30">
        <v>27</v>
      </c>
      <c r="D30">
        <v>23.265865436363601</v>
      </c>
      <c r="E30">
        <f t="shared" si="0"/>
        <v>23.265865436363601</v>
      </c>
      <c r="F30" s="1">
        <f t="shared" si="1"/>
        <v>22.746424422214815</v>
      </c>
      <c r="G30">
        <f>(G29+H29)*(1+(alpha_P * I30))</f>
        <v>23.154185618321613</v>
      </c>
      <c r="H30">
        <f>H29+(beta_P*(G29+H29)*(I30))</f>
        <v>1.8696568437766303</v>
      </c>
      <c r="I30">
        <f t="shared" si="10"/>
        <v>2.2836161170082026E-2</v>
      </c>
      <c r="J30" s="1">
        <f t="shared" si="2"/>
        <v>0.51944101414878574</v>
      </c>
      <c r="L30">
        <v>0.76182998324958096</v>
      </c>
      <c r="M30">
        <f t="shared" si="3"/>
        <v>0.76182998324958096</v>
      </c>
      <c r="N30" s="2">
        <f t="shared" si="4"/>
        <v>0.76337984836369921</v>
      </c>
      <c r="O30">
        <f>(O29+P29)*(1+(alpha_B*Q30))</f>
        <v>0.76244992929522826</v>
      </c>
      <c r="P30">
        <f>P29+(beta_B*(O29+P29)*Q30)</f>
        <v>3.8063752687670038E-2</v>
      </c>
      <c r="Q30">
        <f t="shared" si="5"/>
        <v>-2.0302672613645711E-3</v>
      </c>
      <c r="S30">
        <f t="shared" si="6"/>
        <v>30.539445739747862</v>
      </c>
      <c r="T30">
        <f t="shared" si="7"/>
        <v>29.79699355566126</v>
      </c>
      <c r="U30">
        <f t="shared" si="8"/>
        <v>0.74245218408660207</v>
      </c>
      <c r="V30">
        <f t="shared" si="9"/>
        <v>0.55123524565496562</v>
      </c>
    </row>
    <row r="31" spans="1:22" x14ac:dyDescent="0.25">
      <c r="B31">
        <v>4</v>
      </c>
      <c r="C31">
        <v>28</v>
      </c>
      <c r="D31">
        <v>27.871779176294002</v>
      </c>
      <c r="E31">
        <f t="shared" si="0"/>
        <v>27.871779176294002</v>
      </c>
      <c r="F31" s="1">
        <f t="shared" si="1"/>
        <v>25.023842462098244</v>
      </c>
      <c r="G31">
        <f>(G30+H30)*(1+(alpha_P * I31))</f>
        <v>27.259472782741913</v>
      </c>
      <c r="H31">
        <f>H30+(beta_P*(G30+H30)*(I31))</f>
        <v>2.7083742061072806</v>
      </c>
      <c r="I31">
        <f t="shared" si="10"/>
        <v>0.11380892916462826</v>
      </c>
      <c r="J31" s="1">
        <f t="shared" si="2"/>
        <v>2.8479367141957574</v>
      </c>
      <c r="L31">
        <v>1.00605175292154</v>
      </c>
      <c r="M31">
        <f t="shared" si="3"/>
        <v>1.00605175292154</v>
      </c>
      <c r="N31" s="2">
        <f t="shared" si="4"/>
        <v>0.8005136819828983</v>
      </c>
      <c r="O31">
        <f>(O30+P30)*(1+(alpha_B*Q31))</f>
        <v>0.92383652454608334</v>
      </c>
      <c r="P31">
        <f>P30+(beta_B*(O30+P30)*Q31)</f>
        <v>8.1226747584784792E-2</v>
      </c>
      <c r="Q31">
        <f t="shared" si="5"/>
        <v>0.25675772390237883</v>
      </c>
      <c r="S31">
        <f t="shared" si="6"/>
        <v>27.704120683011887</v>
      </c>
      <c r="T31">
        <f t="shared" si="7"/>
        <v>31.259731126785212</v>
      </c>
      <c r="U31">
        <f t="shared" si="8"/>
        <v>-3.5556104437733254</v>
      </c>
      <c r="V31">
        <f t="shared" si="9"/>
        <v>12.642365627869944</v>
      </c>
    </row>
    <row r="32" spans="1:22" x14ac:dyDescent="0.25">
      <c r="B32">
        <v>1</v>
      </c>
      <c r="C32">
        <v>29</v>
      </c>
      <c r="D32">
        <v>35.674757100239198</v>
      </c>
      <c r="E32">
        <f t="shared" si="0"/>
        <v>35.674757100239198</v>
      </c>
      <c r="F32" s="1">
        <f t="shared" si="1"/>
        <v>29.967846988849193</v>
      </c>
      <c r="G32">
        <f>(G31+H31)*(1+(alpha_P * I32))</f>
        <v>34.447771426290345</v>
      </c>
      <c r="H32">
        <f>H31+(beta_P*(G31+H31)*(I32))</f>
        <v>4.3890592339116381</v>
      </c>
      <c r="I32">
        <f t="shared" si="10"/>
        <v>0.19043443840037977</v>
      </c>
      <c r="J32" s="1">
        <f t="shared" si="2"/>
        <v>5.7069101113900054</v>
      </c>
      <c r="L32">
        <v>0.95864819479429098</v>
      </c>
      <c r="M32">
        <f t="shared" si="3"/>
        <v>0.95864819479429098</v>
      </c>
      <c r="N32" s="2">
        <f t="shared" si="4"/>
        <v>1.0050632721308681</v>
      </c>
      <c r="O32">
        <f>(O31+P31)*(1+(alpha_B*Q32))</f>
        <v>0.97721422572892191</v>
      </c>
      <c r="P32">
        <f>P31+(beta_B*(O31+P31)*Q32)</f>
        <v>7.1479581344103607E-2</v>
      </c>
      <c r="Q32">
        <f t="shared" si="5"/>
        <v>-4.6181249105014976E-2</v>
      </c>
      <c r="S32">
        <f t="shared" si="6"/>
        <v>37.213606924795151</v>
      </c>
      <c r="T32">
        <f t="shared" si="7"/>
        <v>29.816876031409805</v>
      </c>
      <c r="U32">
        <f t="shared" si="8"/>
        <v>7.396730893385346</v>
      </c>
      <c r="V32">
        <f t="shared" si="9"/>
        <v>54.71162790916118</v>
      </c>
    </row>
    <row r="33" spans="2:22" x14ac:dyDescent="0.25">
      <c r="B33">
        <v>2</v>
      </c>
      <c r="C33">
        <v>30</v>
      </c>
      <c r="D33">
        <v>43.767333259740298</v>
      </c>
      <c r="E33">
        <f t="shared" si="0"/>
        <v>43.76733325974029</v>
      </c>
      <c r="F33" s="1">
        <f t="shared" si="1"/>
        <v>38.836830660201983</v>
      </c>
      <c r="G33">
        <f>(G32+H32)*(1+(alpha_P * I33))</f>
        <v>42.707275200839561</v>
      </c>
      <c r="H33">
        <f>H32+(beta_P*(G32+H32)*(I33))</f>
        <v>5.841092249475671</v>
      </c>
      <c r="I33">
        <f t="shared" si="10"/>
        <v>0.12695429868304986</v>
      </c>
      <c r="J33" s="1">
        <f t="shared" si="2"/>
        <v>4.9305025995383147</v>
      </c>
      <c r="L33">
        <v>1.11887458471761</v>
      </c>
      <c r="M33">
        <f t="shared" si="3"/>
        <v>1.11887458471761</v>
      </c>
      <c r="N33" s="2">
        <f t="shared" si="4"/>
        <v>1.0486938070730256</v>
      </c>
      <c r="O33">
        <f>(O32+P32)*(1+(alpha_B*Q33))</f>
        <v>1.0908022736597764</v>
      </c>
      <c r="P33">
        <f>P32+(beta_B*(O32+P32)*Q33)</f>
        <v>8.6217544649466349E-2</v>
      </c>
      <c r="Q33">
        <f t="shared" si="5"/>
        <v>6.6922086476760789E-2</v>
      </c>
      <c r="S33">
        <f t="shared" si="6"/>
        <v>39.117282542249029</v>
      </c>
      <c r="T33">
        <f t="shared" si="7"/>
        <v>37.033527230029293</v>
      </c>
      <c r="U33">
        <f t="shared" si="8"/>
        <v>2.0837553122197363</v>
      </c>
      <c r="V33">
        <f t="shared" si="9"/>
        <v>4.342036201203971</v>
      </c>
    </row>
    <row r="34" spans="2:22" x14ac:dyDescent="0.25">
      <c r="B34">
        <v>3</v>
      </c>
      <c r="C34">
        <v>31</v>
      </c>
      <c r="D34">
        <v>51.181759714285697</v>
      </c>
      <c r="E34">
        <f t="shared" si="0"/>
        <v>51.181759714285704</v>
      </c>
      <c r="F34" s="1">
        <f t="shared" si="1"/>
        <v>48.548367450315233</v>
      </c>
      <c r="G34">
        <f>(G33+H33)*(1+(alpha_P * I34))</f>
        <v>50.615580377532048</v>
      </c>
      <c r="H34">
        <f>H33+(beta_P*(G33+H33)*(I34))</f>
        <v>6.6166262712149733</v>
      </c>
      <c r="I34">
        <f t="shared" si="10"/>
        <v>5.4242653301689314E-2</v>
      </c>
      <c r="J34" s="1">
        <f t="shared" si="2"/>
        <v>2.6333922639704639</v>
      </c>
      <c r="L34">
        <v>1.18724109362055</v>
      </c>
      <c r="M34">
        <f t="shared" si="3"/>
        <v>1.18724109362055</v>
      </c>
      <c r="N34" s="2">
        <f t="shared" si="4"/>
        <v>1.1770198183092428</v>
      </c>
      <c r="O34">
        <f>(O33+P33)*(1+(alpha_B*Q34))</f>
        <v>1.183152583496027</v>
      </c>
      <c r="P34">
        <f>P33+(beta_B*(O33+P33)*Q34)</f>
        <v>8.8364012464840824E-2</v>
      </c>
      <c r="Q34">
        <f t="shared" si="5"/>
        <v>8.6840299137780352E-3</v>
      </c>
      <c r="S34">
        <f t="shared" si="6"/>
        <v>43.109828314823915</v>
      </c>
      <c r="T34">
        <f t="shared" si="7"/>
        <v>41.246856420866088</v>
      </c>
      <c r="U34">
        <f t="shared" si="8"/>
        <v>1.8629718939578268</v>
      </c>
      <c r="V34">
        <f t="shared" si="9"/>
        <v>3.4706642776768124</v>
      </c>
    </row>
    <row r="35" spans="2:22" x14ac:dyDescent="0.25">
      <c r="B35">
        <v>4</v>
      </c>
      <c r="C35">
        <v>32</v>
      </c>
      <c r="D35">
        <v>50.512336922612903</v>
      </c>
      <c r="E35">
        <f t="shared" si="0"/>
        <v>50.512336922612903</v>
      </c>
      <c r="F35" s="1">
        <f t="shared" si="1"/>
        <v>57.232206648747024</v>
      </c>
      <c r="G35">
        <f>(G34+H34)*(1+(alpha_P * I35))</f>
        <v>51.957108913731737</v>
      </c>
      <c r="H35">
        <f>H34+(beta_P*(G34+H34)*(I35))</f>
        <v>4.637624636868475</v>
      </c>
      <c r="I35">
        <f t="shared" si="10"/>
        <v>-0.1174141295542942</v>
      </c>
      <c r="J35" s="1">
        <f t="shared" si="2"/>
        <v>-6.7198697261341209</v>
      </c>
      <c r="L35">
        <v>1.2736277342137801</v>
      </c>
      <c r="M35">
        <f t="shared" si="3"/>
        <v>1.2736277342137801</v>
      </c>
      <c r="N35" s="2">
        <f t="shared" si="4"/>
        <v>1.2715165959608679</v>
      </c>
      <c r="O35">
        <f>(O34+P34)*(1+(alpha_B*Q35))</f>
        <v>1.2727832789126152</v>
      </c>
      <c r="P35">
        <f>P34+(beta_B*(O34+P34)*Q35)</f>
        <v>8.8807351497952366E-2</v>
      </c>
      <c r="Q35">
        <f t="shared" si="5"/>
        <v>1.6603308675784412E-3</v>
      </c>
      <c r="S35">
        <f t="shared" si="6"/>
        <v>39.660204913639497</v>
      </c>
      <c r="T35">
        <f t="shared" si="7"/>
        <v>45.010978881874067</v>
      </c>
      <c r="U35">
        <f t="shared" si="8"/>
        <v>-5.3507739682345701</v>
      </c>
      <c r="V35">
        <f t="shared" si="9"/>
        <v>28.630782059136727</v>
      </c>
    </row>
    <row r="36" spans="2:22" x14ac:dyDescent="0.25">
      <c r="B36">
        <v>1</v>
      </c>
      <c r="C36">
        <v>33</v>
      </c>
      <c r="D36">
        <v>57.850103049043099</v>
      </c>
      <c r="E36">
        <f t="shared" si="0"/>
        <v>57.850103049043099</v>
      </c>
      <c r="F36" s="1">
        <f t="shared" si="1"/>
        <v>56.59473355060021</v>
      </c>
      <c r="G36">
        <f>(G35+H35)*(1+(alpha_P * I36))</f>
        <v>57.580198606877879</v>
      </c>
      <c r="H36">
        <f>H35+(beta_P*(G35+H35)*(I36))</f>
        <v>5.0073309541599054</v>
      </c>
      <c r="I36">
        <f t="shared" si="10"/>
        <v>2.2181737057220818E-2</v>
      </c>
      <c r="J36" s="1">
        <f t="shared" si="2"/>
        <v>1.2553694984428887</v>
      </c>
      <c r="L36">
        <v>1.4951100244498801</v>
      </c>
      <c r="M36">
        <f t="shared" si="3"/>
        <v>1.4951100244498801</v>
      </c>
      <c r="N36" s="2">
        <f t="shared" si="4"/>
        <v>1.3615906304105676</v>
      </c>
      <c r="O36">
        <f>(O35+P35)*(1+(alpha_B*Q36))</f>
        <v>1.441702266834155</v>
      </c>
      <c r="P36">
        <f>P35+(beta_B*(O35+P35)*Q36)</f>
        <v>0.116846424246208</v>
      </c>
      <c r="Q36">
        <f t="shared" si="5"/>
        <v>9.8061334337363748E-2</v>
      </c>
      <c r="S36">
        <f t="shared" si="6"/>
        <v>38.692873502957632</v>
      </c>
      <c r="T36">
        <f t="shared" si="7"/>
        <v>41.565160839521127</v>
      </c>
      <c r="U36">
        <f t="shared" si="8"/>
        <v>-2.8722873365634953</v>
      </c>
      <c r="V36">
        <f t="shared" si="9"/>
        <v>8.250034543783018</v>
      </c>
    </row>
    <row r="37" spans="2:22" x14ac:dyDescent="0.25">
      <c r="B37">
        <v>2</v>
      </c>
      <c r="C37">
        <v>34</v>
      </c>
      <c r="D37">
        <v>67.509757169913399</v>
      </c>
      <c r="E37">
        <f t="shared" si="0"/>
        <v>67.509757169913399</v>
      </c>
      <c r="F37" s="1">
        <f t="shared" si="1"/>
        <v>62.587529561037783</v>
      </c>
      <c r="G37">
        <f>(G36+H36)*(1+(alpha_P * I37))</f>
        <v>66.451478234005151</v>
      </c>
      <c r="H37">
        <f>H36+(beta_P*(G36+H36)*(I37))</f>
        <v>6.4569269849737765</v>
      </c>
      <c r="I37">
        <f t="shared" si="10"/>
        <v>7.8645500843347316E-2</v>
      </c>
      <c r="J37" s="1">
        <f t="shared" si="2"/>
        <v>4.9222276088756161</v>
      </c>
      <c r="L37">
        <v>1.6828947368421101</v>
      </c>
      <c r="M37">
        <f t="shared" si="3"/>
        <v>1.6828947368421103</v>
      </c>
      <c r="N37" s="2">
        <f t="shared" si="4"/>
        <v>1.558548691080363</v>
      </c>
      <c r="O37">
        <f>(O36+P36)*(1+(alpha_B*Q37))</f>
        <v>1.6331563185374112</v>
      </c>
      <c r="P37">
        <f>P36+(beta_B*(O36+P36)*Q37)</f>
        <v>0.14295909385617492</v>
      </c>
      <c r="Q37">
        <f t="shared" si="5"/>
        <v>7.9783228123307737E-2</v>
      </c>
      <c r="S37">
        <f t="shared" si="6"/>
        <v>40.115258365233807</v>
      </c>
      <c r="T37">
        <f t="shared" si="7"/>
        <v>40.157570898637132</v>
      </c>
      <c r="U37">
        <f t="shared" si="8"/>
        <v>-4.2312533403325858E-2</v>
      </c>
      <c r="V37">
        <f t="shared" si="9"/>
        <v>1.7903504830075665E-3</v>
      </c>
    </row>
    <row r="38" spans="2:22" x14ac:dyDescent="0.25">
      <c r="B38">
        <v>3</v>
      </c>
      <c r="C38">
        <v>35</v>
      </c>
      <c r="D38">
        <v>81.594392610389605</v>
      </c>
      <c r="E38">
        <f t="shared" si="0"/>
        <v>81.594392610389605</v>
      </c>
      <c r="F38" s="1">
        <f t="shared" si="1"/>
        <v>72.908405218978928</v>
      </c>
      <c r="G38">
        <f>(G37+H37)*(1+(alpha_P * I38))</f>
        <v>79.726905321236302</v>
      </c>
      <c r="H38">
        <f>H37+(beta_P*(G37+H37)*(I38))</f>
        <v>9.0149502717442189</v>
      </c>
      <c r="I38">
        <f t="shared" si="10"/>
        <v>0.11913561084380442</v>
      </c>
      <c r="J38" s="1">
        <f t="shared" si="2"/>
        <v>8.6859873914106771</v>
      </c>
      <c r="L38">
        <v>1.9216237942122201</v>
      </c>
      <c r="M38">
        <f t="shared" si="3"/>
        <v>1.9216237942122203</v>
      </c>
      <c r="N38" s="2">
        <f t="shared" si="4"/>
        <v>1.7761154123935861</v>
      </c>
      <c r="O38">
        <f>(O37+P37)*(1+(alpha_B*Q38))</f>
        <v>1.8634204414847668</v>
      </c>
      <c r="P38">
        <f>P37+(beta_B*(O37+P37)*Q38)</f>
        <v>0.17351585403808809</v>
      </c>
      <c r="Q38">
        <f t="shared" si="5"/>
        <v>8.1925071311970354E-2</v>
      </c>
      <c r="S38">
        <f t="shared" si="6"/>
        <v>42.461168963532565</v>
      </c>
      <c r="T38">
        <f t="shared" si="7"/>
        <v>41.049362395163129</v>
      </c>
      <c r="U38">
        <f t="shared" si="8"/>
        <v>1.4118065683694354</v>
      </c>
      <c r="V38">
        <f t="shared" si="9"/>
        <v>1.9931977864910813</v>
      </c>
    </row>
    <row r="39" spans="2:22" x14ac:dyDescent="0.25">
      <c r="B39">
        <v>4</v>
      </c>
      <c r="C39">
        <v>36</v>
      </c>
      <c r="D39">
        <v>87.434801136363603</v>
      </c>
      <c r="E39">
        <f t="shared" si="0"/>
        <v>87.434801136363603</v>
      </c>
      <c r="F39" s="1">
        <f t="shared" si="1"/>
        <v>88.741855592980528</v>
      </c>
      <c r="G39">
        <f>(G38+H38)*(1+(alpha_P * I39))</f>
        <v>87.715817844536232</v>
      </c>
      <c r="H39">
        <f>H38+(beta_P*(G38+H38)*(I39))</f>
        <v>8.6300227342705345</v>
      </c>
      <c r="I39">
        <f t="shared" si="10"/>
        <v>-1.4728725784277086E-2</v>
      </c>
      <c r="J39" s="1">
        <f t="shared" si="2"/>
        <v>-1.3070544566169247</v>
      </c>
      <c r="L39">
        <v>2.2488047808764899</v>
      </c>
      <c r="M39">
        <f t="shared" si="3"/>
        <v>2.2488047808764899</v>
      </c>
      <c r="N39" s="2">
        <f t="shared" si="4"/>
        <v>2.0369362955228549</v>
      </c>
      <c r="O39">
        <f>(O38+P38)*(1+(alpha_B*Q39))</f>
        <v>2.1640573867350361</v>
      </c>
      <c r="P39">
        <f>P38+(beta_B*(O38+P38)*Q39)</f>
        <v>0.21800823596235147</v>
      </c>
      <c r="Q39">
        <f t="shared" si="5"/>
        <v>0.10401330950767473</v>
      </c>
      <c r="S39">
        <f t="shared" si="6"/>
        <v>38.880565302909567</v>
      </c>
      <c r="T39">
        <f t="shared" si="7"/>
        <v>43.566338224731595</v>
      </c>
      <c r="U39">
        <f t="shared" si="8"/>
        <v>-4.6857729218220285</v>
      </c>
      <c r="V39">
        <f t="shared" si="9"/>
        <v>21.956467874880552</v>
      </c>
    </row>
    <row r="40" spans="2:22" x14ac:dyDescent="0.25">
      <c r="B40">
        <v>1</v>
      </c>
      <c r="C40">
        <v>37</v>
      </c>
      <c r="D40">
        <v>119.75547053775701</v>
      </c>
      <c r="E40">
        <f t="shared" si="0"/>
        <v>119.75547053775701</v>
      </c>
      <c r="F40" s="1">
        <f t="shared" si="1"/>
        <v>96.345840578806772</v>
      </c>
      <c r="G40">
        <f>(G39+H39)*(1+(alpha_P * I40))</f>
        <v>114.7224000965827</v>
      </c>
      <c r="H40">
        <f>H39+(beta_P*(G39+H39)*(I40))</f>
        <v>15.524158757181379</v>
      </c>
      <c r="I40">
        <f t="shared" si="10"/>
        <v>0.24297499319446136</v>
      </c>
      <c r="J40" s="1">
        <f t="shared" si="2"/>
        <v>23.409629958950234</v>
      </c>
      <c r="L40">
        <v>2.5262227460223898</v>
      </c>
      <c r="M40">
        <f t="shared" si="3"/>
        <v>2.5262227460223903</v>
      </c>
      <c r="N40" s="2">
        <f t="shared" si="4"/>
        <v>2.3820656226973878</v>
      </c>
      <c r="O40">
        <f>(O39+P39)*(1+(alpha_B*Q40))</f>
        <v>2.4685598966923892</v>
      </c>
      <c r="P40">
        <f>P39+(beta_B*(O39+P39)*Q40)</f>
        <v>0.24828123186060197</v>
      </c>
      <c r="Q40">
        <f t="shared" si="5"/>
        <v>6.0517696049768199E-2</v>
      </c>
      <c r="S40">
        <f t="shared" si="6"/>
        <v>47.404952998034489</v>
      </c>
      <c r="T40">
        <f t="shared" si="7"/>
        <v>40.446341889484685</v>
      </c>
      <c r="U40">
        <f t="shared" si="8"/>
        <v>6.9586111085498032</v>
      </c>
      <c r="V40">
        <f t="shared" si="9"/>
        <v>48.42226856003272</v>
      </c>
    </row>
    <row r="41" spans="2:22" x14ac:dyDescent="0.25">
      <c r="B41">
        <v>2</v>
      </c>
      <c r="C41">
        <v>38</v>
      </c>
      <c r="D41">
        <v>124.437493235931</v>
      </c>
      <c r="E41">
        <f t="shared" si="0"/>
        <v>124.437493235931</v>
      </c>
      <c r="F41" s="1">
        <f t="shared" si="1"/>
        <v>130.24655885376407</v>
      </c>
      <c r="G41">
        <f>(G40+H40)*(1+(alpha_P * I41))</f>
        <v>125.68644234376511</v>
      </c>
      <c r="H41">
        <f>H40+(beta_P*(G40+H40)*(I41))</f>
        <v>13.813388932729538</v>
      </c>
      <c r="I41">
        <f t="shared" si="10"/>
        <v>-4.460053047816237E-2</v>
      </c>
      <c r="J41" s="1">
        <f t="shared" si="2"/>
        <v>-5.8090656178330704</v>
      </c>
      <c r="L41">
        <v>2.7831278136621602</v>
      </c>
      <c r="M41">
        <f t="shared" si="3"/>
        <v>2.7831278136621602</v>
      </c>
      <c r="N41" s="2">
        <f t="shared" si="4"/>
        <v>2.716841128552991</v>
      </c>
      <c r="O41">
        <f>(O40+P40)*(1+(alpha_B*Q41))</f>
        <v>2.7566131396184925</v>
      </c>
      <c r="P41">
        <f>P40+(beta_B*(O40+P40)*Q41)</f>
        <v>0.2622014357335275</v>
      </c>
      <c r="Q41">
        <f t="shared" si="5"/>
        <v>2.4398439942814765E-2</v>
      </c>
      <c r="S41">
        <f t="shared" si="6"/>
        <v>44.711382863940678</v>
      </c>
      <c r="T41">
        <f t="shared" si="7"/>
        <v>47.940439904608745</v>
      </c>
      <c r="U41">
        <f t="shared" si="8"/>
        <v>-3.2290570406680672</v>
      </c>
      <c r="V41">
        <f t="shared" si="9"/>
        <v>10.426809371888016</v>
      </c>
    </row>
    <row r="42" spans="2:22" x14ac:dyDescent="0.25">
      <c r="B42">
        <v>3</v>
      </c>
      <c r="C42">
        <v>39</v>
      </c>
      <c r="D42">
        <v>136.17945075757601</v>
      </c>
      <c r="E42">
        <f t="shared" si="0"/>
        <v>136.17945075757601</v>
      </c>
      <c r="F42" s="1">
        <f t="shared" si="1"/>
        <v>139.49983127649466</v>
      </c>
      <c r="G42">
        <f>(G41+H41)*(1+(alpha_P * I42))</f>
        <v>136.89333256914352</v>
      </c>
      <c r="H42">
        <f>H41+(beta_P*(G41+H41)*(I42))</f>
        <v>12.835536869907992</v>
      </c>
      <c r="I42">
        <f t="shared" si="10"/>
        <v>-2.3802039676575126E-2</v>
      </c>
      <c r="J42" s="1">
        <f t="shared" si="2"/>
        <v>-3.3203805189186539</v>
      </c>
      <c r="L42">
        <v>3.04390054390054</v>
      </c>
      <c r="M42">
        <f t="shared" si="3"/>
        <v>3.04390054390054</v>
      </c>
      <c r="N42" s="2">
        <f t="shared" si="4"/>
        <v>3.0188145753520201</v>
      </c>
      <c r="O42">
        <f>(O41+P41)*(1+(alpha_B*Q42))</f>
        <v>3.0338661564811322</v>
      </c>
      <c r="P42">
        <f>P41+(beta_B*(O41+P41)*Q42)</f>
        <v>0.26746948912871665</v>
      </c>
      <c r="Q42">
        <f t="shared" si="5"/>
        <v>8.3098739330800253E-3</v>
      </c>
      <c r="S42">
        <f t="shared" si="6"/>
        <v>44.738469208679142</v>
      </c>
      <c r="T42">
        <f t="shared" si="7"/>
        <v>46.210135731913169</v>
      </c>
      <c r="U42">
        <f t="shared" si="8"/>
        <v>-1.4716665232340276</v>
      </c>
      <c r="V42">
        <f t="shared" si="9"/>
        <v>2.1658023556077306</v>
      </c>
    </row>
    <row r="43" spans="2:22" x14ac:dyDescent="0.25">
      <c r="B43">
        <v>4</v>
      </c>
      <c r="C43">
        <v>40</v>
      </c>
      <c r="D43">
        <v>143.63014074026</v>
      </c>
      <c r="E43">
        <f t="shared" si="0"/>
        <v>143.63014074026</v>
      </c>
      <c r="F43" s="1">
        <f t="shared" si="1"/>
        <v>149.72886943905152</v>
      </c>
      <c r="G43">
        <f>(G42+H42)*(1+(alpha_P * I43))</f>
        <v>144.94136741050016</v>
      </c>
      <c r="H43">
        <f>H42+(beta_P*(G42+H42)*(I43))</f>
        <v>11.03946126811389</v>
      </c>
      <c r="I43">
        <f t="shared" si="10"/>
        <v>-4.0731815592009557E-2</v>
      </c>
      <c r="J43" s="1">
        <f t="shared" si="2"/>
        <v>-6.0987286987915184</v>
      </c>
      <c r="L43">
        <v>3.3406412980490598</v>
      </c>
      <c r="M43">
        <f t="shared" si="3"/>
        <v>3.3406412980490603</v>
      </c>
      <c r="N43" s="2">
        <f t="shared" si="4"/>
        <v>3.301335645609849</v>
      </c>
      <c r="O43">
        <f>(O42+P42)*(1+(alpha_B*Q43))</f>
        <v>3.3249190370733754</v>
      </c>
      <c r="P43">
        <f>P42+(beta_B*(O42+P42)*Q43)</f>
        <v>0.275723676140951</v>
      </c>
      <c r="Q43">
        <f t="shared" si="5"/>
        <v>1.1905984928094249E-2</v>
      </c>
      <c r="S43">
        <f t="shared" si="6"/>
        <v>42.99478091950197</v>
      </c>
      <c r="T43">
        <f t="shared" si="7"/>
        <v>45.354028039579241</v>
      </c>
      <c r="U43">
        <f t="shared" si="8"/>
        <v>-2.3592471200772707</v>
      </c>
      <c r="V43">
        <f t="shared" si="9"/>
        <v>5.5660469735928952</v>
      </c>
    </row>
    <row r="44" spans="2:22" x14ac:dyDescent="0.25">
      <c r="B44">
        <v>1</v>
      </c>
      <c r="C44">
        <v>41</v>
      </c>
      <c r="D44">
        <v>153.115421195652</v>
      </c>
      <c r="E44">
        <f t="shared" si="0"/>
        <v>153.115421195652</v>
      </c>
      <c r="F44" s="1">
        <f t="shared" si="1"/>
        <v>155.98082867861405</v>
      </c>
      <c r="G44">
        <f>(G43+H43)*(1+(alpha_P * I44))</f>
        <v>153.73148380448885</v>
      </c>
      <c r="H44">
        <f>H43+(beta_P*(G43+H43)*(I44))</f>
        <v>10.19559876438157</v>
      </c>
      <c r="I44">
        <f t="shared" si="10"/>
        <v>-1.837025426288752E-2</v>
      </c>
      <c r="J44" s="1">
        <f t="shared" si="2"/>
        <v>-2.8654074829620413</v>
      </c>
      <c r="L44">
        <v>3.79549790156429</v>
      </c>
      <c r="M44">
        <f t="shared" si="3"/>
        <v>3.79549790156429</v>
      </c>
      <c r="N44" s="2">
        <f t="shared" si="4"/>
        <v>3.6006427132143264</v>
      </c>
      <c r="O44">
        <f>(O43+P43)*(1+(alpha_B*Q44))</f>
        <v>3.7175558262243045</v>
      </c>
      <c r="P44">
        <f>P43+(beta_B*(O43+P43)*Q44)</f>
        <v>0.31664326569444334</v>
      </c>
      <c r="Q44">
        <f t="shared" si="5"/>
        <v>5.4116779661266268E-2</v>
      </c>
      <c r="S44">
        <f t="shared" si="6"/>
        <v>40.341326794712877</v>
      </c>
      <c r="T44">
        <f t="shared" si="7"/>
        <v>43.320273935029931</v>
      </c>
      <c r="U44">
        <f t="shared" si="8"/>
        <v>-2.9789471403170538</v>
      </c>
      <c r="V44">
        <f t="shared" si="9"/>
        <v>8.8741260648031517</v>
      </c>
    </row>
    <row r="45" spans="2:22" x14ac:dyDescent="0.25">
      <c r="B45">
        <v>2</v>
      </c>
      <c r="C45">
        <v>42</v>
      </c>
      <c r="D45">
        <v>109.56317284689</v>
      </c>
      <c r="E45">
        <f t="shared" si="0"/>
        <v>109.56317284688998</v>
      </c>
      <c r="F45" s="1">
        <f t="shared" si="1"/>
        <v>163.92708256887042</v>
      </c>
      <c r="G45">
        <f>(G44+H44)*(1+(alpha_P * I45))</f>
        <v>121.25141343711579</v>
      </c>
      <c r="H45">
        <f>H44+(beta_P*(G44+H44)*(I45))</f>
        <v>-5.8145726487416649</v>
      </c>
      <c r="I45">
        <f t="shared" si="10"/>
        <v>-0.33163470532174333</v>
      </c>
      <c r="J45" s="1">
        <f t="shared" si="2"/>
        <v>-54.36390972198042</v>
      </c>
      <c r="L45">
        <v>3.9151996971417802</v>
      </c>
      <c r="M45">
        <f t="shared" si="3"/>
        <v>3.9151996971417802</v>
      </c>
      <c r="N45" s="2">
        <f t="shared" si="4"/>
        <v>4.0341990919187474</v>
      </c>
      <c r="O45">
        <f>(O44+P44)*(1+(alpha_B*Q45))</f>
        <v>3.9627994550525671</v>
      </c>
      <c r="P45">
        <f>P44+(beta_B*(O44+P44)*Q45)</f>
        <v>0.29165339279128022</v>
      </c>
      <c r="Q45">
        <f t="shared" si="5"/>
        <v>-2.949765047921038E-2</v>
      </c>
      <c r="S45">
        <f t="shared" si="6"/>
        <v>27.984057346263739</v>
      </c>
      <c r="T45">
        <f t="shared" si="7"/>
        <v>40.634356122197069</v>
      </c>
      <c r="U45">
        <f t="shared" si="8"/>
        <v>-12.650298775933329</v>
      </c>
      <c r="V45">
        <f t="shared" si="9"/>
        <v>160.03005912038029</v>
      </c>
    </row>
    <row r="46" spans="2:22" x14ac:dyDescent="0.25">
      <c r="B46">
        <v>3</v>
      </c>
      <c r="C46">
        <v>43</v>
      </c>
      <c r="D46">
        <v>106.10074728260901</v>
      </c>
      <c r="E46">
        <f t="shared" si="0"/>
        <v>106.10074728260901</v>
      </c>
      <c r="F46" s="1">
        <f t="shared" si="1"/>
        <v>115.43684078837413</v>
      </c>
      <c r="G46">
        <f>(G45+H45)*(1+(alpha_P * I46))</f>
        <v>108.10800738634849</v>
      </c>
      <c r="H46">
        <f>H45+(beta_P*(G45+H45)*(I46))</f>
        <v>-8.5640521861894943</v>
      </c>
      <c r="I46">
        <f t="shared" si="10"/>
        <v>-8.0876204182342648E-2</v>
      </c>
      <c r="J46" s="1">
        <f t="shared" si="2"/>
        <v>-9.3360935057651204</v>
      </c>
      <c r="L46">
        <v>4.2647667419112096</v>
      </c>
      <c r="M46">
        <f t="shared" si="3"/>
        <v>4.2647667419112096</v>
      </c>
      <c r="N46" s="2">
        <f t="shared" si="4"/>
        <v>4.2544528478438473</v>
      </c>
      <c r="O46">
        <f>(O45+P45)*(1+(alpha_B*Q46))</f>
        <v>4.260641184284264</v>
      </c>
      <c r="P46">
        <f>P45+(beta_B*(O45+P45)*Q46)</f>
        <v>0.29381931054542632</v>
      </c>
      <c r="Q46">
        <f t="shared" si="5"/>
        <v>2.4242586382381415E-3</v>
      </c>
      <c r="S46">
        <f t="shared" si="6"/>
        <v>24.878440886326434</v>
      </c>
      <c r="T46">
        <f t="shared" si="7"/>
        <v>27.133181378864595</v>
      </c>
      <c r="U46">
        <f t="shared" si="8"/>
        <v>-2.2547404925381613</v>
      </c>
      <c r="V46">
        <f t="shared" si="9"/>
        <v>5.0838546886912308</v>
      </c>
    </row>
    <row r="47" spans="2:22" x14ac:dyDescent="0.25">
      <c r="B47">
        <v>4</v>
      </c>
      <c r="C47">
        <v>44</v>
      </c>
      <c r="D47">
        <v>88.927103625541093</v>
      </c>
      <c r="E47">
        <f t="shared" si="0"/>
        <v>88.927103625541093</v>
      </c>
      <c r="F47" s="1">
        <f t="shared" si="1"/>
        <v>99.54395520015899</v>
      </c>
      <c r="G47">
        <f>(G46+H46)*(1+(alpha_P * I47))</f>
        <v>91.209726714083942</v>
      </c>
      <c r="H47">
        <f>H46+(beta_P*(G46+H46)*(I47))</f>
        <v>-11.690714974914464</v>
      </c>
      <c r="I47">
        <f t="shared" si="10"/>
        <v>-0.10665490991662885</v>
      </c>
      <c r="J47" s="1">
        <f t="shared" si="2"/>
        <v>-10.616851574617897</v>
      </c>
      <c r="L47">
        <v>4.36214997180981</v>
      </c>
      <c r="M47">
        <f t="shared" si="3"/>
        <v>4.36214997180981</v>
      </c>
      <c r="N47" s="2">
        <f t="shared" si="4"/>
        <v>4.5544604948296907</v>
      </c>
      <c r="O47">
        <f>(O46+P46)*(1+(alpha_B*Q47))</f>
        <v>4.4390741810177623</v>
      </c>
      <c r="P47">
        <f>P46+(beta_B*(O46+P46)*Q47)</f>
        <v>0.25343410071125139</v>
      </c>
      <c r="Q47">
        <f t="shared" si="5"/>
        <v>-4.222465498124206E-2</v>
      </c>
      <c r="S47">
        <f t="shared" si="6"/>
        <v>20.386072051678262</v>
      </c>
      <c r="T47">
        <f t="shared" si="7"/>
        <v>21.856365932510155</v>
      </c>
      <c r="U47">
        <f t="shared" si="8"/>
        <v>-1.4702938808318926</v>
      </c>
      <c r="V47">
        <f t="shared" si="9"/>
        <v>2.1617640960117077</v>
      </c>
    </row>
    <row r="48" spans="2:22" x14ac:dyDescent="0.25">
      <c r="B48">
        <v>1</v>
      </c>
      <c r="C48">
        <v>45</v>
      </c>
      <c r="D48">
        <v>85.404627536112997</v>
      </c>
      <c r="E48">
        <f t="shared" si="0"/>
        <v>85.404627536112983</v>
      </c>
      <c r="F48" s="1">
        <f t="shared" si="1"/>
        <v>79.519011739169486</v>
      </c>
      <c r="G48">
        <f>(G47+H47)*(1+(alpha_P * I48))</f>
        <v>84.139220139770131</v>
      </c>
      <c r="H48">
        <f>H47+(beta_P*(G47+H47)*(I48))</f>
        <v>-9.957401122714602</v>
      </c>
      <c r="I48">
        <f t="shared" si="10"/>
        <v>7.4015203008922281E-2</v>
      </c>
      <c r="J48" s="1">
        <f t="shared" si="2"/>
        <v>5.8856157969435117</v>
      </c>
      <c r="L48">
        <v>4.5061844077961002</v>
      </c>
      <c r="M48">
        <f t="shared" si="3"/>
        <v>4.5061844077961002</v>
      </c>
      <c r="N48" s="2">
        <f t="shared" si="4"/>
        <v>4.6925082817290136</v>
      </c>
      <c r="O48">
        <f>(O47+P47)*(1+(alpha_B*Q48))</f>
        <v>4.580713957369265</v>
      </c>
      <c r="P48">
        <f>P47+(beta_B*(O47+P47)*Q48)</f>
        <v>0.21430608718533956</v>
      </c>
      <c r="Q48">
        <f t="shared" si="5"/>
        <v>-3.9706669172730802E-2</v>
      </c>
      <c r="S48">
        <f t="shared" si="6"/>
        <v>18.952759098885387</v>
      </c>
      <c r="T48">
        <f t="shared" si="7"/>
        <v>16.94595021788</v>
      </c>
      <c r="U48">
        <f t="shared" si="8"/>
        <v>2.0068088810053872</v>
      </c>
      <c r="V48">
        <f t="shared" si="9"/>
        <v>4.0272818848820942</v>
      </c>
    </row>
    <row r="49" spans="2:22" x14ac:dyDescent="0.25">
      <c r="B49">
        <v>2</v>
      </c>
      <c r="C49">
        <v>46</v>
      </c>
      <c r="D49">
        <v>101.37730254329</v>
      </c>
      <c r="E49">
        <f t="shared" si="0"/>
        <v>101.37730254329</v>
      </c>
      <c r="F49" s="1">
        <f t="shared" si="1"/>
        <v>74.181819017055531</v>
      </c>
      <c r="G49">
        <f>(G48+H48)*(1+(alpha_P * I49))</f>
        <v>95.530273585149587</v>
      </c>
      <c r="H49">
        <f>H48+(beta_P*(G48+H48)*(I49))</f>
        <v>-1.9483312242385509</v>
      </c>
      <c r="I49">
        <f t="shared" si="10"/>
        <v>0.36660577870140676</v>
      </c>
      <c r="J49" s="1">
        <f t="shared" si="2"/>
        <v>27.195483526234469</v>
      </c>
      <c r="L49">
        <v>4.3924391603195199</v>
      </c>
      <c r="M49">
        <f t="shared" si="3"/>
        <v>4.3924391603195199</v>
      </c>
      <c r="N49" s="2">
        <f t="shared" si="4"/>
        <v>4.7950200445546045</v>
      </c>
      <c r="O49">
        <f>(O48+P48)*(1+(alpha_B*Q49))</f>
        <v>4.5534715140135535</v>
      </c>
      <c r="P49">
        <f>P48+(beta_B*(O48+P48)*Q49)</f>
        <v>0.12976410149597176</v>
      </c>
      <c r="Q49">
        <f t="shared" si="5"/>
        <v>-8.3958123322606326E-2</v>
      </c>
      <c r="S49">
        <f t="shared" si="6"/>
        <v>23.079955997823198</v>
      </c>
      <c r="T49">
        <f t="shared" si="7"/>
        <v>15.470596228539033</v>
      </c>
      <c r="U49">
        <f t="shared" si="8"/>
        <v>7.6093597692841648</v>
      </c>
      <c r="V49">
        <f t="shared" si="9"/>
        <v>57.902356098400361</v>
      </c>
    </row>
    <row r="50" spans="2:22" x14ac:dyDescent="0.25">
      <c r="B50">
        <v>3</v>
      </c>
      <c r="C50">
        <v>47</v>
      </c>
      <c r="D50">
        <v>92.370490683229804</v>
      </c>
      <c r="E50">
        <f t="shared" si="0"/>
        <v>92.370490683229804</v>
      </c>
      <c r="F50" s="1">
        <f t="shared" si="1"/>
        <v>93.581942360911029</v>
      </c>
      <c r="G50">
        <f>(G49+H49)*(1+(alpha_P * I50))</f>
        <v>92.630952793931272</v>
      </c>
      <c r="H50">
        <f>H49+(beta_P*(G49+H49)*(I50))</f>
        <v>-2.3051037433156703</v>
      </c>
      <c r="I50">
        <f t="shared" si="10"/>
        <v>-1.2945357267848734E-2</v>
      </c>
      <c r="J50" s="1">
        <f t="shared" si="2"/>
        <v>-1.2114516776812252</v>
      </c>
      <c r="L50">
        <v>4.5028778314147804</v>
      </c>
      <c r="M50">
        <f t="shared" si="3"/>
        <v>4.5028778314147804</v>
      </c>
      <c r="N50" s="2">
        <f t="shared" si="4"/>
        <v>4.6832356155095249</v>
      </c>
      <c r="O50">
        <f>(O49+P49)*(1+(alpha_B*Q50))</f>
        <v>4.5750209450526782</v>
      </c>
      <c r="P50">
        <f>P49+(beta_B*(O49+P49)*Q50)</f>
        <v>9.1888966836075364E-2</v>
      </c>
      <c r="Q50">
        <f t="shared" si="5"/>
        <v>-3.8511362421624007E-2</v>
      </c>
      <c r="S50">
        <f t="shared" si="6"/>
        <v>20.513656852690467</v>
      </c>
      <c r="T50">
        <f t="shared" si="7"/>
        <v>19.982326332460115</v>
      </c>
      <c r="U50">
        <f t="shared" si="8"/>
        <v>0.53133052023035177</v>
      </c>
      <c r="V50">
        <f t="shared" si="9"/>
        <v>0.28231212172825626</v>
      </c>
    </row>
    <row r="51" spans="2:22" x14ac:dyDescent="0.25">
      <c r="B51">
        <v>4</v>
      </c>
      <c r="C51">
        <v>48</v>
      </c>
      <c r="D51">
        <v>94.933418737059995</v>
      </c>
      <c r="E51">
        <f t="shared" si="0"/>
        <v>94.933418737059981</v>
      </c>
      <c r="F51" s="1">
        <f t="shared" si="1"/>
        <v>90.325849050615602</v>
      </c>
      <c r="G51">
        <f>(G50+H50)*(1+(alpha_P * I51))</f>
        <v>93.942791254474443</v>
      </c>
      <c r="H51">
        <f>H50+(beta_P*(G50+H50)*(I51))</f>
        <v>-0.94817447065779947</v>
      </c>
      <c r="I51">
        <f t="shared" si="10"/>
        <v>5.1010532808415165E-2</v>
      </c>
      <c r="J51" s="1">
        <f t="shared" si="2"/>
        <v>4.6075696864443927</v>
      </c>
      <c r="L51">
        <v>4.7703127891911903</v>
      </c>
      <c r="M51">
        <f t="shared" si="3"/>
        <v>4.7703127891911903</v>
      </c>
      <c r="N51" s="2">
        <f t="shared" si="4"/>
        <v>4.6669099118887534</v>
      </c>
      <c r="O51">
        <f>(O50+P50)*(1+(alpha_B*Q51))</f>
        <v>4.7289516382702148</v>
      </c>
      <c r="P51">
        <f>P50+(beta_B*(O50+P50)*Q51)</f>
        <v>0.11360357106958716</v>
      </c>
      <c r="Q51">
        <f t="shared" si="5"/>
        <v>2.215660453162438E-2</v>
      </c>
      <c r="S51">
        <f t="shared" si="6"/>
        <v>19.90087923629763</v>
      </c>
      <c r="T51">
        <f t="shared" si="7"/>
        <v>19.354530247201552</v>
      </c>
      <c r="U51">
        <f t="shared" si="8"/>
        <v>0.54634898909607799</v>
      </c>
      <c r="V51">
        <f t="shared" si="9"/>
        <v>0.29849721788630634</v>
      </c>
    </row>
    <row r="52" spans="2:22" x14ac:dyDescent="0.25">
      <c r="B52">
        <v>1</v>
      </c>
      <c r="C52">
        <v>49</v>
      </c>
      <c r="D52">
        <v>94.231072681704305</v>
      </c>
      <c r="E52">
        <f t="shared" si="0"/>
        <v>94.231072681704319</v>
      </c>
      <c r="F52" s="1">
        <f t="shared" si="1"/>
        <v>92.994616783816639</v>
      </c>
      <c r="G52">
        <f>(G51+H51)*(1+(alpha_P * I52))</f>
        <v>93.965234663658464</v>
      </c>
      <c r="H52">
        <f>H51+(beta_P*(G51+H51)*(I52))</f>
        <v>-0.58403820872987922</v>
      </c>
      <c r="I52">
        <f t="shared" si="10"/>
        <v>1.329599433440376E-2</v>
      </c>
      <c r="J52" s="1">
        <f t="shared" si="2"/>
        <v>1.2364558978876659</v>
      </c>
      <c r="L52">
        <v>5.0138504155124703</v>
      </c>
      <c r="M52">
        <f t="shared" si="3"/>
        <v>5.0138504155124703</v>
      </c>
      <c r="N52" s="2">
        <f t="shared" si="4"/>
        <v>4.8425552093398023</v>
      </c>
      <c r="O52">
        <f>(O51+P51)*(1+(alpha_B*Q52))</f>
        <v>4.9453323330434031</v>
      </c>
      <c r="P52">
        <f>P51+(beta_B*(O51+P51)*Q52)</f>
        <v>0.14957556436584743</v>
      </c>
      <c r="Q52">
        <f t="shared" si="5"/>
        <v>3.5372896904157569E-2</v>
      </c>
      <c r="S52">
        <f t="shared" si="6"/>
        <v>18.794153170218355</v>
      </c>
      <c r="T52">
        <f t="shared" si="7"/>
        <v>19.203625516640177</v>
      </c>
      <c r="U52">
        <f t="shared" si="8"/>
        <v>-0.40947234642182195</v>
      </c>
      <c r="V52">
        <f t="shared" si="9"/>
        <v>0.16766760248419257</v>
      </c>
    </row>
    <row r="53" spans="2:22" x14ac:dyDescent="0.25">
      <c r="B53">
        <v>2</v>
      </c>
      <c r="C53">
        <v>50</v>
      </c>
      <c r="D53">
        <v>80.810704545454499</v>
      </c>
      <c r="E53">
        <f t="shared" si="0"/>
        <v>80.810704545454499</v>
      </c>
      <c r="F53" s="1">
        <f t="shared" si="1"/>
        <v>93.381196454928585</v>
      </c>
      <c r="G53">
        <f>(G52+H52)*(1+(alpha_P * I53))</f>
        <v>83.513360305991426</v>
      </c>
      <c r="H53">
        <f>H52+(beta_P*(G52+H52)*(I53))</f>
        <v>-4.2860480760699957</v>
      </c>
      <c r="I53">
        <f t="shared" si="10"/>
        <v>-0.13461480883403931</v>
      </c>
      <c r="J53" s="1">
        <f t="shared" si="2"/>
        <v>-12.570491909474086</v>
      </c>
      <c r="L53">
        <v>4.8684456055234202</v>
      </c>
      <c r="M53">
        <f t="shared" si="3"/>
        <v>4.8684456055234202</v>
      </c>
      <c r="N53" s="2">
        <f t="shared" si="4"/>
        <v>5.094907897409251</v>
      </c>
      <c r="O53">
        <f>(O52+P52)*(1+(alpha_B*Q53))</f>
        <v>4.959030522277752</v>
      </c>
      <c r="P53">
        <f>P52+(beta_B*(O52+P52)*Q53)</f>
        <v>0.10201848306982292</v>
      </c>
      <c r="Q53">
        <f t="shared" si="5"/>
        <v>-4.4448750879478416E-2</v>
      </c>
      <c r="S53">
        <f t="shared" si="6"/>
        <v>16.598871815220026</v>
      </c>
      <c r="T53">
        <f t="shared" si="7"/>
        <v>18.328338477406572</v>
      </c>
      <c r="U53">
        <f t="shared" si="8"/>
        <v>-1.729466662186546</v>
      </c>
      <c r="V53">
        <f t="shared" si="9"/>
        <v>2.9910549356146725</v>
      </c>
    </row>
    <row r="54" spans="2:22" x14ac:dyDescent="0.25">
      <c r="B54">
        <v>3</v>
      </c>
      <c r="C54">
        <v>51</v>
      </c>
      <c r="D54">
        <v>73.075636363636406</v>
      </c>
      <c r="E54">
        <f t="shared" si="0"/>
        <v>73.075636363636406</v>
      </c>
      <c r="F54" s="1">
        <f t="shared" si="1"/>
        <v>79.227312229921438</v>
      </c>
      <c r="G54">
        <f>(G53+H53)*(1+(alpha_P * I54))</f>
        <v>74.398246674887687</v>
      </c>
      <c r="H54">
        <f>H53+(beta_P*(G53+H53)*(I54))</f>
        <v>-6.0977166186909386</v>
      </c>
      <c r="I54">
        <f t="shared" si="10"/>
        <v>-7.7645898783396561E-2</v>
      </c>
      <c r="J54" s="1">
        <f t="shared" si="2"/>
        <v>-6.1516758662850322</v>
      </c>
      <c r="L54">
        <v>5.0047694753577101</v>
      </c>
      <c r="M54">
        <f t="shared" si="3"/>
        <v>5.0047694753577101</v>
      </c>
      <c r="N54" s="2">
        <f t="shared" si="4"/>
        <v>5.0610490053475745</v>
      </c>
      <c r="O54">
        <f>(O53+P53)*(1+(alpha_B*Q54))</f>
        <v>5.0272812873536559</v>
      </c>
      <c r="P54">
        <f>P53+(beta_B*(O53+P53)*Q54)</f>
        <v>9.0199781771951343E-2</v>
      </c>
      <c r="Q54">
        <f t="shared" si="5"/>
        <v>-1.1120131405643163E-2</v>
      </c>
      <c r="S54">
        <f t="shared" si="6"/>
        <v>14.601199260713884</v>
      </c>
      <c r="T54">
        <f t="shared" si="7"/>
        <v>15.654326236756207</v>
      </c>
      <c r="U54">
        <f t="shared" si="8"/>
        <v>-1.0531269760423232</v>
      </c>
      <c r="V54">
        <f t="shared" si="9"/>
        <v>1.109076427668048</v>
      </c>
    </row>
    <row r="55" spans="2:22" x14ac:dyDescent="0.25">
      <c r="B55">
        <v>4</v>
      </c>
      <c r="C55">
        <v>52</v>
      </c>
      <c r="D55">
        <v>79.934405279503096</v>
      </c>
      <c r="E55">
        <f t="shared" si="0"/>
        <v>79.934405279503096</v>
      </c>
      <c r="F55" s="1">
        <f t="shared" si="1"/>
        <v>68.300530056196749</v>
      </c>
      <c r="G55">
        <f>(G54+H54)*(1+(alpha_P * I55))</f>
        <v>77.433122106492235</v>
      </c>
      <c r="H55">
        <f>H54+(beta_P*(G54+H54)*(I55))</f>
        <v>-2.6715403654272203</v>
      </c>
      <c r="I55">
        <f t="shared" si="10"/>
        <v>0.17033360083346571</v>
      </c>
      <c r="J55" s="1">
        <f t="shared" si="2"/>
        <v>11.633875223306347</v>
      </c>
      <c r="L55">
        <v>5.2155873282870804</v>
      </c>
      <c r="M55">
        <f t="shared" si="3"/>
        <v>5.2155873282870804</v>
      </c>
      <c r="N55" s="2">
        <f t="shared" si="4"/>
        <v>5.1174810691256072</v>
      </c>
      <c r="O55">
        <f>(O54+P54)*(1+(alpha_B*Q55))</f>
        <v>5.1763448246224906</v>
      </c>
      <c r="P55">
        <f>P54+(beta_B*(O54+P54)*Q55)</f>
        <v>0.11080209619586068</v>
      </c>
      <c r="Q55">
        <f t="shared" si="5"/>
        <v>1.9170810372579616E-2</v>
      </c>
      <c r="S55">
        <f t="shared" si="6"/>
        <v>15.326060182325699</v>
      </c>
      <c r="T55">
        <f t="shared" si="7"/>
        <v>13.346513476769314</v>
      </c>
      <c r="U55">
        <f t="shared" si="8"/>
        <v>1.9795467055563858</v>
      </c>
      <c r="V55">
        <f t="shared" si="9"/>
        <v>3.9186051594791405</v>
      </c>
    </row>
    <row r="56" spans="2:22" x14ac:dyDescent="0.25">
      <c r="B56">
        <v>1</v>
      </c>
      <c r="C56">
        <v>53</v>
      </c>
      <c r="D56">
        <v>74.866942355889705</v>
      </c>
      <c r="E56">
        <f t="shared" si="0"/>
        <v>74.866942355889705</v>
      </c>
      <c r="F56" s="1">
        <f t="shared" si="1"/>
        <v>74.761581741065015</v>
      </c>
      <c r="G56">
        <f>(G55+H55)*(1+(alpha_P * I56))</f>
        <v>74.844289823702397</v>
      </c>
      <c r="H56">
        <f>H55+(beta_P*(G55+H55)*(I56))</f>
        <v>-2.6405116643613504</v>
      </c>
      <c r="I56">
        <f t="shared" si="10"/>
        <v>1.4092881981764283E-3</v>
      </c>
      <c r="J56" s="1">
        <f t="shared" si="2"/>
        <v>0.10536061482468995</v>
      </c>
      <c r="L56">
        <v>5.4357396008207397</v>
      </c>
      <c r="M56">
        <f t="shared" si="3"/>
        <v>5.4357396008207406</v>
      </c>
      <c r="N56" s="2">
        <f t="shared" si="4"/>
        <v>5.2871469208183512</v>
      </c>
      <c r="O56">
        <f>(O55+P55)*(1+(alpha_B*Q56))</f>
        <v>5.3763025288197843</v>
      </c>
      <c r="P56">
        <f>P55+(beta_B*(O55+P55)*Q56)</f>
        <v>0.14200655899636236</v>
      </c>
      <c r="Q56">
        <f t="shared" si="5"/>
        <v>2.810451122840929E-2</v>
      </c>
      <c r="S56">
        <f t="shared" si="6"/>
        <v>13.773092137192441</v>
      </c>
      <c r="T56">
        <f t="shared" si="7"/>
        <v>14.14025047170305</v>
      </c>
      <c r="U56">
        <f t="shared" si="8"/>
        <v>-0.36715833451060931</v>
      </c>
      <c r="V56">
        <f t="shared" si="9"/>
        <v>0.13480524260060447</v>
      </c>
    </row>
    <row r="57" spans="2:22" x14ac:dyDescent="0.25">
      <c r="B57">
        <v>2</v>
      </c>
      <c r="C57">
        <v>54</v>
      </c>
      <c r="D57">
        <v>75.682761904761904</v>
      </c>
      <c r="E57">
        <f t="shared" si="0"/>
        <v>75.682761904761904</v>
      </c>
      <c r="F57" s="1">
        <f t="shared" si="1"/>
        <v>72.203778159341041</v>
      </c>
      <c r="G57">
        <f>(G56+H56)*(1+(alpha_P * I57))</f>
        <v>74.934780399496418</v>
      </c>
      <c r="H57">
        <f>H56+(beta_P*(G56+H56)*(I57))</f>
        <v>-1.6159509513349073</v>
      </c>
      <c r="I57">
        <f t="shared" si="10"/>
        <v>4.8182849071185085E-2</v>
      </c>
      <c r="J57" s="1">
        <f t="shared" si="2"/>
        <v>3.4789837454208623</v>
      </c>
      <c r="L57">
        <v>6.02655278061461</v>
      </c>
      <c r="M57">
        <f t="shared" si="3"/>
        <v>6.02655278061461</v>
      </c>
      <c r="N57" s="2">
        <f t="shared" si="4"/>
        <v>5.5183090878161467</v>
      </c>
      <c r="O57">
        <f>(O56+P56)*(1+(alpha_B*Q57))</f>
        <v>5.823255303495225</v>
      </c>
      <c r="P57">
        <f>P56+(beta_B*(O56+P56)*Q57)</f>
        <v>0.24873773448403957</v>
      </c>
      <c r="Q57">
        <f t="shared" si="5"/>
        <v>9.2101345667753964E-2</v>
      </c>
      <c r="S57">
        <f t="shared" si="6"/>
        <v>12.558217717466585</v>
      </c>
      <c r="T57">
        <f t="shared" si="7"/>
        <v>13.084402669426307</v>
      </c>
      <c r="U57">
        <f t="shared" si="8"/>
        <v>-0.52618495195972237</v>
      </c>
      <c r="V57">
        <f t="shared" si="9"/>
        <v>0.27687060366885535</v>
      </c>
    </row>
    <row r="58" spans="2:22" x14ac:dyDescent="0.25">
      <c r="B58">
        <v>3</v>
      </c>
      <c r="C58">
        <v>55</v>
      </c>
      <c r="D58">
        <v>81.348547619047594</v>
      </c>
      <c r="E58">
        <f t="shared" si="0"/>
        <v>81.348547619047594</v>
      </c>
      <c r="F58" s="1">
        <f t="shared" si="1"/>
        <v>73.318829448161509</v>
      </c>
      <c r="G58">
        <f>(G57+H57)*(1+(alpha_P * I58))</f>
        <v>79.622158212307085</v>
      </c>
      <c r="H58">
        <f>H57+(beta_P*(G57+H57)*(I58))</f>
        <v>0.74880104999104558</v>
      </c>
      <c r="I58">
        <f t="shared" si="10"/>
        <v>0.1095178173372684</v>
      </c>
      <c r="J58" s="1">
        <f t="shared" si="2"/>
        <v>8.0297181708860847</v>
      </c>
      <c r="L58">
        <v>6.1712170291531701</v>
      </c>
      <c r="M58">
        <f t="shared" si="3"/>
        <v>6.1712170291531701</v>
      </c>
      <c r="N58" s="2">
        <f t="shared" si="4"/>
        <v>6.071993037979265</v>
      </c>
      <c r="O58">
        <f>(O57+P57)*(1+(alpha_B*Q58))</f>
        <v>6.1315274326836082</v>
      </c>
      <c r="P58">
        <f>P57+(beta_B*(O57+P57)*Q58)</f>
        <v>0.26957477263055968</v>
      </c>
      <c r="Q58">
        <f t="shared" si="5"/>
        <v>1.6341255754622308E-2</v>
      </c>
      <c r="S58">
        <f t="shared" si="6"/>
        <v>13.181929469463245</v>
      </c>
      <c r="T58">
        <f t="shared" si="7"/>
        <v>12.074919880435456</v>
      </c>
      <c r="U58">
        <f t="shared" si="8"/>
        <v>1.1070095890277898</v>
      </c>
      <c r="V58">
        <f t="shared" si="9"/>
        <v>1.225470230199476</v>
      </c>
    </row>
    <row r="59" spans="2:22" x14ac:dyDescent="0.25">
      <c r="B59">
        <v>4</v>
      </c>
      <c r="C59">
        <v>56</v>
      </c>
      <c r="D59">
        <v>80.791625754108594</v>
      </c>
      <c r="E59">
        <f t="shared" si="0"/>
        <v>80.791625754108594</v>
      </c>
      <c r="F59" s="1">
        <f t="shared" si="1"/>
        <v>80.370959262298129</v>
      </c>
      <c r="G59">
        <f>(G58+H58)*(1+(alpha_P * I59))</f>
        <v>80.701182458369331</v>
      </c>
      <c r="H59">
        <f>H58+(beta_P*(G58+H58)*(I59))</f>
        <v>0.8726873318292262</v>
      </c>
      <c r="I59">
        <f t="shared" si="10"/>
        <v>5.2340608557075452E-3</v>
      </c>
      <c r="J59" s="1">
        <f t="shared" si="2"/>
        <v>0.420666491810465</v>
      </c>
      <c r="L59">
        <v>6.4271943646306404</v>
      </c>
      <c r="M59">
        <f t="shared" si="3"/>
        <v>6.4271943646306404</v>
      </c>
      <c r="N59" s="2">
        <f t="shared" si="4"/>
        <v>6.4011022053141682</v>
      </c>
      <c r="O59">
        <f>(O58+P58)*(1+(alpha_B*Q59))</f>
        <v>6.4167575009040521</v>
      </c>
      <c r="P59">
        <f>P58+(beta_B*(O58+P58)*Q59)</f>
        <v>0.27505412608701885</v>
      </c>
      <c r="Q59">
        <f t="shared" si="5"/>
        <v>4.0761978921084463E-3</v>
      </c>
      <c r="S59">
        <f t="shared" si="6"/>
        <v>12.57027890718714</v>
      </c>
      <c r="T59">
        <f t="shared" si="7"/>
        <v>12.555800030122077</v>
      </c>
      <c r="U59">
        <f t="shared" si="8"/>
        <v>1.447887706506279E-2</v>
      </c>
      <c r="V59">
        <f t="shared" si="9"/>
        <v>2.0963788106520125E-4</v>
      </c>
    </row>
    <row r="60" spans="2:22" x14ac:dyDescent="0.25">
      <c r="B60">
        <v>1</v>
      </c>
      <c r="C60">
        <v>57</v>
      </c>
      <c r="D60">
        <v>80.177052631578903</v>
      </c>
      <c r="E60">
        <f t="shared" si="0"/>
        <v>80.177052631578903</v>
      </c>
      <c r="F60" s="1">
        <f t="shared" si="1"/>
        <v>81.573869790198557</v>
      </c>
      <c r="G60">
        <f>(G59+H59)*(1+(alpha_P * I60))</f>
        <v>80.477368320682132</v>
      </c>
      <c r="H60">
        <f>H59+(beta_P*(G59+H59)*(I60))</f>
        <v>0.461324678615737</v>
      </c>
      <c r="I60">
        <f t="shared" si="10"/>
        <v>-1.7123340626258865E-2</v>
      </c>
      <c r="J60" s="1">
        <f t="shared" si="2"/>
        <v>-1.3968171586196547</v>
      </c>
      <c r="L60">
        <v>6.5491324116173297</v>
      </c>
      <c r="M60">
        <f t="shared" si="3"/>
        <v>6.5491324116173297</v>
      </c>
      <c r="N60" s="2">
        <f t="shared" si="4"/>
        <v>6.691811626991071</v>
      </c>
      <c r="O60">
        <f>(O59+P59)*(1+(alpha_B*Q60))</f>
        <v>6.6062040977668266</v>
      </c>
      <c r="P60">
        <f>P59+(beta_B*(O59+P59)*Q60)</f>
        <v>0.24509149085853321</v>
      </c>
      <c r="Q60">
        <f t="shared" si="5"/>
        <v>-2.1321463204112323E-2</v>
      </c>
      <c r="S60">
        <f t="shared" si="6"/>
        <v>12.242392975496264</v>
      </c>
      <c r="T60">
        <f t="shared" si="7"/>
        <v>12.19010252189028</v>
      </c>
      <c r="U60">
        <f t="shared" si="8"/>
        <v>5.2290453605984055E-2</v>
      </c>
      <c r="V60">
        <f t="shared" si="9"/>
        <v>2.734291538319571E-3</v>
      </c>
    </row>
    <row r="61" spans="2:22" x14ac:dyDescent="0.25">
      <c r="B61">
        <v>2</v>
      </c>
      <c r="C61">
        <v>58</v>
      </c>
      <c r="D61">
        <v>79.291619047619093</v>
      </c>
      <c r="E61">
        <f t="shared" si="0"/>
        <v>79.291619047619093</v>
      </c>
      <c r="F61" s="1">
        <f t="shared" si="1"/>
        <v>80.938692999297871</v>
      </c>
      <c r="G61">
        <f>(G60+H60)*(1+(alpha_P * I61))</f>
        <v>79.645739947230027</v>
      </c>
      <c r="H61">
        <f>H60+(beta_P*(G60+H60)*(I61))</f>
        <v>-2.3738600153662248E-2</v>
      </c>
      <c r="I61">
        <f t="shared" si="10"/>
        <v>-2.0349648488802052E-2</v>
      </c>
      <c r="J61" s="1">
        <f t="shared" si="2"/>
        <v>-1.6470739516787773</v>
      </c>
      <c r="L61">
        <v>6.8886945313938499</v>
      </c>
      <c r="M61">
        <f t="shared" si="3"/>
        <v>6.888694531393849</v>
      </c>
      <c r="N61" s="2">
        <f t="shared" si="4"/>
        <v>6.8512955886253595</v>
      </c>
      <c r="O61">
        <f>(O60+P60)*(1+(alpha_B*Q61))</f>
        <v>6.8737349542864532</v>
      </c>
      <c r="P61">
        <f>P60+(beta_B*(O60+P60)*Q61)</f>
        <v>0.25294526883991608</v>
      </c>
      <c r="Q61">
        <f t="shared" si="5"/>
        <v>5.4586672381469192E-3</v>
      </c>
      <c r="S61">
        <f t="shared" si="6"/>
        <v>11.510398477717857</v>
      </c>
      <c r="T61">
        <f t="shared" si="7"/>
        <v>11.813633195694214</v>
      </c>
      <c r="U61">
        <f t="shared" si="8"/>
        <v>-0.30323471797635726</v>
      </c>
      <c r="V61">
        <f t="shared" si="9"/>
        <v>9.1951294186200919E-2</v>
      </c>
    </row>
    <row r="62" spans="2:22" x14ac:dyDescent="0.25">
      <c r="B62">
        <v>3</v>
      </c>
      <c r="C62">
        <v>59</v>
      </c>
      <c r="D62">
        <v>82.978658008658002</v>
      </c>
      <c r="E62">
        <f t="shared" si="0"/>
        <v>82.978658008658002</v>
      </c>
      <c r="F62" s="1">
        <f t="shared" si="1"/>
        <v>79.622001347076363</v>
      </c>
      <c r="G62">
        <f>(G61+H61)*(1+(alpha_P * I62))</f>
        <v>82.256976826417954</v>
      </c>
      <c r="H62">
        <f>H61+(beta_P*(G61+H61)*(I62))</f>
        <v>0.96479678668213154</v>
      </c>
      <c r="I62">
        <f t="shared" si="10"/>
        <v>4.2157401280957574E-2</v>
      </c>
      <c r="J62" s="1">
        <f t="shared" si="2"/>
        <v>3.3566566615816384</v>
      </c>
      <c r="L62">
        <v>6.98996778647032</v>
      </c>
      <c r="M62">
        <f t="shared" si="3"/>
        <v>6.98996778647032</v>
      </c>
      <c r="N62" s="2">
        <f t="shared" si="4"/>
        <v>7.1266802231263693</v>
      </c>
      <c r="O62">
        <f>(O61+P61)*(1+(alpha_B*Q62))</f>
        <v>7.0446527611327401</v>
      </c>
      <c r="P62">
        <f>P61+(beta_B*(O61+P61)*Q62)</f>
        <v>0.22423565714214572</v>
      </c>
      <c r="Q62">
        <f t="shared" si="5"/>
        <v>-1.9183186613651038E-2</v>
      </c>
      <c r="S62">
        <f t="shared" si="6"/>
        <v>11.871107356069693</v>
      </c>
      <c r="T62">
        <f t="shared" si="7"/>
        <v>11.172383052729055</v>
      </c>
      <c r="U62">
        <f t="shared" si="8"/>
        <v>0.69872430334063829</v>
      </c>
      <c r="V62">
        <f t="shared" si="9"/>
        <v>0.48821565207886031</v>
      </c>
    </row>
    <row r="63" spans="2:22" x14ac:dyDescent="0.25">
      <c r="B63">
        <v>4</v>
      </c>
      <c r="C63">
        <v>60</v>
      </c>
      <c r="D63">
        <v>83.166640692640698</v>
      </c>
      <c r="E63">
        <f t="shared" si="0"/>
        <v>83.166640692640698</v>
      </c>
      <c r="F63" s="1">
        <f t="shared" si="1"/>
        <v>83.221773613100083</v>
      </c>
      <c r="G63">
        <f>(G62+H62)*(1+(alpha_P * I63))</f>
        <v>83.17849427053946</v>
      </c>
      <c r="H63">
        <f>H62+(beta_P*(G62+H62)*(I63))</f>
        <v>0.94856014160684154</v>
      </c>
      <c r="I63">
        <f t="shared" si="10"/>
        <v>-6.6248192108597781E-4</v>
      </c>
      <c r="J63" s="1">
        <f t="shared" si="2"/>
        <v>-5.5132920459385559E-2</v>
      </c>
      <c r="L63">
        <v>4.3411764705882296</v>
      </c>
      <c r="M63">
        <f t="shared" si="3"/>
        <v>4.3411764705882296</v>
      </c>
      <c r="N63" s="2">
        <f t="shared" si="4"/>
        <v>7.2688884182748854</v>
      </c>
      <c r="O63">
        <f>(O62+P62)*(1+(alpha_B*Q63))</f>
        <v>5.5122612496628918</v>
      </c>
      <c r="P63">
        <f>P62+(beta_B*(O62+P62)*Q63)</f>
        <v>-0.39058385187205197</v>
      </c>
      <c r="Q63">
        <f t="shared" si="5"/>
        <v>-0.40277299350558549</v>
      </c>
      <c r="S63">
        <f t="shared" si="6"/>
        <v>19.157627259822409</v>
      </c>
      <c r="T63">
        <f t="shared" si="7"/>
        <v>11.449037160051907</v>
      </c>
      <c r="U63">
        <f t="shared" si="8"/>
        <v>7.7085900997705021</v>
      </c>
      <c r="V63">
        <f t="shared" si="9"/>
        <v>59.422361326279798</v>
      </c>
    </row>
    <row r="64" spans="2:22" x14ac:dyDescent="0.25">
      <c r="B64">
        <v>1</v>
      </c>
      <c r="C64">
        <v>61</v>
      </c>
      <c r="D64">
        <v>76.901349282296593</v>
      </c>
      <c r="E64">
        <f t="shared" si="0"/>
        <v>76.901349282296593</v>
      </c>
      <c r="F64" s="1">
        <f t="shared" si="1"/>
        <v>84.127054412146308</v>
      </c>
      <c r="G64">
        <f>(G63+H63)*(1+(alpha_P * I64))</f>
        <v>78.454875885214278</v>
      </c>
      <c r="H64">
        <f>H63+(beta_P*(G63+H63)*(I64))</f>
        <v>-1.1794100191338996</v>
      </c>
      <c r="I64">
        <f t="shared" si="10"/>
        <v>-8.5890385445451467E-2</v>
      </c>
      <c r="J64" s="1">
        <f t="shared" si="2"/>
        <v>-7.2257051298497146</v>
      </c>
      <c r="L64">
        <v>4.3847649018881896</v>
      </c>
      <c r="M64">
        <f t="shared" si="3"/>
        <v>4.3847649018881896</v>
      </c>
      <c r="N64" s="2">
        <f t="shared" si="4"/>
        <v>5.1216773977908394</v>
      </c>
      <c r="O64">
        <f>(O63+P63)*(1+(alpha_B*Q64))</f>
        <v>4.6795299002492499</v>
      </c>
      <c r="P64">
        <f>P63+(beta_B*(O63+P63)*Q64)</f>
        <v>-0.54533547601160837</v>
      </c>
      <c r="Q64">
        <f t="shared" si="5"/>
        <v>-0.1438810840019924</v>
      </c>
      <c r="S64">
        <f t="shared" si="6"/>
        <v>17.538306158485476</v>
      </c>
      <c r="T64">
        <f t="shared" si="7"/>
        <v>16.42568398556951</v>
      </c>
      <c r="U64">
        <f t="shared" si="8"/>
        <v>1.112622172915966</v>
      </c>
      <c r="V64">
        <f t="shared" si="9"/>
        <v>1.2379280996642457</v>
      </c>
    </row>
    <row r="65" spans="2:22" x14ac:dyDescent="0.25">
      <c r="B65">
        <v>2</v>
      </c>
      <c r="C65">
        <v>62</v>
      </c>
      <c r="D65">
        <v>75.529350649350604</v>
      </c>
      <c r="E65">
        <f t="shared" si="0"/>
        <v>75.529350649350604</v>
      </c>
      <c r="F65" s="1">
        <f t="shared" si="1"/>
        <v>77.275465866080381</v>
      </c>
      <c r="G65">
        <f>(G64+H64)*(1+(alpha_P * I65))</f>
        <v>75.904765420947513</v>
      </c>
      <c r="H65">
        <f>H64+(beta_P*(G64+H64)*(I65))</f>
        <v>-1.6936409504608188</v>
      </c>
      <c r="I65">
        <f t="shared" si="10"/>
        <v>-2.2595984341987951E-2</v>
      </c>
      <c r="J65" s="1">
        <f t="shared" si="2"/>
        <v>-1.7461152167297769</v>
      </c>
      <c r="L65">
        <v>4.4925303454715202</v>
      </c>
      <c r="M65">
        <f t="shared" si="3"/>
        <v>4.4925303454715202</v>
      </c>
      <c r="N65" s="2">
        <f t="shared" si="4"/>
        <v>4.1341944242376414</v>
      </c>
      <c r="O65">
        <f>(O64+P64)*(1+(alpha_B*Q65))</f>
        <v>4.3491959769779687</v>
      </c>
      <c r="P65">
        <f>P64+(beta_B*(O64+P64)*Q65)</f>
        <v>-0.47008493255249378</v>
      </c>
      <c r="Q65">
        <f t="shared" si="5"/>
        <v>8.6676117391348173E-2</v>
      </c>
      <c r="S65">
        <f t="shared" si="6"/>
        <v>16.812207117417547</v>
      </c>
      <c r="T65">
        <f t="shared" si="7"/>
        <v>18.691783195544854</v>
      </c>
      <c r="U65">
        <f t="shared" si="8"/>
        <v>-1.8795760781273074</v>
      </c>
      <c r="V65">
        <f t="shared" si="9"/>
        <v>3.5328062334684303</v>
      </c>
    </row>
    <row r="66" spans="2:22" x14ac:dyDescent="0.25">
      <c r="B66">
        <v>3</v>
      </c>
      <c r="C66">
        <v>63</v>
      </c>
      <c r="D66">
        <v>78.697053830227702</v>
      </c>
      <c r="E66">
        <f t="shared" si="0"/>
        <v>78.697053830227702</v>
      </c>
      <c r="F66" s="1">
        <f t="shared" si="1"/>
        <v>74.211124470486695</v>
      </c>
      <c r="G66">
        <f>(G65+H65)*(1+(alpha_P * I66))</f>
        <v>77.732579017883381</v>
      </c>
      <c r="H66">
        <f>H65+(beta_P*(G65+H65)*(I66))</f>
        <v>-0.37253475401709291</v>
      </c>
      <c r="I66">
        <f t="shared" si="10"/>
        <v>6.0448206272969651E-2</v>
      </c>
      <c r="J66" s="1">
        <f t="shared" si="2"/>
        <v>4.4859293597410073</v>
      </c>
      <c r="L66">
        <v>4.5398778769375303</v>
      </c>
      <c r="M66">
        <f t="shared" si="3"/>
        <v>4.5398778769375303</v>
      </c>
      <c r="N66" s="2">
        <f t="shared" si="4"/>
        <v>3.8791110444254748</v>
      </c>
      <c r="O66">
        <f>(O65+P65)*(1+(alpha_B*Q66))</f>
        <v>4.2755711439327078</v>
      </c>
      <c r="P66">
        <f>P65+(beta_B*(O65+P65)*Q66)</f>
        <v>-0.33132389772496218</v>
      </c>
      <c r="Q66">
        <f t="shared" si="5"/>
        <v>0.1703397569558156</v>
      </c>
      <c r="S66">
        <f t="shared" si="6"/>
        <v>17.334619116079494</v>
      </c>
      <c r="T66">
        <f t="shared" si="7"/>
        <v>19.130961609653511</v>
      </c>
      <c r="U66">
        <f t="shared" si="8"/>
        <v>-1.7963424935740164</v>
      </c>
      <c r="V66">
        <f t="shared" si="9"/>
        <v>3.2268463542197154</v>
      </c>
    </row>
    <row r="67" spans="2:22" x14ac:dyDescent="0.25">
      <c r="B67">
        <v>4</v>
      </c>
      <c r="C67">
        <v>64</v>
      </c>
      <c r="D67">
        <v>79.303795238095205</v>
      </c>
      <c r="E67">
        <f t="shared" si="0"/>
        <v>79.303795238095205</v>
      </c>
      <c r="F67" s="1">
        <f t="shared" si="1"/>
        <v>77.360044263866286</v>
      </c>
      <c r="G67">
        <f>(G66+H66)*(1+(alpha_P * I67))</f>
        <v>78.885888778635987</v>
      </c>
      <c r="H67">
        <f>H66+(beta_P*(G66+H66)*(I67))</f>
        <v>0.19989990789332568</v>
      </c>
      <c r="I67">
        <f t="shared" si="10"/>
        <v>2.5126032342988491E-2</v>
      </c>
      <c r="J67" s="1">
        <f t="shared" si="2"/>
        <v>1.9437509742289194</v>
      </c>
      <c r="L67">
        <v>4.2573189522342103</v>
      </c>
      <c r="M67">
        <f t="shared" si="3"/>
        <v>4.2573189522342103</v>
      </c>
      <c r="N67" s="2">
        <f t="shared" si="4"/>
        <v>3.9442472462077456</v>
      </c>
      <c r="O67">
        <f>(O66+P66)*(1+(alpha_B*Q67))</f>
        <v>4.1320902698236237</v>
      </c>
      <c r="P67">
        <f>P66+(beta_B*(O66+P66)*Q67)</f>
        <v>-0.26557883945940464</v>
      </c>
      <c r="Q67">
        <f t="shared" si="5"/>
        <v>7.9374259899014143E-2</v>
      </c>
      <c r="S67">
        <f t="shared" si="6"/>
        <v>18.627637752270626</v>
      </c>
      <c r="T67">
        <f t="shared" si="7"/>
        <v>19.613386138063539</v>
      </c>
      <c r="U67">
        <f t="shared" si="8"/>
        <v>-0.98574838579291324</v>
      </c>
      <c r="V67">
        <f t="shared" si="9"/>
        <v>0.97169988009333408</v>
      </c>
    </row>
    <row r="68" spans="2:22" x14ac:dyDescent="0.25">
      <c r="B68">
        <v>1</v>
      </c>
      <c r="C68">
        <v>65</v>
      </c>
      <c r="D68">
        <v>81.088131578947397</v>
      </c>
      <c r="E68">
        <f t="shared" si="0"/>
        <v>81.088131578947397</v>
      </c>
      <c r="F68" s="1">
        <f t="shared" si="1"/>
        <v>79.085788686529312</v>
      </c>
      <c r="G68">
        <f>(G67+H67)*(1+(alpha_P * I68))</f>
        <v>80.657627857077514</v>
      </c>
      <c r="H68">
        <f>H67+(beta_P*(G67+H67)*(I68))</f>
        <v>0.78958988971045241</v>
      </c>
      <c r="I68">
        <f t="shared" si="10"/>
        <v>2.5318618245747437E-2</v>
      </c>
      <c r="J68" s="1">
        <f t="shared" si="2"/>
        <v>2.0023428924180848</v>
      </c>
      <c r="L68">
        <v>4.1112958435207796</v>
      </c>
      <c r="M68">
        <f t="shared" si="3"/>
        <v>4.1112958435207796</v>
      </c>
      <c r="N68" s="2">
        <f t="shared" si="4"/>
        <v>3.866511430364219</v>
      </c>
      <c r="O68">
        <f>(O67+P67)*(1+(alpha_B*Q68))</f>
        <v>4.0133820782581555</v>
      </c>
      <c r="P68">
        <f>P67+(beta_B*(O67+P67)*Q68)</f>
        <v>-0.21417411269652695</v>
      </c>
      <c r="Q68">
        <f t="shared" si="5"/>
        <v>6.3308855428238608E-2</v>
      </c>
      <c r="S68">
        <f t="shared" si="6"/>
        <v>19.723253851152236</v>
      </c>
      <c r="T68">
        <f t="shared" si="7"/>
        <v>20.454042387010237</v>
      </c>
      <c r="U68">
        <f t="shared" si="8"/>
        <v>-0.73078853585800019</v>
      </c>
      <c r="V68">
        <f t="shared" si="9"/>
        <v>0.53405188414147964</v>
      </c>
    </row>
    <row r="69" spans="2:22" x14ac:dyDescent="0.25">
      <c r="B69">
        <v>2</v>
      </c>
      <c r="C69">
        <v>66</v>
      </c>
      <c r="D69">
        <v>72.877999521531095</v>
      </c>
      <c r="E69">
        <f t="shared" ref="E69:E119" si="11">(G68+H68)*(1+I69)</f>
        <v>72.877999521531095</v>
      </c>
      <c r="F69" s="1">
        <f t="shared" ref="F69:F119" si="12">G68+H68</f>
        <v>81.44721774678797</v>
      </c>
      <c r="G69">
        <f>(G68+H68)*(1+(alpha_P * I69))</f>
        <v>74.720381439961315</v>
      </c>
      <c r="H69">
        <f>H68+(beta_P*(G68+H68)*(I69))</f>
        <v>-1.7340448776276975</v>
      </c>
      <c r="I69">
        <f t="shared" ref="I69:I119" si="13">(D69/F69)-1</f>
        <v>-0.10521192082825714</v>
      </c>
      <c r="J69" s="1">
        <f t="shared" ref="J69:J119" si="14">D69-F69</f>
        <v>-8.5692182252568756</v>
      </c>
      <c r="L69">
        <v>3.9856887298747798</v>
      </c>
      <c r="M69">
        <f t="shared" ref="M69:M119" si="15">(O68+P68)*(1+Q69)</f>
        <v>3.9856887298747798</v>
      </c>
      <c r="N69" s="2">
        <f t="shared" ref="N69:N119" si="16">O68+P68</f>
        <v>3.7992079655616284</v>
      </c>
      <c r="O69">
        <f>(O68+P68)*(1+(alpha_B*Q69))</f>
        <v>3.9110964241495192</v>
      </c>
      <c r="P69">
        <f>P68+(beta_B*(O68+P68)*Q69)</f>
        <v>-0.17501315219076519</v>
      </c>
      <c r="Q69">
        <f t="shared" ref="Q69:Q119" si="17">(L69/N69)-1</f>
        <v>4.9084115953516694E-2</v>
      </c>
      <c r="S69">
        <f t="shared" ref="S69:S119" si="18">D69/L69</f>
        <v>18.284919987673181</v>
      </c>
      <c r="T69">
        <f t="shared" ref="T69:T119" si="19">F69/N69</f>
        <v>21.437946668115025</v>
      </c>
      <c r="U69">
        <f t="shared" ref="U69:U119" si="20">S69-T69</f>
        <v>-3.1530266804418439</v>
      </c>
      <c r="V69">
        <f t="shared" ref="V69:V119" si="21">U69^2</f>
        <v>9.9415772475781132</v>
      </c>
    </row>
    <row r="70" spans="2:22" x14ac:dyDescent="0.25">
      <c r="B70">
        <v>3</v>
      </c>
      <c r="C70">
        <v>67</v>
      </c>
      <c r="D70">
        <v>74.890978260869602</v>
      </c>
      <c r="E70">
        <f t="shared" si="11"/>
        <v>74.890978260869602</v>
      </c>
      <c r="F70" s="1">
        <f t="shared" si="12"/>
        <v>72.986336562333619</v>
      </c>
      <c r="G70">
        <f>(G69+H69)*(1+(alpha_P * I70))</f>
        <v>74.481480295684378</v>
      </c>
      <c r="H70">
        <f>H69+(beta_P*(G69+H69)*(I70))</f>
        <v>-1.1731278974088513</v>
      </c>
      <c r="I70">
        <f t="shared" si="13"/>
        <v>2.6095866544957103E-2</v>
      </c>
      <c r="J70" s="1">
        <f t="shared" si="14"/>
        <v>1.9046416985359826</v>
      </c>
      <c r="L70">
        <v>3.67627291242363</v>
      </c>
      <c r="M70">
        <f t="shared" si="15"/>
        <v>3.67627291242363</v>
      </c>
      <c r="N70" s="2">
        <f t="shared" si="16"/>
        <v>3.736083271958754</v>
      </c>
      <c r="O70">
        <f>(O69+P69)*(1+(alpha_B*Q70))</f>
        <v>3.7001970562376796</v>
      </c>
      <c r="P70">
        <f>P69+(beta_B*(O69+P69)*Q70)</f>
        <v>-0.18757332769314122</v>
      </c>
      <c r="Q70">
        <f t="shared" si="17"/>
        <v>-1.600884005558223E-2</v>
      </c>
      <c r="S70">
        <f t="shared" si="18"/>
        <v>20.371441414967411</v>
      </c>
      <c r="T70">
        <f t="shared" si="19"/>
        <v>19.535521895385468</v>
      </c>
      <c r="U70">
        <f t="shared" si="20"/>
        <v>0.83591951958194244</v>
      </c>
      <c r="V70">
        <f t="shared" si="21"/>
        <v>0.6987614432181054</v>
      </c>
    </row>
    <row r="71" spans="2:22" x14ac:dyDescent="0.25">
      <c r="B71">
        <v>4</v>
      </c>
      <c r="C71">
        <v>68</v>
      </c>
      <c r="D71">
        <v>87.099504329004304</v>
      </c>
      <c r="E71">
        <f t="shared" si="11"/>
        <v>87.099504329004304</v>
      </c>
      <c r="F71" s="1">
        <f t="shared" si="12"/>
        <v>73.308352398275531</v>
      </c>
      <c r="G71">
        <f>(G70+H70)*(1+(alpha_P * I71))</f>
        <v>84.134406663897607</v>
      </c>
      <c r="H71">
        <f>H70+(beta_P*(G70+H70)*(I71))</f>
        <v>2.8883663461907716</v>
      </c>
      <c r="I71">
        <f t="shared" si="13"/>
        <v>0.18812524739068048</v>
      </c>
      <c r="J71" s="1">
        <f t="shared" si="14"/>
        <v>13.791151930728773</v>
      </c>
      <c r="L71">
        <v>3.7469571443183001</v>
      </c>
      <c r="M71">
        <f t="shared" si="15"/>
        <v>3.7469571443183005</v>
      </c>
      <c r="N71" s="2">
        <f t="shared" si="16"/>
        <v>3.5126237285445385</v>
      </c>
      <c r="O71">
        <f>(O70+P70)*(1+(alpha_B*Q71))</f>
        <v>3.6532237780087957</v>
      </c>
      <c r="P71">
        <f>P70+(beta_B*(O70+P70)*Q71)</f>
        <v>-0.13836331038065125</v>
      </c>
      <c r="Q71">
        <f t="shared" si="17"/>
        <v>6.6711789785368847E-2</v>
      </c>
      <c r="S71">
        <f t="shared" si="18"/>
        <v>23.245396457516915</v>
      </c>
      <c r="T71">
        <f t="shared" si="19"/>
        <v>20.869970160069201</v>
      </c>
      <c r="U71">
        <f t="shared" si="20"/>
        <v>2.3754262974477136</v>
      </c>
      <c r="V71">
        <f t="shared" si="21"/>
        <v>5.6426500946061537</v>
      </c>
    </row>
    <row r="72" spans="2:22" x14ac:dyDescent="0.25">
      <c r="B72">
        <v>1</v>
      </c>
      <c r="C72">
        <v>69</v>
      </c>
      <c r="D72">
        <v>87.415949999999995</v>
      </c>
      <c r="E72">
        <f t="shared" si="11"/>
        <v>87.415949999999995</v>
      </c>
      <c r="F72" s="1">
        <f t="shared" si="12"/>
        <v>87.022773010088372</v>
      </c>
      <c r="G72">
        <f>(G71+H71)*(1+(alpha_P * I72))</f>
        <v>87.331416947168989</v>
      </c>
      <c r="H72">
        <f>H71+(beta_P*(G71+H71)*(I72))</f>
        <v>3.0041569697197441</v>
      </c>
      <c r="I72">
        <f t="shared" si="13"/>
        <v>4.5180930957697818E-3</v>
      </c>
      <c r="J72" s="1">
        <f t="shared" si="14"/>
        <v>0.39317698991162331</v>
      </c>
      <c r="L72">
        <v>3.6536773923944801</v>
      </c>
      <c r="M72">
        <f t="shared" si="15"/>
        <v>3.6536773923944796</v>
      </c>
      <c r="N72" s="2">
        <f t="shared" si="16"/>
        <v>3.5148604676281443</v>
      </c>
      <c r="O72">
        <f>(O71+P71)*(1+(alpha_B*Q72))</f>
        <v>3.5981506224879456</v>
      </c>
      <c r="P72">
        <f>P71+(beta_B*(O71+P71)*Q72)</f>
        <v>-0.10921175617972079</v>
      </c>
      <c r="Q72">
        <f t="shared" si="17"/>
        <v>3.9494291749228472E-2</v>
      </c>
      <c r="S72">
        <f t="shared" si="18"/>
        <v>23.925470317101787</v>
      </c>
      <c r="T72">
        <f t="shared" si="19"/>
        <v>24.758528485431466</v>
      </c>
      <c r="U72">
        <f t="shared" si="20"/>
        <v>-0.83305816832967849</v>
      </c>
      <c r="V72">
        <f t="shared" si="21"/>
        <v>0.69398591182079894</v>
      </c>
    </row>
    <row r="73" spans="2:22" x14ac:dyDescent="0.25">
      <c r="B73">
        <v>2</v>
      </c>
      <c r="C73">
        <v>70</v>
      </c>
      <c r="D73">
        <v>89.5722510822511</v>
      </c>
      <c r="E73">
        <f t="shared" si="11"/>
        <v>89.5722510822511</v>
      </c>
      <c r="F73" s="1">
        <f t="shared" si="12"/>
        <v>90.335573916888734</v>
      </c>
      <c r="G73">
        <f>(G72+H72)*(1+(alpha_P * I73))</f>
        <v>89.736365491698194</v>
      </c>
      <c r="H73">
        <f>H72+(beta_P*(G72+H72)*(I73))</f>
        <v>2.7793583949189613</v>
      </c>
      <c r="I73">
        <f t="shared" si="13"/>
        <v>-8.4498586939837361E-3</v>
      </c>
      <c r="J73" s="1">
        <f t="shared" si="14"/>
        <v>-0.76332283463763417</v>
      </c>
      <c r="L73">
        <v>3.3152452025586401</v>
      </c>
      <c r="M73">
        <f t="shared" si="15"/>
        <v>3.3152452025586401</v>
      </c>
      <c r="N73" s="2">
        <f t="shared" si="16"/>
        <v>3.4889388663082248</v>
      </c>
      <c r="O73">
        <f>(O72+P72)*(1+(alpha_B*Q73))</f>
        <v>3.3847226680584739</v>
      </c>
      <c r="P73">
        <f>P72+(beta_B*(O72+P72)*Q73)</f>
        <v>-0.1456874255671336</v>
      </c>
      <c r="Q73">
        <f t="shared" si="17"/>
        <v>-4.9784094936973333E-2</v>
      </c>
      <c r="S73">
        <f t="shared" si="18"/>
        <v>27.01828842497714</v>
      </c>
      <c r="T73">
        <f t="shared" si="19"/>
        <v>25.891991054711756</v>
      </c>
      <c r="U73">
        <f t="shared" si="20"/>
        <v>1.1262973702653838</v>
      </c>
      <c r="V73">
        <f t="shared" si="21"/>
        <v>1.268545766266719</v>
      </c>
    </row>
    <row r="74" spans="2:22" x14ac:dyDescent="0.25">
      <c r="B74">
        <v>3</v>
      </c>
      <c r="C74">
        <v>71</v>
      </c>
      <c r="D74">
        <v>87.7667338563801</v>
      </c>
      <c r="E74">
        <f t="shared" si="11"/>
        <v>87.7667338563801</v>
      </c>
      <c r="F74" s="1">
        <f t="shared" si="12"/>
        <v>92.515723886617153</v>
      </c>
      <c r="G74">
        <f>(G73+H73)*(1+(alpha_P * I74))</f>
        <v>88.787766712881066</v>
      </c>
      <c r="H74">
        <f>H73+(beta_P*(G73+H73)*(I74))</f>
        <v>1.3807808310141505</v>
      </c>
      <c r="I74">
        <f t="shared" si="13"/>
        <v>-5.1331706986989412E-2</v>
      </c>
      <c r="J74" s="1">
        <f t="shared" si="14"/>
        <v>-4.7489900302370529</v>
      </c>
      <c r="L74">
        <v>3.4350614644575099</v>
      </c>
      <c r="M74">
        <f t="shared" si="15"/>
        <v>3.4350614644575099</v>
      </c>
      <c r="N74" s="2">
        <f t="shared" si="16"/>
        <v>3.2390352424913402</v>
      </c>
      <c r="O74">
        <f>(O73+P73)*(1+(alpha_B*Q74))</f>
        <v>3.3566509756710419</v>
      </c>
      <c r="P74">
        <f>P73+(beta_B*(O73+P73)*Q74)</f>
        <v>-0.10452191895423799</v>
      </c>
      <c r="Q74">
        <f t="shared" si="17"/>
        <v>6.0519941059793414E-2</v>
      </c>
      <c r="S74">
        <f t="shared" si="18"/>
        <v>25.550265916490918</v>
      </c>
      <c r="T74">
        <f t="shared" si="19"/>
        <v>28.562740742350691</v>
      </c>
      <c r="U74">
        <f t="shared" si="20"/>
        <v>-3.0124748258597727</v>
      </c>
      <c r="V74">
        <f t="shared" si="21"/>
        <v>9.075004576438868</v>
      </c>
    </row>
    <row r="75" spans="2:22" x14ac:dyDescent="0.25">
      <c r="B75">
        <v>4</v>
      </c>
      <c r="C75">
        <v>72</v>
      </c>
      <c r="D75">
        <v>100.6888126294</v>
      </c>
      <c r="E75">
        <f t="shared" si="11"/>
        <v>100.6888126294</v>
      </c>
      <c r="F75" s="1">
        <f t="shared" si="12"/>
        <v>90.168547543895215</v>
      </c>
      <c r="G75">
        <f>(G74+H74)*(1+(alpha_P * I75))</f>
        <v>98.426955636016473</v>
      </c>
      <c r="H75">
        <f>H74+(beta_P*(G74+H74)*(I75))</f>
        <v>4.4789988986953109</v>
      </c>
      <c r="I75">
        <f t="shared" si="13"/>
        <v>0.11667333423978454</v>
      </c>
      <c r="J75" s="1">
        <f t="shared" si="14"/>
        <v>10.520265085504789</v>
      </c>
      <c r="L75">
        <v>3.6907492764497798</v>
      </c>
      <c r="M75">
        <f t="shared" si="15"/>
        <v>3.6907492764497793</v>
      </c>
      <c r="N75" s="2">
        <f t="shared" si="16"/>
        <v>3.2521290567168037</v>
      </c>
      <c r="O75">
        <f>(O74+P74)*(1+(alpha_B*Q75))</f>
        <v>3.515301188556589</v>
      </c>
      <c r="P75">
        <f>P74+(beta_B*(O74+P74)*Q75)</f>
        <v>-1.2411672810313079E-2</v>
      </c>
      <c r="Q75">
        <f t="shared" si="17"/>
        <v>0.13487171390909869</v>
      </c>
      <c r="S75">
        <f t="shared" si="18"/>
        <v>27.281401441133653</v>
      </c>
      <c r="T75">
        <f t="shared" si="19"/>
        <v>27.726005324931702</v>
      </c>
      <c r="U75">
        <f t="shared" si="20"/>
        <v>-0.44460388379804883</v>
      </c>
      <c r="V75">
        <f t="shared" si="21"/>
        <v>0.19767261348830889</v>
      </c>
    </row>
    <row r="76" spans="2:22" x14ac:dyDescent="0.25">
      <c r="B76">
        <v>1</v>
      </c>
      <c r="C76">
        <v>73</v>
      </c>
      <c r="D76">
        <v>90.335051428571404</v>
      </c>
      <c r="E76">
        <f t="shared" si="11"/>
        <v>90.335051428571404</v>
      </c>
      <c r="F76" s="1">
        <f t="shared" si="12"/>
        <v>102.90595453471178</v>
      </c>
      <c r="G76">
        <f>(G75+H75)*(1+(alpha_P * I76))</f>
        <v>93.037795596391589</v>
      </c>
      <c r="H76">
        <f>H75+(beta_P*(G75+H75)*(I76))</f>
        <v>0.77686793393697062</v>
      </c>
      <c r="I76">
        <f t="shared" si="13"/>
        <v>-0.12215914193672839</v>
      </c>
      <c r="J76" s="1">
        <f t="shared" si="14"/>
        <v>-12.570903106140378</v>
      </c>
      <c r="L76">
        <v>4.0337271750805597</v>
      </c>
      <c r="M76">
        <f t="shared" si="15"/>
        <v>4.0337271750805597</v>
      </c>
      <c r="N76" s="2">
        <f t="shared" si="16"/>
        <v>3.5028895157462761</v>
      </c>
      <c r="O76">
        <f>(O75+P75)*(1+(alpha_B*Q76))</f>
        <v>3.8213921113468463</v>
      </c>
      <c r="P76">
        <f>P75+(beta_B*(O75+P75)*Q76)</f>
        <v>9.9064235649886534E-2</v>
      </c>
      <c r="Q76">
        <f t="shared" si="17"/>
        <v>0.15154279258539249</v>
      </c>
      <c r="S76">
        <f t="shared" si="18"/>
        <v>22.394933397241292</v>
      </c>
      <c r="T76">
        <f t="shared" si="19"/>
        <v>29.37744798176659</v>
      </c>
      <c r="U76">
        <f t="shared" si="20"/>
        <v>-6.9825145845252976</v>
      </c>
      <c r="V76">
        <f t="shared" si="21"/>
        <v>48.755509923108491</v>
      </c>
    </row>
    <row r="77" spans="2:22" x14ac:dyDescent="0.25">
      <c r="B77">
        <v>2</v>
      </c>
      <c r="C77">
        <v>74</v>
      </c>
      <c r="D77">
        <v>86.4992426406926</v>
      </c>
      <c r="E77">
        <f t="shared" si="11"/>
        <v>86.4992426406926</v>
      </c>
      <c r="F77" s="1">
        <f t="shared" si="12"/>
        <v>93.814663530328559</v>
      </c>
      <c r="G77">
        <f>(G76+H76)*(1+(alpha_P * I77))</f>
        <v>88.07205813196434</v>
      </c>
      <c r="H77">
        <f>H76+(beta_P*(G76+H76)*(I77))</f>
        <v>-1.3775235180608192</v>
      </c>
      <c r="I77">
        <f t="shared" si="13"/>
        <v>-7.7977371706620446E-2</v>
      </c>
      <c r="J77" s="1">
        <f t="shared" si="14"/>
        <v>-7.3154208896359592</v>
      </c>
      <c r="L77">
        <v>3.9652496994863999</v>
      </c>
      <c r="M77">
        <f t="shared" si="15"/>
        <v>3.9652496994864004</v>
      </c>
      <c r="N77" s="2">
        <f t="shared" si="16"/>
        <v>3.9204563469967328</v>
      </c>
      <c r="O77">
        <f>(O76+P76)*(1+(alpha_B*Q77))</f>
        <v>3.9473323584905335</v>
      </c>
      <c r="P77">
        <f>P76+(beta_B*(O76+P76)*Q77)</f>
        <v>0.10847083967271672</v>
      </c>
      <c r="Q77">
        <f t="shared" si="17"/>
        <v>1.1425545529663017E-2</v>
      </c>
      <c r="S77">
        <f t="shared" si="18"/>
        <v>21.814324240891171</v>
      </c>
      <c r="T77">
        <f t="shared" si="19"/>
        <v>23.929526368070729</v>
      </c>
      <c r="U77">
        <f t="shared" si="20"/>
        <v>-2.1152021271795576</v>
      </c>
      <c r="V77">
        <f t="shared" si="21"/>
        <v>4.4740800388249253</v>
      </c>
    </row>
    <row r="78" spans="2:22" x14ac:dyDescent="0.25">
      <c r="B78">
        <v>3</v>
      </c>
      <c r="C78">
        <v>75</v>
      </c>
      <c r="D78">
        <v>79.494393939393902</v>
      </c>
      <c r="E78">
        <f t="shared" si="11"/>
        <v>79.494393939393902</v>
      </c>
      <c r="F78" s="1">
        <f t="shared" si="12"/>
        <v>86.694534613903528</v>
      </c>
      <c r="G78">
        <f>(G77+H77)*(1+(alpha_P * I78))</f>
        <v>81.042424184413463</v>
      </c>
      <c r="H78">
        <f>H77+(beta_P*(G77+H77)*(I78))</f>
        <v>-3.4979649467039047</v>
      </c>
      <c r="I78">
        <f t="shared" si="13"/>
        <v>-8.3051840656111153E-2</v>
      </c>
      <c r="J78" s="1">
        <f t="shared" si="14"/>
        <v>-7.2001406745096261</v>
      </c>
      <c r="L78">
        <v>3.7422301437005698</v>
      </c>
      <c r="M78">
        <f t="shared" si="15"/>
        <v>3.7422301437005698</v>
      </c>
      <c r="N78" s="2">
        <f t="shared" si="16"/>
        <v>4.0558031981632503</v>
      </c>
      <c r="O78">
        <f>(O77+P77)*(1+(alpha_B*Q78))</f>
        <v>3.8676593654856419</v>
      </c>
      <c r="P78">
        <f>P77+(beta_B*(O77+P77)*Q78)</f>
        <v>4.2620498235553791E-2</v>
      </c>
      <c r="Q78">
        <f t="shared" si="17"/>
        <v>-7.7314662260902667E-2</v>
      </c>
      <c r="S78">
        <f t="shared" si="18"/>
        <v>21.242518735308053</v>
      </c>
      <c r="T78">
        <f t="shared" si="19"/>
        <v>21.375429323879629</v>
      </c>
      <c r="U78">
        <f t="shared" si="20"/>
        <v>-0.13291058857157623</v>
      </c>
      <c r="V78">
        <f t="shared" si="21"/>
        <v>1.7665224554442808E-2</v>
      </c>
    </row>
    <row r="79" spans="2:22" x14ac:dyDescent="0.25">
      <c r="B79">
        <v>4</v>
      </c>
      <c r="C79">
        <v>76</v>
      </c>
      <c r="D79">
        <v>63.572516122321602</v>
      </c>
      <c r="E79">
        <f t="shared" si="11"/>
        <v>63.572516122321602</v>
      </c>
      <c r="F79" s="1">
        <f t="shared" si="12"/>
        <v>77.54445923770956</v>
      </c>
      <c r="G79">
        <f>(G78+H78)*(1+(alpha_P * I79))</f>
        <v>66.576483892130014</v>
      </c>
      <c r="H79">
        <f>H78+(beta_P*(G78+H78)*(I79))</f>
        <v>-7.6127021941856565</v>
      </c>
      <c r="I79">
        <f t="shared" si="13"/>
        <v>-0.18017977367741389</v>
      </c>
      <c r="J79" s="1">
        <f t="shared" si="14"/>
        <v>-13.971943115387958</v>
      </c>
      <c r="L79">
        <v>3.87872651591855</v>
      </c>
      <c r="M79">
        <f t="shared" si="15"/>
        <v>3.87872651591855</v>
      </c>
      <c r="N79" s="2">
        <f t="shared" si="16"/>
        <v>3.9102798637211955</v>
      </c>
      <c r="O79">
        <f>(O78+P78)*(1+(alpha_B*Q79))</f>
        <v>3.8913478550396081</v>
      </c>
      <c r="P79">
        <f>P78+(beta_B*(O78+P78)*Q79)</f>
        <v>3.5994295196998226E-2</v>
      </c>
      <c r="Q79">
        <f t="shared" si="17"/>
        <v>-8.0693323501960235E-3</v>
      </c>
      <c r="S79">
        <f t="shared" si="18"/>
        <v>16.390048605235712</v>
      </c>
      <c r="T79">
        <f t="shared" si="19"/>
        <v>19.830923089969019</v>
      </c>
      <c r="U79">
        <f t="shared" si="20"/>
        <v>-3.4408744847333068</v>
      </c>
      <c r="V79">
        <f t="shared" si="21"/>
        <v>11.8396172196887</v>
      </c>
    </row>
    <row r="80" spans="2:22" x14ac:dyDescent="0.25">
      <c r="B80">
        <v>1</v>
      </c>
      <c r="C80">
        <v>77</v>
      </c>
      <c r="D80">
        <v>54.006775119617203</v>
      </c>
      <c r="E80">
        <f t="shared" si="11"/>
        <v>54.006775119617203</v>
      </c>
      <c r="F80" s="1">
        <f t="shared" si="12"/>
        <v>58.963781697944356</v>
      </c>
      <c r="G80">
        <f>(G79+H79)*(1+(alpha_P * I80))</f>
        <v>55.072531533957545</v>
      </c>
      <c r="H80">
        <f>H79+(beta_P*(G79+H79)*(I80))</f>
        <v>-9.0725406315030028</v>
      </c>
      <c r="I80">
        <f t="shared" si="13"/>
        <v>-8.4068667842923772E-2</v>
      </c>
      <c r="J80" s="1">
        <f t="shared" si="14"/>
        <v>-4.9570065783271531</v>
      </c>
      <c r="L80">
        <v>4.1518318723308596</v>
      </c>
      <c r="M80">
        <f t="shared" si="15"/>
        <v>4.1518318723308596</v>
      </c>
      <c r="N80" s="2">
        <f t="shared" si="16"/>
        <v>3.9273421502366062</v>
      </c>
      <c r="O80">
        <f>(O79+P79)*(1+(alpha_B*Q80))</f>
        <v>4.0620359834931588</v>
      </c>
      <c r="P80">
        <f>P79+(beta_B*(O79+P79)*Q80)</f>
        <v>8.3137136836791498E-2</v>
      </c>
      <c r="Q80">
        <f t="shared" si="17"/>
        <v>5.7160724354186732E-2</v>
      </c>
      <c r="S80">
        <f t="shared" si="18"/>
        <v>13.007938852133124</v>
      </c>
      <c r="T80">
        <f t="shared" si="19"/>
        <v>15.013660496677641</v>
      </c>
      <c r="U80">
        <f t="shared" si="20"/>
        <v>-2.0057216445445167</v>
      </c>
      <c r="V80">
        <f t="shared" si="21"/>
        <v>4.0229193153943603</v>
      </c>
    </row>
    <row r="81" spans="2:22" x14ac:dyDescent="0.25">
      <c r="B81">
        <v>2</v>
      </c>
      <c r="C81">
        <v>78</v>
      </c>
      <c r="D81">
        <v>62.360922077922098</v>
      </c>
      <c r="E81">
        <f t="shared" si="11"/>
        <v>62.360922077922091</v>
      </c>
      <c r="F81" s="1">
        <f t="shared" si="12"/>
        <v>45.999990902454542</v>
      </c>
      <c r="G81">
        <f>(G80+H80)*(1+(alpha_P * I81))</f>
        <v>58.843321875196565</v>
      </c>
      <c r="H81">
        <f>H80+(beta_P*(G80+H80)*(I81))</f>
        <v>-4.2542464003278093</v>
      </c>
      <c r="I81">
        <f t="shared" si="13"/>
        <v>0.35567248720030809</v>
      </c>
      <c r="J81" s="1">
        <f t="shared" si="14"/>
        <v>16.360931175467556</v>
      </c>
      <c r="L81">
        <v>4.4407274360125699</v>
      </c>
      <c r="M81">
        <f t="shared" si="15"/>
        <v>4.4407274360125699</v>
      </c>
      <c r="N81" s="2">
        <f t="shared" si="16"/>
        <v>4.1451731203299502</v>
      </c>
      <c r="O81">
        <f>(O80+P80)*(1+(alpha_B*Q81))</f>
        <v>4.3225057097395219</v>
      </c>
      <c r="P81">
        <f>P80+(beta_B*(O80+P80)*Q81)</f>
        <v>0.14520354313014161</v>
      </c>
      <c r="Q81">
        <f t="shared" si="17"/>
        <v>7.130083764971773E-2</v>
      </c>
      <c r="S81">
        <f t="shared" si="18"/>
        <v>14.042951965977309</v>
      </c>
      <c r="T81">
        <f t="shared" si="19"/>
        <v>11.09724239908055</v>
      </c>
      <c r="U81">
        <f t="shared" si="20"/>
        <v>2.9457095668967597</v>
      </c>
      <c r="V81">
        <f t="shared" si="21"/>
        <v>8.6772048525070957</v>
      </c>
    </row>
    <row r="82" spans="2:22" x14ac:dyDescent="0.25">
      <c r="B82">
        <v>3</v>
      </c>
      <c r="C82">
        <v>79</v>
      </c>
      <c r="D82">
        <v>72.702303030303</v>
      </c>
      <c r="E82">
        <f t="shared" si="11"/>
        <v>72.702303030303</v>
      </c>
      <c r="F82" s="1">
        <f t="shared" si="12"/>
        <v>54.589075474868757</v>
      </c>
      <c r="G82">
        <f>(G81+H81)*(1+(alpha_P * I82))</f>
        <v>68.807959105884635</v>
      </c>
      <c r="H82">
        <f>H81+(beta_P*(G81+H81)*(I82))</f>
        <v>1.0800991147475756</v>
      </c>
      <c r="I82">
        <f t="shared" si="13"/>
        <v>0.33181048401841973</v>
      </c>
      <c r="J82" s="1">
        <f t="shared" si="14"/>
        <v>18.113227555434243</v>
      </c>
      <c r="L82">
        <v>4.6305617977528097</v>
      </c>
      <c r="M82">
        <f t="shared" si="15"/>
        <v>4.6305617977528097</v>
      </c>
      <c r="N82" s="2">
        <f t="shared" si="16"/>
        <v>4.4677092528696631</v>
      </c>
      <c r="O82">
        <f>(O81+P81)*(1+(alpha_B*Q82))</f>
        <v>4.5654207797995507</v>
      </c>
      <c r="P82">
        <f>P81+(beta_B*(O81+P81)*Q82)</f>
        <v>0.1794025775556024</v>
      </c>
      <c r="Q82">
        <f t="shared" si="17"/>
        <v>3.6451016766264388E-2</v>
      </c>
      <c r="S82">
        <f t="shared" si="18"/>
        <v>15.700536178047573</v>
      </c>
      <c r="T82">
        <f t="shared" si="19"/>
        <v>12.21858280948017</v>
      </c>
      <c r="U82">
        <f t="shared" si="20"/>
        <v>3.4819533685674031</v>
      </c>
      <c r="V82">
        <f t="shared" si="21"/>
        <v>12.123999260877886</v>
      </c>
    </row>
    <row r="83" spans="2:22" x14ac:dyDescent="0.25">
      <c r="B83">
        <v>4</v>
      </c>
      <c r="C83">
        <v>80</v>
      </c>
      <c r="D83">
        <v>85.904045454545496</v>
      </c>
      <c r="E83">
        <f t="shared" si="11"/>
        <v>85.904045454545482</v>
      </c>
      <c r="F83" s="1">
        <f t="shared" si="12"/>
        <v>69.888058220632217</v>
      </c>
      <c r="G83">
        <f>(G82+H82)*(1+(alpha_P * I83))</f>
        <v>82.460608199254139</v>
      </c>
      <c r="H83">
        <f>H82+(beta_P*(G82+H82)*(I83))</f>
        <v>5.7968073551350336</v>
      </c>
      <c r="I83">
        <f t="shared" si="13"/>
        <v>0.22916629309333225</v>
      </c>
      <c r="J83" s="1">
        <f t="shared" si="14"/>
        <v>16.015987233913279</v>
      </c>
      <c r="L83">
        <v>5.0258767449778698</v>
      </c>
      <c r="M83">
        <f t="shared" si="15"/>
        <v>5.0258767449778698</v>
      </c>
      <c r="N83" s="2">
        <f t="shared" si="16"/>
        <v>4.7448233573551528</v>
      </c>
      <c r="O83">
        <f>(O82+P82)*(1+(alpha_B*Q83))</f>
        <v>4.9134553899287825</v>
      </c>
      <c r="P83">
        <f>P82+(beta_B*(O82+P82)*Q83)</f>
        <v>0.23842378895637292</v>
      </c>
      <c r="Q83">
        <f t="shared" si="17"/>
        <v>5.9233688265137197E-2</v>
      </c>
      <c r="S83">
        <f t="shared" si="18"/>
        <v>17.092350213400181</v>
      </c>
      <c r="T83">
        <f t="shared" si="19"/>
        <v>14.729327723506453</v>
      </c>
      <c r="U83">
        <f t="shared" si="20"/>
        <v>2.3630224898937282</v>
      </c>
      <c r="V83">
        <f t="shared" si="21"/>
        <v>5.5838752877435551</v>
      </c>
    </row>
    <row r="84" spans="2:22" x14ac:dyDescent="0.25">
      <c r="B84">
        <v>1</v>
      </c>
      <c r="C84">
        <v>81</v>
      </c>
      <c r="D84">
        <v>87.761425629290599</v>
      </c>
      <c r="E84">
        <f t="shared" si="11"/>
        <v>87.761425629290599</v>
      </c>
      <c r="F84" s="1">
        <f t="shared" si="12"/>
        <v>88.257415554389169</v>
      </c>
      <c r="G84">
        <f>(G83+H83)*(1+(alpha_P * I84))</f>
        <v>87.868063463186786</v>
      </c>
      <c r="H84">
        <f>H83+(beta_P*(G83+H83)*(I84))</f>
        <v>5.6507383221935044</v>
      </c>
      <c r="I84">
        <f t="shared" si="13"/>
        <v>-5.6198102106549408E-3</v>
      </c>
      <c r="J84" s="1">
        <f t="shared" si="14"/>
        <v>-0.49598992509856998</v>
      </c>
      <c r="L84">
        <v>5.2168454690709902</v>
      </c>
      <c r="M84">
        <f t="shared" si="15"/>
        <v>5.2168454690709902</v>
      </c>
      <c r="N84" s="2">
        <f t="shared" si="16"/>
        <v>5.1518791788851557</v>
      </c>
      <c r="O84">
        <f>(O83+P83)*(1+(alpha_B*Q84))</f>
        <v>5.1908589529966571</v>
      </c>
      <c r="P84">
        <f>P83+(beta_B*(O83+P83)*Q84)</f>
        <v>0.25206670989539814</v>
      </c>
      <c r="Q84">
        <f t="shared" si="17"/>
        <v>1.26102122992513E-2</v>
      </c>
      <c r="S84">
        <f t="shared" si="18"/>
        <v>16.822699876697527</v>
      </c>
      <c r="T84">
        <f t="shared" si="19"/>
        <v>17.13111128772389</v>
      </c>
      <c r="U84">
        <f t="shared" si="20"/>
        <v>-0.30841141102636271</v>
      </c>
      <c r="V84">
        <f t="shared" si="21"/>
        <v>9.5117598451272045E-2</v>
      </c>
    </row>
    <row r="85" spans="2:22" x14ac:dyDescent="0.25">
      <c r="B85">
        <v>2</v>
      </c>
      <c r="C85">
        <v>82</v>
      </c>
      <c r="D85">
        <v>84.059810064935107</v>
      </c>
      <c r="E85">
        <f t="shared" si="11"/>
        <v>84.059810064935107</v>
      </c>
      <c r="F85" s="1">
        <f t="shared" si="12"/>
        <v>93.51880178538029</v>
      </c>
      <c r="G85">
        <f>(G84+H84)*(1+(alpha_P * I85))</f>
        <v>86.093493284830814</v>
      </c>
      <c r="H85">
        <f>H84+(beta_P*(G84+H84)*(I85))</f>
        <v>2.8650652605223974</v>
      </c>
      <c r="I85">
        <f t="shared" si="13"/>
        <v>-0.10114534767193628</v>
      </c>
      <c r="J85" s="1">
        <f t="shared" si="14"/>
        <v>-9.4589917204451837</v>
      </c>
      <c r="L85">
        <v>5.3270650669127804</v>
      </c>
      <c r="M85">
        <f t="shared" si="15"/>
        <v>5.3270650669127804</v>
      </c>
      <c r="N85" s="2">
        <f t="shared" si="16"/>
        <v>5.4429256628920548</v>
      </c>
      <c r="O85">
        <f>(O84+P84)*(1+(alpha_B*Q85))</f>
        <v>5.3734093053044898</v>
      </c>
      <c r="P85">
        <f>P84+(beta_B*(O84+P84)*Q85)</f>
        <v>0.22773598473975051</v>
      </c>
      <c r="Q85">
        <f t="shared" si="17"/>
        <v>-2.1286455695908368E-2</v>
      </c>
      <c r="S85">
        <f t="shared" si="18"/>
        <v>15.779760338773315</v>
      </c>
      <c r="T85">
        <f t="shared" si="19"/>
        <v>17.181715786228434</v>
      </c>
      <c r="U85">
        <f t="shared" si="20"/>
        <v>-1.4019554474551192</v>
      </c>
      <c r="V85">
        <f t="shared" si="21"/>
        <v>1.9654790766490835</v>
      </c>
    </row>
    <row r="86" spans="2:22" x14ac:dyDescent="0.25">
      <c r="B86">
        <v>3</v>
      </c>
      <c r="C86">
        <v>83</v>
      </c>
      <c r="D86">
        <v>74.375138528138507</v>
      </c>
      <c r="E86">
        <f t="shared" si="11"/>
        <v>74.375138528138507</v>
      </c>
      <c r="F86" s="1">
        <f t="shared" si="12"/>
        <v>88.958558545353213</v>
      </c>
      <c r="G86">
        <f>(G85+H85)*(1+(alpha_P * I86))</f>
        <v>77.510573831839665</v>
      </c>
      <c r="H86">
        <f>H85+(beta_P*(G85+H85)*(I86))</f>
        <v>-1.4297519345473328</v>
      </c>
      <c r="I86">
        <f t="shared" si="13"/>
        <v>-0.16393498563468434</v>
      </c>
      <c r="J86" s="1">
        <f t="shared" si="14"/>
        <v>-14.583420017214706</v>
      </c>
      <c r="L86">
        <v>5.4825975239430003</v>
      </c>
      <c r="M86">
        <f t="shared" si="15"/>
        <v>5.4825975239430003</v>
      </c>
      <c r="N86" s="2">
        <f t="shared" si="16"/>
        <v>5.60114529004424</v>
      </c>
      <c r="O86">
        <f>(O85+P85)*(1+(alpha_B*Q86))</f>
        <v>5.5300166303834963</v>
      </c>
      <c r="P86">
        <f>P85+(beta_B*(O85+P85)*Q86)</f>
        <v>0.20284095385849021</v>
      </c>
      <c r="Q86">
        <f t="shared" si="17"/>
        <v>-2.1164915381136851E-2</v>
      </c>
      <c r="S86">
        <f t="shared" si="18"/>
        <v>13.565675430913091</v>
      </c>
      <c r="T86">
        <f t="shared" si="19"/>
        <v>15.882208716041106</v>
      </c>
      <c r="U86">
        <f t="shared" si="20"/>
        <v>-2.3165332851280152</v>
      </c>
      <c r="V86">
        <f t="shared" si="21"/>
        <v>5.3663264611059942</v>
      </c>
    </row>
    <row r="87" spans="2:22" x14ac:dyDescent="0.25">
      <c r="B87">
        <v>4</v>
      </c>
      <c r="C87">
        <v>84</v>
      </c>
      <c r="D87">
        <v>78.932873376623405</v>
      </c>
      <c r="E87">
        <f t="shared" si="11"/>
        <v>78.932873376623419</v>
      </c>
      <c r="F87" s="1">
        <f t="shared" si="12"/>
        <v>76.080821897292338</v>
      </c>
      <c r="G87">
        <f>(G86+H86)*(1+(alpha_P * I87))</f>
        <v>78.319682308567224</v>
      </c>
      <c r="H87">
        <f>H86+(beta_P*(G86+H86)*(I87))</f>
        <v>-0.58982277388433169</v>
      </c>
      <c r="I87">
        <f t="shared" si="13"/>
        <v>3.748712761254458E-2</v>
      </c>
      <c r="J87" s="1">
        <f t="shared" si="14"/>
        <v>2.8520514793310667</v>
      </c>
      <c r="L87">
        <v>5.7694870879447802</v>
      </c>
      <c r="M87">
        <f t="shared" si="15"/>
        <v>5.7694870879447802</v>
      </c>
      <c r="N87" s="2">
        <f t="shared" si="16"/>
        <v>5.7328575842419864</v>
      </c>
      <c r="O87">
        <f>(O86+P86)*(1+(alpha_B*Q87))</f>
        <v>5.7548352864636634</v>
      </c>
      <c r="P87">
        <f>P86+(beta_B*(O86+P86)*Q87)</f>
        <v>0.21053314963607689</v>
      </c>
      <c r="Q87">
        <f t="shared" si="17"/>
        <v>6.3893971138369032E-3</v>
      </c>
      <c r="S87">
        <f t="shared" si="18"/>
        <v>13.681090220576445</v>
      </c>
      <c r="T87">
        <f t="shared" si="19"/>
        <v>13.271012017883914</v>
      </c>
      <c r="U87">
        <f t="shared" si="20"/>
        <v>0.41007820269253159</v>
      </c>
      <c r="V87">
        <f t="shared" si="21"/>
        <v>0.16816413232353702</v>
      </c>
    </row>
    <row r="88" spans="2:22" x14ac:dyDescent="0.25">
      <c r="B88">
        <v>1</v>
      </c>
      <c r="C88">
        <v>85</v>
      </c>
      <c r="D88">
        <v>81.200336613272299</v>
      </c>
      <c r="E88">
        <f t="shared" si="11"/>
        <v>81.200336613272299</v>
      </c>
      <c r="F88" s="1">
        <f t="shared" si="12"/>
        <v>77.729859534682888</v>
      </c>
      <c r="G88">
        <f>(G87+H87)*(1+(alpha_P * I88))</f>
        <v>80.454184041375569</v>
      </c>
      <c r="H88">
        <f>H87+(beta_P*(G87+H87)*(I88))</f>
        <v>0.43223272576025062</v>
      </c>
      <c r="I88">
        <f t="shared" si="13"/>
        <v>4.4647926798849991E-2</v>
      </c>
      <c r="J88" s="1">
        <f t="shared" si="14"/>
        <v>3.4704770785894112</v>
      </c>
      <c r="L88">
        <v>6.3399359506582904</v>
      </c>
      <c r="M88">
        <f t="shared" si="15"/>
        <v>6.3399359506582895</v>
      </c>
      <c r="N88" s="2">
        <f t="shared" si="16"/>
        <v>5.9653684360997401</v>
      </c>
      <c r="O88">
        <f>(O87+P87)*(1+(alpha_B*Q88))</f>
        <v>6.1901089448348694</v>
      </c>
      <c r="P88">
        <f>P87+(beta_B*(O87+P87)*Q88)</f>
        <v>0.28919232769337233</v>
      </c>
      <c r="Q88">
        <f t="shared" si="17"/>
        <v>6.2790340373921394E-2</v>
      </c>
      <c r="S88">
        <f t="shared" si="18"/>
        <v>12.807753460796569</v>
      </c>
      <c r="T88">
        <f t="shared" si="19"/>
        <v>13.030185874907</v>
      </c>
      <c r="U88">
        <f t="shared" si="20"/>
        <v>-0.2224324141104308</v>
      </c>
      <c r="V88">
        <f t="shared" si="21"/>
        <v>4.9476178846994172E-2</v>
      </c>
    </row>
    <row r="89" spans="2:22" x14ac:dyDescent="0.25">
      <c r="B89">
        <v>2</v>
      </c>
      <c r="C89">
        <v>86</v>
      </c>
      <c r="D89">
        <v>75.293753246753198</v>
      </c>
      <c r="E89">
        <f t="shared" si="11"/>
        <v>75.293753246753198</v>
      </c>
      <c r="F89" s="1">
        <f t="shared" si="12"/>
        <v>80.886416767135813</v>
      </c>
      <c r="G89">
        <f>(G88+H88)*(1+(alpha_P * I89))</f>
        <v>76.496175903635461</v>
      </c>
      <c r="H89">
        <f>H88+(beta_P*(G88+H88)*(I89))</f>
        <v>-1.2148066809924285</v>
      </c>
      <c r="I89">
        <f t="shared" si="13"/>
        <v>-6.9142184113351823E-2</v>
      </c>
      <c r="J89" s="1">
        <f t="shared" si="14"/>
        <v>-5.5926635203826152</v>
      </c>
      <c r="L89">
        <v>6.8150668576886302</v>
      </c>
      <c r="M89">
        <f t="shared" si="15"/>
        <v>6.8150668576886293</v>
      </c>
      <c r="N89" s="2">
        <f t="shared" si="16"/>
        <v>6.4793012725282413</v>
      </c>
      <c r="O89">
        <f>(O88+P88)*(1+(alpha_B*Q89))</f>
        <v>6.6807606236244741</v>
      </c>
      <c r="P89">
        <f>P88+(beta_B*(O88+P88)*Q89)</f>
        <v>0.3597031005770539</v>
      </c>
      <c r="Q89">
        <f t="shared" si="17"/>
        <v>5.1821264521841215E-2</v>
      </c>
      <c r="S89">
        <f t="shared" si="18"/>
        <v>11.048131268412753</v>
      </c>
      <c r="T89">
        <f t="shared" si="19"/>
        <v>12.483817832346869</v>
      </c>
      <c r="U89">
        <f t="shared" si="20"/>
        <v>-1.4356865639341159</v>
      </c>
      <c r="V89">
        <f t="shared" si="21"/>
        <v>2.061195909860948</v>
      </c>
    </row>
    <row r="90" spans="2:22" x14ac:dyDescent="0.25">
      <c r="B90">
        <v>3</v>
      </c>
      <c r="C90">
        <v>87</v>
      </c>
      <c r="D90">
        <v>78.332124741200801</v>
      </c>
      <c r="E90">
        <f t="shared" si="11"/>
        <v>78.332124741200801</v>
      </c>
      <c r="F90" s="1">
        <f t="shared" si="12"/>
        <v>75.281369222643036</v>
      </c>
      <c r="G90">
        <f>(G89+H89)*(1+(alpha_P * I90))</f>
        <v>77.676212304710873</v>
      </c>
      <c r="H90">
        <f>H89+(beta_P*(G89+H89)*(I90))</f>
        <v>-0.31635918077716629</v>
      </c>
      <c r="I90">
        <f t="shared" si="13"/>
        <v>4.0524708172286594E-2</v>
      </c>
      <c r="J90" s="1">
        <f t="shared" si="14"/>
        <v>3.0507555185577644</v>
      </c>
      <c r="L90">
        <v>7.0619500594530296</v>
      </c>
      <c r="M90">
        <f t="shared" si="15"/>
        <v>7.0619500594530287</v>
      </c>
      <c r="N90" s="2">
        <f t="shared" si="16"/>
        <v>7.040463724201528</v>
      </c>
      <c r="O90">
        <f>(O89+P89)*(1+(alpha_B*Q90))</f>
        <v>7.053355525352428</v>
      </c>
      <c r="P90">
        <f>P89+(beta_B*(O89+P89)*Q90)</f>
        <v>0.36421523097986908</v>
      </c>
      <c r="Q90">
        <f t="shared" si="17"/>
        <v>3.0518352331880827E-3</v>
      </c>
      <c r="S90">
        <f t="shared" si="18"/>
        <v>11.09213801878229</v>
      </c>
      <c r="T90">
        <f t="shared" si="19"/>
        <v>10.69267198463988</v>
      </c>
      <c r="U90">
        <f t="shared" si="20"/>
        <v>0.39946603414241011</v>
      </c>
      <c r="V90">
        <f t="shared" si="21"/>
        <v>0.15957311243346517</v>
      </c>
    </row>
    <row r="91" spans="2:22" x14ac:dyDescent="0.25">
      <c r="B91">
        <v>4</v>
      </c>
      <c r="C91">
        <v>88</v>
      </c>
      <c r="D91">
        <v>78.244523809523798</v>
      </c>
      <c r="E91">
        <f t="shared" si="11"/>
        <v>78.244523809523798</v>
      </c>
      <c r="F91" s="1">
        <f t="shared" si="12"/>
        <v>77.359853123933704</v>
      </c>
      <c r="G91">
        <f>(G90+H90)*(1+(alpha_P * I91))</f>
        <v>78.05431961212193</v>
      </c>
      <c r="H91">
        <f>H90+(beta_P*(G90+H90)*(I91))</f>
        <v>-5.5823663870883666E-2</v>
      </c>
      <c r="I91">
        <f t="shared" si="13"/>
        <v>1.1435785486469507E-2</v>
      </c>
      <c r="J91" s="1">
        <f t="shared" si="14"/>
        <v>0.88467068559009476</v>
      </c>
      <c r="L91">
        <v>7.6498449057504203</v>
      </c>
      <c r="M91">
        <f t="shared" si="15"/>
        <v>7.6498449057504194</v>
      </c>
      <c r="N91" s="2">
        <f t="shared" si="16"/>
        <v>7.4175707563322968</v>
      </c>
      <c r="O91">
        <f>(O90+P90)*(1+(alpha_B*Q91))</f>
        <v>7.55693524598317</v>
      </c>
      <c r="P91">
        <f>P90+(beta_B*(O90+P90)*Q91)</f>
        <v>0.41299280235767488</v>
      </c>
      <c r="Q91">
        <f t="shared" si="17"/>
        <v>3.1314045669174506E-2</v>
      </c>
      <c r="S91">
        <f t="shared" si="18"/>
        <v>10.228249693102544</v>
      </c>
      <c r="T91">
        <f t="shared" si="19"/>
        <v>10.429270668957551</v>
      </c>
      <c r="U91">
        <f t="shared" si="20"/>
        <v>-0.20102097585500722</v>
      </c>
      <c r="V91">
        <f t="shared" si="21"/>
        <v>4.0409432733699395E-2</v>
      </c>
    </row>
    <row r="92" spans="2:22" x14ac:dyDescent="0.25">
      <c r="B92">
        <v>1</v>
      </c>
      <c r="C92">
        <v>89</v>
      </c>
      <c r="D92">
        <v>91.534340909090901</v>
      </c>
      <c r="E92">
        <f t="shared" si="11"/>
        <v>91.534340909090886</v>
      </c>
      <c r="F92" s="1">
        <f t="shared" si="12"/>
        <v>77.998495948251048</v>
      </c>
      <c r="G92">
        <f>(G91+H91)*(1+(alpha_P * I92))</f>
        <v>88.624134242510323</v>
      </c>
      <c r="H92">
        <f>H91+(beta_P*(G91+H91)*(I92))</f>
        <v>3.9304826770964505</v>
      </c>
      <c r="I92">
        <f t="shared" si="13"/>
        <v>0.17353982017576786</v>
      </c>
      <c r="J92" s="1">
        <f t="shared" si="14"/>
        <v>13.535844960839853</v>
      </c>
      <c r="L92">
        <v>8.1736904761904796</v>
      </c>
      <c r="M92">
        <f t="shared" si="15"/>
        <v>8.1736904761904796</v>
      </c>
      <c r="N92" s="2">
        <f t="shared" si="16"/>
        <v>7.9699280483408446</v>
      </c>
      <c r="O92">
        <f>(O91+P91)*(1+(alpha_B*Q92))</f>
        <v>8.0921855050506259</v>
      </c>
      <c r="P92">
        <f>P91+(beta_B*(O91+P91)*Q92)</f>
        <v>0.4557829122060984</v>
      </c>
      <c r="Q92">
        <f t="shared" si="17"/>
        <v>2.5566407452330076E-2</v>
      </c>
      <c r="S92">
        <f t="shared" si="18"/>
        <v>11.198655145521537</v>
      </c>
      <c r="T92">
        <f t="shared" si="19"/>
        <v>9.7865997629035739</v>
      </c>
      <c r="U92">
        <f t="shared" si="20"/>
        <v>1.4120553826179627</v>
      </c>
      <c r="V92">
        <f t="shared" si="21"/>
        <v>1.9939004035803611</v>
      </c>
    </row>
    <row r="93" spans="2:22" x14ac:dyDescent="0.25">
      <c r="B93">
        <v>2</v>
      </c>
      <c r="C93">
        <v>90</v>
      </c>
      <c r="D93">
        <v>91.410387445887395</v>
      </c>
      <c r="E93">
        <f t="shared" si="11"/>
        <v>91.410387445887395</v>
      </c>
      <c r="F93" s="1">
        <f t="shared" si="12"/>
        <v>92.554616919606772</v>
      </c>
      <c r="G93">
        <f>(G92+H92)*(1+(alpha_P * I93))</f>
        <v>91.656396782737062</v>
      </c>
      <c r="H93">
        <f>H92+(beta_P*(G92+H92)*(I93))</f>
        <v>3.5935070970860927</v>
      </c>
      <c r="I93">
        <f t="shared" si="13"/>
        <v>-1.236274874016563E-2</v>
      </c>
      <c r="J93" s="1">
        <f t="shared" si="14"/>
        <v>-1.1442294737193777</v>
      </c>
      <c r="L93">
        <v>7.9182675098436901</v>
      </c>
      <c r="M93">
        <f t="shared" si="15"/>
        <v>7.9182675098436901</v>
      </c>
      <c r="N93" s="2">
        <f t="shared" si="16"/>
        <v>8.5479684172567243</v>
      </c>
      <c r="O93">
        <f>(O92+P92)*(1+(alpha_B*Q93))</f>
        <v>8.1701478728089043</v>
      </c>
      <c r="P93">
        <f>P92+(beta_B*(O92+P92)*Q93)</f>
        <v>0.32354572164936113</v>
      </c>
      <c r="Q93">
        <f t="shared" si="17"/>
        <v>-7.3666733038202148E-2</v>
      </c>
      <c r="S93">
        <f t="shared" si="18"/>
        <v>11.544240874945114</v>
      </c>
      <c r="T93">
        <f t="shared" si="19"/>
        <v>10.827674179604664</v>
      </c>
      <c r="U93">
        <f t="shared" si="20"/>
        <v>0.71656669534045037</v>
      </c>
      <c r="V93">
        <f t="shared" si="21"/>
        <v>0.51346782887113385</v>
      </c>
    </row>
    <row r="94" spans="2:22" x14ac:dyDescent="0.25">
      <c r="B94">
        <v>3</v>
      </c>
      <c r="C94">
        <v>91</v>
      </c>
      <c r="D94">
        <v>90.894259126076093</v>
      </c>
      <c r="E94">
        <f t="shared" si="11"/>
        <v>90.894259126076093</v>
      </c>
      <c r="F94" s="1">
        <f t="shared" si="12"/>
        <v>95.249903879823151</v>
      </c>
      <c r="G94">
        <f>(G93+H93)*(1+(alpha_P * I94))</f>
        <v>91.830722748131706</v>
      </c>
      <c r="H94">
        <f>H93+(beta_P*(G93+H93)*(I94))</f>
        <v>2.3107697171075836</v>
      </c>
      <c r="I94">
        <f t="shared" si="13"/>
        <v>-4.5728599991476937E-2</v>
      </c>
      <c r="J94" s="1">
        <f t="shared" si="14"/>
        <v>-4.3556447537470575</v>
      </c>
      <c r="L94">
        <v>8.1733554975065292</v>
      </c>
      <c r="M94">
        <f t="shared" si="15"/>
        <v>8.1733554975065292</v>
      </c>
      <c r="N94" s="2">
        <f t="shared" si="16"/>
        <v>8.4936935944582661</v>
      </c>
      <c r="O94">
        <f>(O93+P93)*(1+(alpha_B*Q94))</f>
        <v>8.3014907362872243</v>
      </c>
      <c r="P94">
        <f>P93+(beta_B*(O93+P93)*Q94)</f>
        <v>0.25627472128949647</v>
      </c>
      <c r="Q94">
        <f t="shared" si="17"/>
        <v>-3.7714816691850284E-2</v>
      </c>
      <c r="S94">
        <f t="shared" si="18"/>
        <v>11.120800894296778</v>
      </c>
      <c r="T94">
        <f t="shared" si="19"/>
        <v>11.214191190269592</v>
      </c>
      <c r="U94">
        <f t="shared" si="20"/>
        <v>-9.3390295972813675E-2</v>
      </c>
      <c r="V94">
        <f t="shared" si="21"/>
        <v>8.7217473818897388E-3</v>
      </c>
    </row>
    <row r="95" spans="2:22" x14ac:dyDescent="0.25">
      <c r="B95">
        <v>4</v>
      </c>
      <c r="C95">
        <v>92</v>
      </c>
      <c r="D95">
        <v>83.842228809523803</v>
      </c>
      <c r="E95">
        <f t="shared" si="11"/>
        <v>83.842228809523803</v>
      </c>
      <c r="F95" s="1">
        <f t="shared" si="12"/>
        <v>94.141492465239295</v>
      </c>
      <c r="G95">
        <f>(G94+H94)*(1+(alpha_P * I95))</f>
        <v>86.05657049550264</v>
      </c>
      <c r="H95">
        <f>H94+(beta_P*(G94+H94)*(I95))</f>
        <v>-0.72236342950062804</v>
      </c>
      <c r="I95">
        <f t="shared" si="13"/>
        <v>-0.10940195854148349</v>
      </c>
      <c r="J95" s="1">
        <f t="shared" si="14"/>
        <v>-10.299263655715492</v>
      </c>
      <c r="L95">
        <v>8.6668258896584707</v>
      </c>
      <c r="M95">
        <f t="shared" si="15"/>
        <v>8.6668258896584707</v>
      </c>
      <c r="N95" s="2">
        <f t="shared" si="16"/>
        <v>8.5577654575767212</v>
      </c>
      <c r="O95">
        <f>(O94+P94)*(1+(alpha_B*Q95))</f>
        <v>8.6232017168257702</v>
      </c>
      <c r="P95">
        <f>P94+(beta_B*(O94+P94)*Q95)</f>
        <v>0.27917741202666385</v>
      </c>
      <c r="Q95">
        <f t="shared" si="17"/>
        <v>1.2744031444001713E-2</v>
      </c>
      <c r="S95">
        <f t="shared" si="18"/>
        <v>9.6739255959401458</v>
      </c>
      <c r="T95">
        <f t="shared" si="19"/>
        <v>11.000709581481926</v>
      </c>
      <c r="U95">
        <f t="shared" si="20"/>
        <v>-1.3267839855417805</v>
      </c>
      <c r="V95">
        <f t="shared" si="21"/>
        <v>1.7603557442901314</v>
      </c>
    </row>
    <row r="96" spans="2:22" x14ac:dyDescent="0.25">
      <c r="B96">
        <v>1</v>
      </c>
      <c r="C96">
        <v>93</v>
      </c>
      <c r="D96">
        <v>83.080056390977404</v>
      </c>
      <c r="E96">
        <f t="shared" si="11"/>
        <v>83.080056390977404</v>
      </c>
      <c r="F96" s="1">
        <f t="shared" si="12"/>
        <v>85.334207066002008</v>
      </c>
      <c r="G96">
        <f>(G95+H95)*(1+(alpha_P * I96))</f>
        <v>83.564698786107698</v>
      </c>
      <c r="H96">
        <f>H95+(beta_P*(G95+H95)*(I96))</f>
        <v>-1.3862108032953735</v>
      </c>
      <c r="I96">
        <f t="shared" si="13"/>
        <v>-2.6415557752603513E-2</v>
      </c>
      <c r="J96" s="1">
        <f t="shared" si="14"/>
        <v>-2.2541506750246043</v>
      </c>
      <c r="L96">
        <v>9.1852916516948095</v>
      </c>
      <c r="M96">
        <f t="shared" si="15"/>
        <v>9.1852916516948095</v>
      </c>
      <c r="N96" s="2">
        <f t="shared" si="16"/>
        <v>8.9023791288524343</v>
      </c>
      <c r="O96">
        <f>(O95+P95)*(1+(alpha_B*Q96))</f>
        <v>9.0721266425578602</v>
      </c>
      <c r="P96">
        <f>P95+(beta_B*(O95+P95)*Q96)</f>
        <v>0.33858904182356253</v>
      </c>
      <c r="Q96">
        <f t="shared" si="17"/>
        <v>3.1779428706362411E-2</v>
      </c>
      <c r="S96">
        <f t="shared" si="18"/>
        <v>9.0449012988768871</v>
      </c>
      <c r="T96">
        <f t="shared" si="19"/>
        <v>9.5855507646754265</v>
      </c>
      <c r="U96">
        <f t="shared" si="20"/>
        <v>-0.54064946579853945</v>
      </c>
      <c r="V96">
        <f t="shared" si="21"/>
        <v>0.29230184486824606</v>
      </c>
    </row>
    <row r="97" spans="2:22" x14ac:dyDescent="0.25">
      <c r="B97">
        <v>2</v>
      </c>
      <c r="C97">
        <v>94</v>
      </c>
      <c r="D97">
        <v>98.452636363636401</v>
      </c>
      <c r="E97">
        <f t="shared" si="11"/>
        <v>98.452636363636401</v>
      </c>
      <c r="F97" s="1">
        <f t="shared" si="12"/>
        <v>82.178487982812328</v>
      </c>
      <c r="G97">
        <f>(G96+H96)*(1+(alpha_P * I97))</f>
        <v>94.953694461759213</v>
      </c>
      <c r="H97">
        <f>H96+(beta_P*(G96+H96)*(I97))</f>
        <v>3.4065258948573147</v>
      </c>
      <c r="I97">
        <f t="shared" si="13"/>
        <v>0.19803416660851458</v>
      </c>
      <c r="J97" s="1">
        <f t="shared" si="14"/>
        <v>16.274148380824073</v>
      </c>
      <c r="L97">
        <v>9.4793467819404391</v>
      </c>
      <c r="M97">
        <f t="shared" si="15"/>
        <v>9.4793467819404409</v>
      </c>
      <c r="N97" s="2">
        <f t="shared" si="16"/>
        <v>9.4107156843814224</v>
      </c>
      <c r="O97">
        <f>(O96+P96)*(1+(alpha_B*Q97))</f>
        <v>9.4518943429168321</v>
      </c>
      <c r="P97">
        <f>P96+(beta_B*(O96+P96)*Q97)</f>
        <v>0.35300157231095625</v>
      </c>
      <c r="Q97">
        <f t="shared" si="17"/>
        <v>7.2928669679099833E-3</v>
      </c>
      <c r="S97">
        <f t="shared" si="18"/>
        <v>10.386014841360511</v>
      </c>
      <c r="T97">
        <f t="shared" si="19"/>
        <v>8.7324376528769836</v>
      </c>
      <c r="U97">
        <f t="shared" si="20"/>
        <v>1.6535771884835277</v>
      </c>
      <c r="V97">
        <f t="shared" si="21"/>
        <v>2.7343175182730883</v>
      </c>
    </row>
    <row r="98" spans="2:22" x14ac:dyDescent="0.25">
      <c r="B98">
        <v>3</v>
      </c>
      <c r="C98">
        <v>95</v>
      </c>
      <c r="D98">
        <v>98.658722727272703</v>
      </c>
      <c r="E98">
        <f t="shared" si="11"/>
        <v>98.658722727272689</v>
      </c>
      <c r="F98" s="1">
        <f t="shared" si="12"/>
        <v>98.360220356616523</v>
      </c>
      <c r="G98">
        <f>(G97+H97)*(1+(alpha_P * I98))</f>
        <v>98.594544717581613</v>
      </c>
      <c r="H98">
        <f>H97+(beta_P*(G97+H97)*(I98))</f>
        <v>3.4944348430155574</v>
      </c>
      <c r="I98">
        <f t="shared" si="13"/>
        <v>3.0347875347769282E-3</v>
      </c>
      <c r="J98" s="1">
        <f t="shared" si="14"/>
        <v>0.29850237065618046</v>
      </c>
      <c r="L98">
        <v>9.7820512820512793</v>
      </c>
      <c r="M98">
        <f t="shared" si="15"/>
        <v>9.7820512820512793</v>
      </c>
      <c r="N98" s="2">
        <f t="shared" si="16"/>
        <v>9.8048959152277888</v>
      </c>
      <c r="O98">
        <f>(O97+P97)*(1+(alpha_B*Q98))</f>
        <v>9.7911891353218827</v>
      </c>
      <c r="P98">
        <f>P97+(beta_B*(O97+P97)*Q98)</f>
        <v>0.34820419934388924</v>
      </c>
      <c r="Q98">
        <f t="shared" si="17"/>
        <v>-2.3299210286393812E-3</v>
      </c>
      <c r="S98">
        <f t="shared" si="18"/>
        <v>10.08568856189682</v>
      </c>
      <c r="T98">
        <f t="shared" si="19"/>
        <v>10.031745487869506</v>
      </c>
      <c r="U98">
        <f t="shared" si="20"/>
        <v>5.3943074027314353E-2</v>
      </c>
      <c r="V98">
        <f t="shared" si="21"/>
        <v>2.9098552355163163E-3</v>
      </c>
    </row>
    <row r="99" spans="2:22" x14ac:dyDescent="0.25">
      <c r="B99">
        <v>4</v>
      </c>
      <c r="C99">
        <v>96</v>
      </c>
      <c r="D99">
        <v>109.199294616977</v>
      </c>
      <c r="E99">
        <f t="shared" si="11"/>
        <v>109.199294616977</v>
      </c>
      <c r="F99" s="1">
        <f t="shared" si="12"/>
        <v>102.08897956059717</v>
      </c>
      <c r="G99">
        <f>(G98+H98)*(1+(alpha_P * I99))</f>
        <v>107.67057687985533</v>
      </c>
      <c r="H99">
        <f>H98+(beta_P*(G98+H98)*(I99))</f>
        <v>5.5884226271194182</v>
      </c>
      <c r="I99">
        <f t="shared" si="13"/>
        <v>6.9648213617017785E-2</v>
      </c>
      <c r="J99" s="1">
        <f t="shared" si="14"/>
        <v>7.1103150563798323</v>
      </c>
      <c r="L99">
        <v>10.253012048192801</v>
      </c>
      <c r="M99">
        <f t="shared" si="15"/>
        <v>10.253012048192803</v>
      </c>
      <c r="N99" s="2">
        <f t="shared" si="16"/>
        <v>10.139393334665773</v>
      </c>
      <c r="O99">
        <f>(O98+P98)*(1+(alpha_B*Q99))</f>
        <v>10.207564562781991</v>
      </c>
      <c r="P99">
        <f>P98+(beta_B*(O98+P98)*Q99)</f>
        <v>0.37206412918456544</v>
      </c>
      <c r="Q99">
        <f t="shared" si="17"/>
        <v>1.1205671757360092E-2</v>
      </c>
      <c r="S99">
        <f t="shared" si="18"/>
        <v>10.650459992020052</v>
      </c>
      <c r="T99">
        <f t="shared" si="19"/>
        <v>10.068549092731528</v>
      </c>
      <c r="U99">
        <f t="shared" si="20"/>
        <v>0.58191089928852335</v>
      </c>
      <c r="V99">
        <f t="shared" si="21"/>
        <v>0.33862029471077798</v>
      </c>
    </row>
    <row r="100" spans="2:22" x14ac:dyDescent="0.25">
      <c r="B100">
        <v>1</v>
      </c>
      <c r="C100">
        <v>97</v>
      </c>
      <c r="D100">
        <v>112.577080200501</v>
      </c>
      <c r="E100">
        <f t="shared" si="11"/>
        <v>112.577080200501</v>
      </c>
      <c r="F100" s="1">
        <f t="shared" si="12"/>
        <v>113.25899950697475</v>
      </c>
      <c r="G100">
        <f>(G99+H99)*(1+(alpha_P * I100))</f>
        <v>112.72369285139285</v>
      </c>
      <c r="H100">
        <f>H99+(beta_P*(G99+H99)*(I100))</f>
        <v>5.3875973913629007</v>
      </c>
      <c r="I100">
        <f t="shared" si="13"/>
        <v>-6.0208840749272907E-3</v>
      </c>
      <c r="J100" s="1">
        <f t="shared" si="14"/>
        <v>-0.68191930647374477</v>
      </c>
      <c r="L100">
        <v>10.58401937046</v>
      </c>
      <c r="M100">
        <f t="shared" si="15"/>
        <v>10.584019370459998</v>
      </c>
      <c r="N100" s="2">
        <f t="shared" si="16"/>
        <v>10.579628691966557</v>
      </c>
      <c r="O100">
        <f>(O99+P99)*(1+(alpha_B*Q100))</f>
        <v>10.582263099062622</v>
      </c>
      <c r="P100">
        <f>P99+(beta_B*(O99+P99)*Q100)</f>
        <v>0.37298617166818837</v>
      </c>
      <c r="Q100">
        <f t="shared" si="17"/>
        <v>4.1501253222397949E-4</v>
      </c>
      <c r="S100">
        <f t="shared" si="18"/>
        <v>10.636514943907194</v>
      </c>
      <c r="T100">
        <f t="shared" si="19"/>
        <v>10.705385113654872</v>
      </c>
      <c r="U100">
        <f t="shared" si="20"/>
        <v>-6.8870169747677679E-2</v>
      </c>
      <c r="V100">
        <f t="shared" si="21"/>
        <v>4.7431002810739377E-3</v>
      </c>
    </row>
    <row r="101" spans="2:22" x14ac:dyDescent="0.25">
      <c r="B101">
        <v>2</v>
      </c>
      <c r="C101">
        <v>98</v>
      </c>
      <c r="D101">
        <v>121.416142857143</v>
      </c>
      <c r="E101">
        <f t="shared" si="11"/>
        <v>121.41614285714302</v>
      </c>
      <c r="F101" s="1">
        <f t="shared" si="12"/>
        <v>118.11129024275576</v>
      </c>
      <c r="G101">
        <f>(G100+H100)*(1+(alpha_P * I101))</f>
        <v>120.70559954504975</v>
      </c>
      <c r="H101">
        <f>H100+(beta_P*(G100+H100)*(I101))</f>
        <v>6.3608764862999463</v>
      </c>
      <c r="I101">
        <f t="shared" si="13"/>
        <v>2.7980835765952117E-2</v>
      </c>
      <c r="J101" s="1">
        <f t="shared" si="14"/>
        <v>3.3048526143872436</v>
      </c>
      <c r="L101">
        <v>10.897439009588499</v>
      </c>
      <c r="M101">
        <f t="shared" si="15"/>
        <v>10.897439009588499</v>
      </c>
      <c r="N101" s="2">
        <f t="shared" si="16"/>
        <v>10.95524927073081</v>
      </c>
      <c r="O101">
        <f>(O100+P100)*(1+(alpha_B*Q101))</f>
        <v>10.920563114045423</v>
      </c>
      <c r="P101">
        <f>P100+(beta_B*(O100+P100)*Q101)</f>
        <v>0.36084601682830314</v>
      </c>
      <c r="Q101">
        <f t="shared" si="17"/>
        <v>-5.2769462121471378E-3</v>
      </c>
      <c r="S101">
        <f t="shared" si="18"/>
        <v>11.141713456740678</v>
      </c>
      <c r="T101">
        <f t="shared" si="19"/>
        <v>10.78125082542067</v>
      </c>
      <c r="U101">
        <f t="shared" si="20"/>
        <v>0.36046263132000789</v>
      </c>
      <c r="V101">
        <f t="shared" si="21"/>
        <v>0.12993330857814392</v>
      </c>
    </row>
    <row r="102" spans="2:22" x14ac:dyDescent="0.25">
      <c r="B102">
        <v>3</v>
      </c>
      <c r="C102">
        <v>99</v>
      </c>
      <c r="D102">
        <v>133.88570021645</v>
      </c>
      <c r="E102">
        <f t="shared" si="11"/>
        <v>133.88570021645</v>
      </c>
      <c r="F102" s="1">
        <f t="shared" si="12"/>
        <v>127.06647603134969</v>
      </c>
      <c r="G102">
        <f>(G101+H101)*(1+(alpha_P * I102))</f>
        <v>132.41956701665345</v>
      </c>
      <c r="H102">
        <f>H101+(beta_P*(G101+H101)*(I102))</f>
        <v>8.3691380088119853</v>
      </c>
      <c r="I102">
        <f t="shared" si="13"/>
        <v>5.3666587742764449E-2</v>
      </c>
      <c r="J102" s="1">
        <f t="shared" si="14"/>
        <v>6.8192241851003104</v>
      </c>
      <c r="L102">
        <v>10.9230769230769</v>
      </c>
      <c r="M102">
        <f t="shared" si="15"/>
        <v>10.9230769230769</v>
      </c>
      <c r="N102" s="2">
        <f t="shared" si="16"/>
        <v>11.281409130873726</v>
      </c>
      <c r="O102">
        <f>(O101+P101)*(1+(alpha_B*Q102))</f>
        <v>11.06640980619563</v>
      </c>
      <c r="P102">
        <f>P101+(beta_B*(O101+P101)*Q102)</f>
        <v>0.28559625319096971</v>
      </c>
      <c r="Q102">
        <f t="shared" si="17"/>
        <v>-3.1763071761681028E-2</v>
      </c>
      <c r="S102">
        <f t="shared" si="18"/>
        <v>12.257141569111646</v>
      </c>
      <c r="T102">
        <f t="shared" si="19"/>
        <v>11.263351462328236</v>
      </c>
      <c r="U102">
        <f t="shared" si="20"/>
        <v>0.9937901067834094</v>
      </c>
      <c r="V102">
        <f t="shared" si="21"/>
        <v>0.98761877634058026</v>
      </c>
    </row>
    <row r="103" spans="2:22" x14ac:dyDescent="0.25">
      <c r="B103">
        <v>4</v>
      </c>
      <c r="C103">
        <v>100</v>
      </c>
      <c r="D103">
        <v>141.094304659871</v>
      </c>
      <c r="E103">
        <f t="shared" si="11"/>
        <v>141.09430465987103</v>
      </c>
      <c r="F103" s="1">
        <f t="shared" si="12"/>
        <v>140.78870502546542</v>
      </c>
      <c r="G103">
        <f>(G102+H102)*(1+(alpha_P * I103))</f>
        <v>141.02860073847381</v>
      </c>
      <c r="H103">
        <f>H102+(beta_P*(G102+H102)*(I103))</f>
        <v>8.4591371011444334</v>
      </c>
      <c r="I103">
        <f t="shared" si="13"/>
        <v>2.1706260765046448E-3</v>
      </c>
      <c r="J103" s="1">
        <f t="shared" si="14"/>
        <v>0.30559963440558136</v>
      </c>
      <c r="L103">
        <v>11.1802141640302</v>
      </c>
      <c r="M103">
        <f t="shared" si="15"/>
        <v>11.1802141640302</v>
      </c>
      <c r="N103" s="2">
        <f t="shared" si="16"/>
        <v>11.3520060593866</v>
      </c>
      <c r="O103">
        <f>(O102+P102)*(1+(alpha_B*Q103))</f>
        <v>11.248930922172759</v>
      </c>
      <c r="P103">
        <f>P102+(beta_B*(O102+P102)*Q103)</f>
        <v>0.24951995516612571</v>
      </c>
      <c r="Q103">
        <f t="shared" si="17"/>
        <v>-1.5133175093255957E-2</v>
      </c>
      <c r="S103">
        <f t="shared" si="18"/>
        <v>12.620000170820509</v>
      </c>
      <c r="T103">
        <f t="shared" si="19"/>
        <v>12.402099178677929</v>
      </c>
      <c r="U103">
        <f t="shared" si="20"/>
        <v>0.21790099214257985</v>
      </c>
      <c r="V103">
        <f t="shared" si="21"/>
        <v>4.748084237672065E-2</v>
      </c>
    </row>
    <row r="104" spans="2:22" x14ac:dyDescent="0.25">
      <c r="B104">
        <v>1</v>
      </c>
      <c r="C104">
        <v>101</v>
      </c>
      <c r="D104">
        <v>130.72182655502399</v>
      </c>
      <c r="E104">
        <f t="shared" si="11"/>
        <v>130.72182655502399</v>
      </c>
      <c r="F104" s="1">
        <f t="shared" si="12"/>
        <v>149.48773783961823</v>
      </c>
      <c r="G104">
        <f>(G103+H103)*(1+(alpha_P * I104))</f>
        <v>134.75649748121174</v>
      </c>
      <c r="H104">
        <f>H103+(beta_P*(G103+H103)*(I104))</f>
        <v>2.9325762278314276</v>
      </c>
      <c r="I104">
        <f t="shared" si="13"/>
        <v>-0.12553478670422946</v>
      </c>
      <c r="J104" s="1">
        <f t="shared" si="14"/>
        <v>-18.765911284594239</v>
      </c>
      <c r="L104">
        <v>11.109577221742899</v>
      </c>
      <c r="M104">
        <f t="shared" si="15"/>
        <v>11.109577221742899</v>
      </c>
      <c r="N104" s="2">
        <f t="shared" si="16"/>
        <v>11.498450877338884</v>
      </c>
      <c r="O104">
        <f>(O103+P103)*(1+(alpha_B*Q104))</f>
        <v>11.265126683981293</v>
      </c>
      <c r="P104">
        <f>P103+(beta_B*(O103+P103)*Q104)</f>
        <v>0.16785648749096879</v>
      </c>
      <c r="Q104">
        <f t="shared" si="17"/>
        <v>-3.3819656207983328E-2</v>
      </c>
      <c r="S104">
        <f t="shared" si="18"/>
        <v>11.766588768039187</v>
      </c>
      <c r="T104">
        <f t="shared" si="19"/>
        <v>13.00068499959662</v>
      </c>
      <c r="U104">
        <f t="shared" si="20"/>
        <v>-1.2340962315574338</v>
      </c>
      <c r="V104">
        <f t="shared" si="21"/>
        <v>1.5229935087442592</v>
      </c>
    </row>
    <row r="105" spans="2:22" x14ac:dyDescent="0.25">
      <c r="B105">
        <v>2</v>
      </c>
      <c r="C105">
        <v>102</v>
      </c>
      <c r="D105">
        <v>136.95788636363599</v>
      </c>
      <c r="E105">
        <f t="shared" si="11"/>
        <v>136.95788636363599</v>
      </c>
      <c r="F105" s="1">
        <f t="shared" si="12"/>
        <v>137.68907370904316</v>
      </c>
      <c r="G105">
        <f>(G104+H104)*(1+(alpha_P * I105))</f>
        <v>137.11509164289853</v>
      </c>
      <c r="H105">
        <f>H104+(beta_P*(G104+H104)*(I105))</f>
        <v>2.717241554609017</v>
      </c>
      <c r="I105">
        <f t="shared" si="13"/>
        <v>-5.3104238826696681E-3</v>
      </c>
      <c r="J105" s="1">
        <f t="shared" si="14"/>
        <v>-0.73118734540716446</v>
      </c>
      <c r="L105">
        <v>9.9767036252647294</v>
      </c>
      <c r="M105">
        <f t="shared" si="15"/>
        <v>9.9767036252647294</v>
      </c>
      <c r="N105" s="2">
        <f t="shared" si="16"/>
        <v>11.432983171472262</v>
      </c>
      <c r="O105">
        <f>(O104+P104)*(1+(alpha_B*Q105))</f>
        <v>10.559215443747743</v>
      </c>
      <c r="P105">
        <f>P104+(beta_B*(O104+P104)*Q105)</f>
        <v>-0.13796221721261318</v>
      </c>
      <c r="Q105">
        <f t="shared" si="17"/>
        <v>-0.12737528992793956</v>
      </c>
      <c r="S105">
        <f t="shared" si="18"/>
        <v>13.727769362297945</v>
      </c>
      <c r="T105">
        <f t="shared" si="19"/>
        <v>12.043144964352509</v>
      </c>
      <c r="U105">
        <f t="shared" si="20"/>
        <v>1.6846243979454361</v>
      </c>
      <c r="V105">
        <f t="shared" si="21"/>
        <v>2.8379593621530228</v>
      </c>
    </row>
    <row r="106" spans="2:22" x14ac:dyDescent="0.25">
      <c r="B106">
        <v>3</v>
      </c>
      <c r="C106">
        <v>103</v>
      </c>
      <c r="D106">
        <v>134.679686147186</v>
      </c>
      <c r="E106">
        <f t="shared" si="11"/>
        <v>134.679686147186</v>
      </c>
      <c r="F106" s="1">
        <f t="shared" si="12"/>
        <v>139.83233319750755</v>
      </c>
      <c r="G106">
        <f>(G105+H105)*(1+(alpha_P * I106))</f>
        <v>135.78750526300513</v>
      </c>
      <c r="H106">
        <f>H105+(beta_P*(G105+H105)*(I106))</f>
        <v>1.1997869982893203</v>
      </c>
      <c r="I106">
        <f t="shared" si="13"/>
        <v>-3.6848752591746026E-2</v>
      </c>
      <c r="J106" s="1">
        <f t="shared" si="14"/>
        <v>-5.1526470503215478</v>
      </c>
      <c r="L106">
        <v>9.6975957926371095</v>
      </c>
      <c r="M106">
        <f t="shared" si="15"/>
        <v>9.6975957926371095</v>
      </c>
      <c r="N106" s="2">
        <f t="shared" si="16"/>
        <v>10.421253226535129</v>
      </c>
      <c r="O106">
        <f>(O105+P105)*(1+(alpha_B*Q106))</f>
        <v>9.9870587661963182</v>
      </c>
      <c r="P106">
        <f>P105+(beta_B*(O105+P105)*Q106)</f>
        <v>-0.28993027833119711</v>
      </c>
      <c r="Q106">
        <f t="shared" si="17"/>
        <v>-6.9440538308329858E-2</v>
      </c>
      <c r="S106">
        <f t="shared" si="18"/>
        <v>13.887945943203926</v>
      </c>
      <c r="T106">
        <f t="shared" si="19"/>
        <v>13.417995912570218</v>
      </c>
      <c r="U106">
        <f t="shared" si="20"/>
        <v>0.46995003063370788</v>
      </c>
      <c r="V106">
        <f t="shared" si="21"/>
        <v>0.22085303129262299</v>
      </c>
    </row>
    <row r="107" spans="2:22" x14ac:dyDescent="0.25">
      <c r="B107">
        <v>4</v>
      </c>
      <c r="C107">
        <v>104</v>
      </c>
      <c r="D107">
        <v>157.98156818181801</v>
      </c>
      <c r="E107">
        <f t="shared" si="11"/>
        <v>157.98156818181801</v>
      </c>
      <c r="F107" s="1">
        <f t="shared" si="12"/>
        <v>136.98729226129444</v>
      </c>
      <c r="G107">
        <f>(G106+H106)*(1+(alpha_P * I107))</f>
        <v>153.46779885890541</v>
      </c>
      <c r="H107">
        <f>H106+(beta_P*(G106+H106)*(I107))</f>
        <v>7.3826012568835067</v>
      </c>
      <c r="I107">
        <f t="shared" si="13"/>
        <v>0.15325710563340667</v>
      </c>
      <c r="J107" s="1">
        <f t="shared" si="14"/>
        <v>20.994275920523563</v>
      </c>
      <c r="L107">
        <v>9.6883280757097801</v>
      </c>
      <c r="M107">
        <f t="shared" si="15"/>
        <v>9.6883280757097801</v>
      </c>
      <c r="N107" s="2">
        <f t="shared" si="16"/>
        <v>9.6971284878651218</v>
      </c>
      <c r="O107">
        <f>(O106+P106)*(1+(alpha_B*Q107))</f>
        <v>9.6918482405719164</v>
      </c>
      <c r="P107">
        <f>P106+(beta_B*(O106+P106)*Q107)</f>
        <v>-0.29177836488381886</v>
      </c>
      <c r="Q107">
        <f t="shared" si="17"/>
        <v>-9.0752764247215012E-4</v>
      </c>
      <c r="S107">
        <f t="shared" si="18"/>
        <v>16.30638093046246</v>
      </c>
      <c r="T107">
        <f t="shared" si="19"/>
        <v>14.126583187251649</v>
      </c>
      <c r="U107">
        <f t="shared" si="20"/>
        <v>2.1797977432108109</v>
      </c>
      <c r="V107">
        <f t="shared" si="21"/>
        <v>4.7515182013069444</v>
      </c>
    </row>
    <row r="108" spans="2:22" x14ac:dyDescent="0.25">
      <c r="B108">
        <v>1</v>
      </c>
      <c r="C108">
        <v>105</v>
      </c>
      <c r="D108">
        <v>157.16801196172199</v>
      </c>
      <c r="E108">
        <f t="shared" si="11"/>
        <v>157.16801196172199</v>
      </c>
      <c r="F108" s="1">
        <f t="shared" si="12"/>
        <v>160.85040011578891</v>
      </c>
      <c r="G108">
        <f>(G107+H107)*(1+(alpha_P * I108))</f>
        <v>157.95972541484639</v>
      </c>
      <c r="H108">
        <f>H107+(beta_P*(G107+H107)*(I108))</f>
        <v>6.2981379455107982</v>
      </c>
      <c r="I108">
        <f t="shared" si="13"/>
        <v>-2.2893248331469107E-2</v>
      </c>
      <c r="J108" s="1">
        <f t="shared" si="14"/>
        <v>-3.6823881540669277</v>
      </c>
      <c r="L108">
        <v>9.5052096569250306</v>
      </c>
      <c r="M108">
        <f t="shared" si="15"/>
        <v>9.5052096569250306</v>
      </c>
      <c r="N108" s="2">
        <f t="shared" si="16"/>
        <v>9.4000698756880983</v>
      </c>
      <c r="O108">
        <f>(O107+P107)*(1+(alpha_B*Q108))</f>
        <v>9.463153744430258</v>
      </c>
      <c r="P108">
        <f>P107+(beta_B*(O107+P107)*Q108)</f>
        <v>-0.26969901082406295</v>
      </c>
      <c r="Q108">
        <f t="shared" si="17"/>
        <v>1.1184999965677012E-2</v>
      </c>
      <c r="S108">
        <f t="shared" si="18"/>
        <v>16.534933750484615</v>
      </c>
      <c r="T108">
        <f t="shared" si="19"/>
        <v>17.11161749252576</v>
      </c>
      <c r="U108">
        <f t="shared" si="20"/>
        <v>-0.57668374204114414</v>
      </c>
      <c r="V108">
        <f t="shared" si="21"/>
        <v>0.33256413833457688</v>
      </c>
    </row>
    <row r="109" spans="2:22" x14ac:dyDescent="0.25">
      <c r="B109">
        <v>2</v>
      </c>
      <c r="C109">
        <v>106</v>
      </c>
      <c r="D109">
        <v>155.94380952380999</v>
      </c>
      <c r="E109">
        <f t="shared" si="11"/>
        <v>155.94380952380999</v>
      </c>
      <c r="F109" s="1">
        <f t="shared" si="12"/>
        <v>164.25786336035719</v>
      </c>
      <c r="G109">
        <f>(G108+H108)*(1+(alpha_P * I109))</f>
        <v>157.73133109866765</v>
      </c>
      <c r="H109">
        <f>H108+(beta_P*(G108+H108)*(I109))</f>
        <v>3.8496490906476493</v>
      </c>
      <c r="I109">
        <f t="shared" si="13"/>
        <v>-5.0615864997022419E-2</v>
      </c>
      <c r="J109" s="1">
        <f t="shared" si="14"/>
        <v>-8.3140538365472025</v>
      </c>
      <c r="L109">
        <v>9.2209272540983598</v>
      </c>
      <c r="M109">
        <f t="shared" si="15"/>
        <v>9.2209272540983598</v>
      </c>
      <c r="N109" s="2">
        <f t="shared" si="16"/>
        <v>9.1934547336061954</v>
      </c>
      <c r="O109">
        <f>(O108+P108)*(1+(alpha_B*Q109))</f>
        <v>9.209938245901494</v>
      </c>
      <c r="P109">
        <f>P108+(beta_B*(O108+P108)*Q109)</f>
        <v>-0.26392978152070856</v>
      </c>
      <c r="Q109">
        <f t="shared" si="17"/>
        <v>2.9882695121932201E-3</v>
      </c>
      <c r="S109">
        <f t="shared" si="18"/>
        <v>16.911944452712035</v>
      </c>
      <c r="T109">
        <f t="shared" si="19"/>
        <v>17.866826793623197</v>
      </c>
      <c r="U109">
        <f t="shared" si="20"/>
        <v>-0.95488234091116198</v>
      </c>
      <c r="V109">
        <f t="shared" si="21"/>
        <v>0.91180028498398058</v>
      </c>
    </row>
    <row r="110" spans="2:22" x14ac:dyDescent="0.25">
      <c r="B110">
        <v>3</v>
      </c>
      <c r="C110">
        <v>107</v>
      </c>
      <c r="D110">
        <v>169.108915113872</v>
      </c>
      <c r="E110">
        <f t="shared" si="11"/>
        <v>169.108915113872</v>
      </c>
      <c r="F110" s="1">
        <f t="shared" si="12"/>
        <v>161.58098018931531</v>
      </c>
      <c r="G110">
        <f>(G109+H109)*(1+(alpha_P * I110))</f>
        <v>167.49040910509231</v>
      </c>
      <c r="H110">
        <f>H109+(beta_P*(G109+H109)*(I110))</f>
        <v>6.066625925929598</v>
      </c>
      <c r="I110">
        <f t="shared" si="13"/>
        <v>4.6589239127876603E-2</v>
      </c>
      <c r="J110" s="1">
        <f t="shared" si="14"/>
        <v>7.5279349245566891</v>
      </c>
      <c r="L110">
        <v>9.0405960945529298</v>
      </c>
      <c r="M110">
        <f t="shared" si="15"/>
        <v>9.0405960945529298</v>
      </c>
      <c r="N110" s="2">
        <f t="shared" si="16"/>
        <v>8.9460084643807853</v>
      </c>
      <c r="O110">
        <f>(O109+P109)*(1+(alpha_B*Q110))</f>
        <v>9.0027610424840709</v>
      </c>
      <c r="P110">
        <f>P109+(beta_B*(O109+P109)*Q110)</f>
        <v>-0.24406637918455812</v>
      </c>
      <c r="Q110">
        <f t="shared" si="17"/>
        <v>1.0573165736289303E-2</v>
      </c>
      <c r="S110">
        <f t="shared" si="18"/>
        <v>18.705504962859937</v>
      </c>
      <c r="T110">
        <f t="shared" si="19"/>
        <v>18.061796032572772</v>
      </c>
      <c r="U110">
        <f t="shared" si="20"/>
        <v>0.6437089302871648</v>
      </c>
      <c r="V110">
        <f t="shared" si="21"/>
        <v>0.41436118693144602</v>
      </c>
    </row>
    <row r="111" spans="2:22" x14ac:dyDescent="0.25">
      <c r="B111">
        <v>4</v>
      </c>
      <c r="C111">
        <v>108</v>
      </c>
      <c r="D111">
        <v>180.44095238095201</v>
      </c>
      <c r="E111">
        <f t="shared" si="11"/>
        <v>180.44095238095201</v>
      </c>
      <c r="F111" s="1">
        <f t="shared" si="12"/>
        <v>173.55703503102191</v>
      </c>
      <c r="G111">
        <f>(G110+H110)*(1+(alpha_P * I111))</f>
        <v>178.96091015071701</v>
      </c>
      <c r="H111">
        <f>H110+(beta_P*(G110+H110)*(I111))</f>
        <v>8.0939395854840104</v>
      </c>
      <c r="I111">
        <f t="shared" si="13"/>
        <v>3.966371832003035E-2</v>
      </c>
      <c r="J111" s="1">
        <f t="shared" si="14"/>
        <v>6.8839173499301012</v>
      </c>
      <c r="L111">
        <v>8.9015523932729597</v>
      </c>
      <c r="M111">
        <f t="shared" si="15"/>
        <v>8.9015523932729597</v>
      </c>
      <c r="N111" s="2">
        <f t="shared" si="16"/>
        <v>8.7586946632995133</v>
      </c>
      <c r="O111">
        <f>(O110+P110)*(1+(alpha_B*Q111))</f>
        <v>8.84440930128358</v>
      </c>
      <c r="P111">
        <f>P110+(beta_B*(O110+P110)*Q111)</f>
        <v>-0.21406625589013442</v>
      </c>
      <c r="Q111">
        <f t="shared" si="17"/>
        <v>1.6310390470859248E-2</v>
      </c>
      <c r="S111">
        <f t="shared" si="18"/>
        <v>20.270728566099777</v>
      </c>
      <c r="T111">
        <f t="shared" si="19"/>
        <v>19.81539963463468</v>
      </c>
      <c r="U111">
        <f t="shared" si="20"/>
        <v>0.45532893146509679</v>
      </c>
      <c r="V111">
        <f t="shared" si="21"/>
        <v>0.20732443582914681</v>
      </c>
    </row>
    <row r="112" spans="2:22" x14ac:dyDescent="0.25">
      <c r="B112">
        <v>1</v>
      </c>
      <c r="C112">
        <v>109</v>
      </c>
      <c r="D112">
        <v>192.14698855835201</v>
      </c>
      <c r="E112">
        <f t="shared" si="11"/>
        <v>192.14698855835201</v>
      </c>
      <c r="F112" s="1">
        <f t="shared" si="12"/>
        <v>187.05484973620102</v>
      </c>
      <c r="G112">
        <f>(G111+H111)*(1+(alpha_P * I112))</f>
        <v>191.05217871158953</v>
      </c>
      <c r="H112">
        <f>H111+(beta_P*(G111+H111)*(I112))</f>
        <v>9.5935744686074731</v>
      </c>
      <c r="I112">
        <f t="shared" si="13"/>
        <v>2.7222704085632099E-2</v>
      </c>
      <c r="J112" s="1">
        <f t="shared" si="14"/>
        <v>5.0921388221509858</v>
      </c>
      <c r="L112">
        <v>9.0287453062281493</v>
      </c>
      <c r="M112">
        <f t="shared" si="15"/>
        <v>9.0287453062281493</v>
      </c>
      <c r="N112" s="2">
        <f t="shared" si="16"/>
        <v>8.6303430453934453</v>
      </c>
      <c r="O112">
        <f>(O111+P111)*(1+(alpha_B*Q112))</f>
        <v>8.8693844018942674</v>
      </c>
      <c r="P112">
        <f>P111+(beta_B*(O111+P111)*Q112)</f>
        <v>-0.13040178111484668</v>
      </c>
      <c r="Q112">
        <f t="shared" si="17"/>
        <v>4.6162969274709864E-2</v>
      </c>
      <c r="S112">
        <f t="shared" si="18"/>
        <v>21.281693307463932</v>
      </c>
      <c r="T112">
        <f t="shared" si="19"/>
        <v>21.674092067063768</v>
      </c>
      <c r="U112">
        <f t="shared" si="20"/>
        <v>-0.3923987595998355</v>
      </c>
      <c r="V112">
        <f t="shared" si="21"/>
        <v>0.15397678653548949</v>
      </c>
    </row>
    <row r="113" spans="2:22" x14ac:dyDescent="0.25">
      <c r="B113">
        <v>2</v>
      </c>
      <c r="C113">
        <v>110</v>
      </c>
      <c r="D113">
        <v>205.60703349282301</v>
      </c>
      <c r="E113">
        <f t="shared" si="11"/>
        <v>205.60703349282304</v>
      </c>
      <c r="F113" s="1">
        <f t="shared" si="12"/>
        <v>200.645753180197</v>
      </c>
      <c r="G113">
        <f>(G112+H112)*(1+(alpha_P * I113))</f>
        <v>204.54035822560843</v>
      </c>
      <c r="H113">
        <f>H112+(beta_P*(G112+H112)*(I113))</f>
        <v>11.054671520675836</v>
      </c>
      <c r="I113">
        <f t="shared" si="13"/>
        <v>2.4726565272330303E-2</v>
      </c>
      <c r="J113" s="1">
        <f t="shared" si="14"/>
        <v>4.9612803126260019</v>
      </c>
      <c r="L113">
        <v>11.379216398546999</v>
      </c>
      <c r="M113">
        <f t="shared" si="15"/>
        <v>11.379216398546999</v>
      </c>
      <c r="N113" s="2">
        <f t="shared" si="16"/>
        <v>8.7389826207794208</v>
      </c>
      <c r="O113">
        <f>(O112+P112)*(1+(alpha_B*Q113))</f>
        <v>10.323122887439968</v>
      </c>
      <c r="P113">
        <f>P112+(beta_B*(O112+P112)*Q113)</f>
        <v>0.42404731221634495</v>
      </c>
      <c r="Q113">
        <f t="shared" si="17"/>
        <v>0.3021214130223433</v>
      </c>
      <c r="S113">
        <f t="shared" si="18"/>
        <v>18.068646055371332</v>
      </c>
      <c r="T113">
        <f t="shared" si="19"/>
        <v>22.95985263812112</v>
      </c>
      <c r="U113">
        <f t="shared" si="20"/>
        <v>-4.8912065827497884</v>
      </c>
      <c r="V113">
        <f t="shared" si="21"/>
        <v>23.923901835134863</v>
      </c>
    </row>
    <row r="114" spans="2:22" x14ac:dyDescent="0.25">
      <c r="B114">
        <v>3</v>
      </c>
      <c r="C114">
        <v>111</v>
      </c>
      <c r="D114">
        <v>219.17195652173899</v>
      </c>
      <c r="E114">
        <f t="shared" si="11"/>
        <v>219.17195652173899</v>
      </c>
      <c r="F114" s="1">
        <f t="shared" si="12"/>
        <v>215.59502974628427</v>
      </c>
      <c r="G114">
        <f>(G113+H113)*(1+(alpha_P * I114))</f>
        <v>218.40291726501624</v>
      </c>
      <c r="H114">
        <f>H113+(beta_P*(G113+H113)*(I114))</f>
        <v>12.108076456047252</v>
      </c>
      <c r="I114">
        <f t="shared" si="13"/>
        <v>1.6590951932723641E-2</v>
      </c>
      <c r="J114" s="1">
        <f t="shared" si="14"/>
        <v>3.5769267754547229</v>
      </c>
      <c r="L114">
        <v>11.612305699481899</v>
      </c>
      <c r="M114">
        <f t="shared" si="15"/>
        <v>11.612305699481899</v>
      </c>
      <c r="N114" s="2">
        <f t="shared" si="16"/>
        <v>10.747170199656313</v>
      </c>
      <c r="O114">
        <f>(O113+P113)*(1+(alpha_B*Q114))</f>
        <v>11.266251499551664</v>
      </c>
      <c r="P114">
        <f>P113+(beta_B*(O113+P113)*Q114)</f>
        <v>0.60572576717971804</v>
      </c>
      <c r="Q114">
        <f t="shared" si="17"/>
        <v>8.0498911225324488E-2</v>
      </c>
      <c r="S114">
        <f t="shared" si="18"/>
        <v>18.874111842535946</v>
      </c>
      <c r="T114">
        <f t="shared" si="19"/>
        <v>20.060632309812945</v>
      </c>
      <c r="U114">
        <f t="shared" si="20"/>
        <v>-1.1865204672769991</v>
      </c>
      <c r="V114">
        <f t="shared" si="21"/>
        <v>1.4078308192672284</v>
      </c>
    </row>
    <row r="115" spans="2:22" x14ac:dyDescent="0.25">
      <c r="B115">
        <v>4</v>
      </c>
      <c r="C115">
        <v>112</v>
      </c>
      <c r="D115">
        <v>246.41566450216499</v>
      </c>
      <c r="E115">
        <f t="shared" si="11"/>
        <v>246.41566450216496</v>
      </c>
      <c r="F115" s="1">
        <f t="shared" si="12"/>
        <v>230.5109937210635</v>
      </c>
      <c r="G115">
        <f>(G114+H114)*(1+(alpha_P * I115))</f>
        <v>242.99616028422815</v>
      </c>
      <c r="H115">
        <f>H114+(beta_P*(G114+H114)*(I115))</f>
        <v>16.792002001081634</v>
      </c>
      <c r="I115">
        <f t="shared" si="13"/>
        <v>6.8997450075406697E-2</v>
      </c>
      <c r="J115" s="1">
        <f t="shared" si="14"/>
        <v>15.904670781101487</v>
      </c>
      <c r="L115">
        <v>10.170019467877999</v>
      </c>
      <c r="M115">
        <f t="shared" si="15"/>
        <v>10.170019467877999</v>
      </c>
      <c r="N115" s="2">
        <f t="shared" si="16"/>
        <v>11.871977266731383</v>
      </c>
      <c r="O115">
        <f>(O114+P114)*(1+(alpha_B*Q115))</f>
        <v>10.850802587419354</v>
      </c>
      <c r="P115">
        <f>P114+(beta_B*(O114+P114)*Q115)</f>
        <v>0.24831462942050753</v>
      </c>
      <c r="Q115">
        <f t="shared" si="17"/>
        <v>-0.14335925352744294</v>
      </c>
      <c r="S115">
        <f t="shared" si="18"/>
        <v>24.22961581150053</v>
      </c>
      <c r="T115">
        <f t="shared" si="19"/>
        <v>19.416394467585455</v>
      </c>
      <c r="U115">
        <f t="shared" si="20"/>
        <v>4.8132213439150746</v>
      </c>
      <c r="V115">
        <f t="shared" si="21"/>
        <v>23.167099705519636</v>
      </c>
    </row>
    <row r="116" spans="2:22" x14ac:dyDescent="0.25">
      <c r="B116">
        <v>1</v>
      </c>
      <c r="C116">
        <v>113</v>
      </c>
      <c r="D116">
        <v>274.342180451128</v>
      </c>
      <c r="E116">
        <f t="shared" si="11"/>
        <v>274.342180451128</v>
      </c>
      <c r="F116" s="1">
        <f t="shared" si="12"/>
        <v>259.7881622853098</v>
      </c>
      <c r="G116">
        <f>(G115+H115)*(1+(alpha_P * I116))</f>
        <v>271.21306654547703</v>
      </c>
      <c r="H116">
        <f>H115+(beta_P*(G115+H115)*(I116))</f>
        <v>21.078160350915091</v>
      </c>
      <c r="I116">
        <f t="shared" si="13"/>
        <v>5.602263797468332E-2</v>
      </c>
      <c r="J116" s="1">
        <f t="shared" si="14"/>
        <v>14.554018165818206</v>
      </c>
      <c r="L116">
        <v>10.3041612483745</v>
      </c>
      <c r="M116">
        <f t="shared" si="15"/>
        <v>10.3041612483745</v>
      </c>
      <c r="N116" s="2">
        <f t="shared" si="16"/>
        <v>11.099117216839861</v>
      </c>
      <c r="O116">
        <f>(O115+P115)*(1+(alpha_B*Q116))</f>
        <v>10.622143635760644</v>
      </c>
      <c r="P116">
        <f>P115+(beta_B*(O115+P115)*Q116)</f>
        <v>8.1373876042781706E-2</v>
      </c>
      <c r="Q116">
        <f t="shared" si="17"/>
        <v>-7.1623351022839343E-2</v>
      </c>
      <c r="S116">
        <f t="shared" si="18"/>
        <v>26.624406765218854</v>
      </c>
      <c r="T116">
        <f t="shared" si="19"/>
        <v>23.406200440081182</v>
      </c>
      <c r="U116">
        <f t="shared" si="20"/>
        <v>3.2182063251376718</v>
      </c>
      <c r="V116">
        <f t="shared" si="21"/>
        <v>10.356851951156118</v>
      </c>
    </row>
    <row r="117" spans="2:22" x14ac:dyDescent="0.25">
      <c r="B117">
        <v>2</v>
      </c>
      <c r="C117">
        <v>114</v>
      </c>
      <c r="D117">
        <v>290.75803030303001</v>
      </c>
      <c r="E117">
        <f t="shared" si="11"/>
        <v>290.75803030303001</v>
      </c>
      <c r="F117" s="1">
        <f t="shared" si="12"/>
        <v>292.29122689639212</v>
      </c>
      <c r="G117">
        <f>(G116+H116)*(1+(alpha_P * I117))</f>
        <v>291.08766757060289</v>
      </c>
      <c r="H117">
        <f>H116+(beta_P*(G116+H116)*(I117))</f>
        <v>20.626633954169947</v>
      </c>
      <c r="I117">
        <f t="shared" si="13"/>
        <v>-5.2454417111382767E-3</v>
      </c>
      <c r="J117" s="1">
        <f t="shared" si="14"/>
        <v>-1.5331965933621063</v>
      </c>
      <c r="L117">
        <v>10.774781815813499</v>
      </c>
      <c r="M117">
        <f t="shared" si="15"/>
        <v>10.774781815813499</v>
      </c>
      <c r="N117" s="2">
        <f t="shared" si="16"/>
        <v>10.703517511803426</v>
      </c>
      <c r="O117">
        <f>(O116+P116)*(1+(alpha_B*Q117))</f>
        <v>10.746276094209469</v>
      </c>
      <c r="P117">
        <f>P116+(beta_B*(O116+P116)*Q117)</f>
        <v>9.6339379884897131E-2</v>
      </c>
      <c r="Q117">
        <f t="shared" si="17"/>
        <v>6.6580265722446796E-3</v>
      </c>
      <c r="S117">
        <f t="shared" si="18"/>
        <v>26.985050395758542</v>
      </c>
      <c r="T117">
        <f t="shared" si="19"/>
        <v>27.307959890201015</v>
      </c>
      <c r="U117">
        <f t="shared" si="20"/>
        <v>-0.32290949444247374</v>
      </c>
      <c r="V117">
        <f t="shared" si="21"/>
        <v>0.10427054160109397</v>
      </c>
    </row>
    <row r="118" spans="2:22" x14ac:dyDescent="0.25">
      <c r="B118">
        <v>3</v>
      </c>
      <c r="C118">
        <v>115</v>
      </c>
      <c r="D118">
        <v>325.56081399150003</v>
      </c>
      <c r="E118">
        <f t="shared" si="11"/>
        <v>325.56081399149997</v>
      </c>
      <c r="F118" s="1">
        <f t="shared" si="12"/>
        <v>311.71430152477285</v>
      </c>
      <c r="G118">
        <f>(G117+H117)*(1+(alpha_P * I118))</f>
        <v>322.58381381115362</v>
      </c>
      <c r="H118">
        <f>H117+(beta_P*(G117+H117)*(I118))</f>
        <v>24.70443187562109</v>
      </c>
      <c r="I118">
        <f t="shared" si="13"/>
        <v>4.4420523533876821E-2</v>
      </c>
      <c r="J118" s="1">
        <f t="shared" si="14"/>
        <v>13.846512466727177</v>
      </c>
      <c r="L118">
        <v>11.1936197916667</v>
      </c>
      <c r="M118">
        <f t="shared" si="15"/>
        <v>11.1936197916667</v>
      </c>
      <c r="N118" s="2">
        <f t="shared" si="16"/>
        <v>10.842615474094366</v>
      </c>
      <c r="O118">
        <f>(O117+P117)*(1+(alpha_B*Q118))</f>
        <v>11.053218064637766</v>
      </c>
      <c r="P118">
        <f>P117+(beta_B*(O117+P117)*Q118)</f>
        <v>0.17005028657508714</v>
      </c>
      <c r="Q118">
        <f t="shared" si="17"/>
        <v>3.2372661228369459E-2</v>
      </c>
      <c r="S118">
        <f t="shared" si="18"/>
        <v>29.084498138293913</v>
      </c>
      <c r="T118">
        <f t="shared" si="19"/>
        <v>28.748995320320436</v>
      </c>
      <c r="U118">
        <f t="shared" si="20"/>
        <v>0.33550281797347736</v>
      </c>
      <c r="V118">
        <f t="shared" si="21"/>
        <v>0.11256214086814428</v>
      </c>
    </row>
    <row r="119" spans="2:22" x14ac:dyDescent="0.25">
      <c r="B119">
        <v>4</v>
      </c>
      <c r="C119">
        <v>116</v>
      </c>
      <c r="D119">
        <v>320.89917075296898</v>
      </c>
      <c r="E119">
        <f t="shared" si="11"/>
        <v>320.89917075296898</v>
      </c>
      <c r="F119" s="1">
        <f t="shared" si="12"/>
        <v>347.2882456867747</v>
      </c>
      <c r="G119">
        <f>(G118+H118)*(1+(alpha_P * I119))</f>
        <v>326.5728218637372</v>
      </c>
      <c r="H119">
        <f>H118+(beta_P*(G118+H118)*(I119))</f>
        <v>16.932849307615303</v>
      </c>
      <c r="I119">
        <f t="shared" si="13"/>
        <v>-7.5986087238917088E-2</v>
      </c>
      <c r="J119" s="1">
        <f t="shared" si="14"/>
        <v>-26.389074933805716</v>
      </c>
      <c r="L119">
        <v>11.991149290641699</v>
      </c>
      <c r="M119">
        <f t="shared" si="15"/>
        <v>11.991149290641697</v>
      </c>
      <c r="N119" s="2">
        <f t="shared" si="16"/>
        <v>11.223268351212853</v>
      </c>
      <c r="O119">
        <f>(O118+P118)*(1+(alpha_B*Q119))</f>
        <v>11.683996914870161</v>
      </c>
      <c r="P119">
        <f>P118+(beta_B*(O118+P118)*Q119)</f>
        <v>0.33130528385514457</v>
      </c>
      <c r="Q119">
        <f t="shared" si="17"/>
        <v>6.8418656259418675E-2</v>
      </c>
      <c r="S119">
        <f t="shared" si="18"/>
        <v>26.7613356297223</v>
      </c>
      <c r="T119">
        <f t="shared" si="19"/>
        <v>30.943592794806928</v>
      </c>
      <c r="U119">
        <f t="shared" si="20"/>
        <v>-4.1822571650846285</v>
      </c>
      <c r="V119">
        <f t="shared" si="21"/>
        <v>17.491274994901715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Tabelle1</vt:lpstr>
      <vt:lpstr>alpha</vt:lpstr>
      <vt:lpstr>alpha_B</vt:lpstr>
      <vt:lpstr>alpha_P</vt:lpstr>
      <vt:lpstr>beta</vt:lpstr>
      <vt:lpstr>beta_B</vt:lpstr>
      <vt:lpstr>beta_P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Dietlmeier</dc:creator>
  <cp:lastModifiedBy>Julian Dietlmeier</cp:lastModifiedBy>
  <dcterms:created xsi:type="dcterms:W3CDTF">2019-05-03T08:31:46Z</dcterms:created>
  <dcterms:modified xsi:type="dcterms:W3CDTF">2019-05-03T22:14:36Z</dcterms:modified>
</cp:coreProperties>
</file>