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9200" windowHeight="877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10" i="1" l="1"/>
  <c r="G10" i="1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</calcChain>
</file>

<file path=xl/sharedStrings.xml><?xml version="1.0" encoding="utf-8"?>
<sst xmlns="http://schemas.openxmlformats.org/spreadsheetml/2006/main" count="24" uniqueCount="20">
  <si>
    <t>Truppen &amp; GUI Probleme behoben</t>
  </si>
  <si>
    <t>Texture Systeme überarbeiten</t>
  </si>
  <si>
    <t>Hauptklassen aufräumen</t>
  </si>
  <si>
    <t>Funktionenen der Gebäude</t>
  </si>
  <si>
    <t>Richard: Pathfinding &amp; Matthias: Balancing &amp; Julian: Bug-Fixing</t>
  </si>
  <si>
    <t>Richard: KI &amp; Matthias + Julian: Balancing, Gebäudestrukturen, Bug Fixing, Minimap, Handelsrouten, Hafen, Rekrutieren + Kampfsysteme überarbeiten, Flächenschaden implementieren</t>
  </si>
  <si>
    <t>Beta Phase</t>
  </si>
  <si>
    <t>Deadline</t>
  </si>
  <si>
    <t>Verbesserungen &amp; Balancing</t>
  </si>
  <si>
    <t>Test Phase &amp; Zeitpuffer</t>
  </si>
  <si>
    <t>Prealphatests &amp; Überarbeitung</t>
  </si>
  <si>
    <t>ja</t>
  </si>
  <si>
    <t>Geschafft</t>
  </si>
  <si>
    <t>Zeitplan verschiebt sich um</t>
  </si>
  <si>
    <t>Datum</t>
  </si>
  <si>
    <t>Beschreibung</t>
  </si>
  <si>
    <t>Ergebnis:</t>
  </si>
  <si>
    <t>Main Menu &amp;Pathfinding</t>
  </si>
  <si>
    <t>Technologie und Ausrüstungssysteme Baumenü Sounds</t>
  </si>
  <si>
    <t>Gebäudestrukturen &amp; Handeln &amp; Bilder für Resourcepacks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</si>
</sst>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u/>
      <sz val="72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5" fillId="4" borderId="0" applyNumberFormat="0" applyBorder="0" applyAlignment="0" applyProtection="0"/>
  </cellStyleXfs>
  <cellXfs count="23">
    <xf numFmtId="0" fontId="0" fillId="0" borderId="0" xfId="0"/>
    <xf numFmtId="0" fontId="1" fillId="2" borderId="3" xfId="1" applyBorder="1"/>
    <xf numFmtId="0" fontId="2" fillId="3" borderId="2" xfId="2"/>
    <xf numFmtId="0" fontId="1" fillId="2" borderId="4" xfId="1" applyBorder="1"/>
    <xf numFmtId="0" fontId="7" fillId="4" borderId="0" xfId="4" applyFont="1"/>
    <xf numFmtId="0" fontId="0" fillId="0" borderId="0" xfId="0" applyFill="1" applyBorder="1"/>
    <xf numFmtId="0" fontId="0" fillId="5" borderId="13" xfId="0" applyFill="1" applyBorder="1"/>
    <xf numFmtId="0" fontId="0" fillId="5" borderId="15" xfId="0" applyFill="1" applyBorder="1"/>
    <xf numFmtId="0" fontId="0" fillId="5" borderId="14" xfId="0" applyFill="1" applyBorder="1" applyAlignment="1">
      <alignment horizontal="center"/>
    </xf>
    <xf numFmtId="164" fontId="3" fillId="3" borderId="1" xfId="3" applyNumberFormat="1" applyAlignment="1">
      <alignment horizontal="left"/>
    </xf>
    <xf numFmtId="164" fontId="3" fillId="3" borderId="1" xfId="3" applyNumberFormat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1" fillId="2" borderId="4" xfId="1" applyBorder="1" applyAlignment="1">
      <alignment horizontal="left"/>
    </xf>
    <xf numFmtId="0" fontId="1" fillId="2" borderId="5" xfId="1" applyBorder="1" applyAlignment="1">
      <alignment horizontal="left"/>
    </xf>
    <xf numFmtId="0" fontId="1" fillId="2" borderId="4" xfId="1" applyBorder="1" applyAlignment="1">
      <alignment horizontal="left" vertical="center"/>
    </xf>
    <xf numFmtId="0" fontId="1" fillId="2" borderId="6" xfId="1" applyBorder="1" applyAlignment="1">
      <alignment horizontal="left" vertical="center"/>
    </xf>
    <xf numFmtId="0" fontId="1" fillId="2" borderId="5" xfId="1" applyBorder="1" applyAlignment="1">
      <alignment horizontal="left" vertical="center"/>
    </xf>
    <xf numFmtId="0" fontId="8" fillId="2" borderId="7" xfId="1" applyFont="1" applyBorder="1" applyAlignment="1">
      <alignment horizontal="center" vertical="center"/>
    </xf>
    <xf numFmtId="0" fontId="8" fillId="2" borderId="8" xfId="1" applyFont="1" applyBorder="1" applyAlignment="1">
      <alignment horizontal="center" vertical="center"/>
    </xf>
    <xf numFmtId="0" fontId="8" fillId="2" borderId="9" xfId="1" applyFont="1" applyBorder="1" applyAlignment="1">
      <alignment horizontal="center" vertical="center"/>
    </xf>
    <xf numFmtId="0" fontId="6" fillId="6" borderId="1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</cellXfs>
  <cellStyles count="5">
    <cellStyle name="Ausgabe" xfId="2" builtinId="21"/>
    <cellStyle name="Berechnung" xfId="3" builtinId="22"/>
    <cellStyle name="Gut" xfId="4" builtinId="26"/>
    <cellStyle name="Neutral" xfId="1" builtinId="28"/>
    <cellStyle name="Standard" xfId="0" builtinId="0"/>
  </cellStyles>
  <dxfs count="2">
    <dxf>
      <fill>
        <patternFill>
          <bgColor theme="6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4"/>
  <sheetViews>
    <sheetView tabSelected="1" workbookViewId="0">
      <selection activeCell="C8" sqref="C8"/>
    </sheetView>
  </sheetViews>
  <sheetFormatPr baseColWidth="10" defaultRowHeight="15" x14ac:dyDescent="0.25"/>
  <cols>
    <col min="2" max="2" width="23.42578125" bestFit="1" customWidth="1"/>
    <col min="3" max="3" width="162.85546875" customWidth="1"/>
    <col min="5" max="5" width="25.42578125" bestFit="1" customWidth="1"/>
    <col min="6" max="6" width="6.140625" bestFit="1" customWidth="1"/>
    <col min="7" max="7" width="5.140625" bestFit="1" customWidth="1"/>
  </cols>
  <sheetData>
    <row r="2" spans="2:7" x14ac:dyDescent="0.25">
      <c r="B2" s="2" t="s">
        <v>14</v>
      </c>
      <c r="C2" s="2" t="s">
        <v>15</v>
      </c>
      <c r="D2" s="2" t="s">
        <v>12</v>
      </c>
    </row>
    <row r="3" spans="2:7" x14ac:dyDescent="0.25">
      <c r="B3" s="9">
        <v>42150</v>
      </c>
      <c r="C3" s="1" t="s">
        <v>0</v>
      </c>
      <c r="D3" s="4" t="s">
        <v>11</v>
      </c>
    </row>
    <row r="4" spans="2:7" x14ac:dyDescent="0.25">
      <c r="B4" s="9">
        <f>B3+1+F10</f>
        <v>42151</v>
      </c>
      <c r="C4" s="1" t="s">
        <v>1</v>
      </c>
      <c r="D4" t="s">
        <v>11</v>
      </c>
    </row>
    <row r="5" spans="2:7" x14ac:dyDescent="0.25">
      <c r="B5" s="9">
        <f t="shared" ref="B5:B44" si="0">B4+1+F11</f>
        <v>42152</v>
      </c>
      <c r="C5" s="1" t="s">
        <v>2</v>
      </c>
      <c r="D5" t="s">
        <v>11</v>
      </c>
    </row>
    <row r="6" spans="2:7" x14ac:dyDescent="0.25">
      <c r="B6" s="9">
        <f t="shared" si="0"/>
        <v>42153</v>
      </c>
      <c r="C6" s="12" t="s">
        <v>17</v>
      </c>
      <c r="D6" t="s">
        <v>11</v>
      </c>
    </row>
    <row r="7" spans="2:7" x14ac:dyDescent="0.25">
      <c r="B7" s="9">
        <f t="shared" si="0"/>
        <v>42154</v>
      </c>
      <c r="C7" s="13"/>
      <c r="D7" s="5" t="s">
        <v>11</v>
      </c>
    </row>
    <row r="8" spans="2:7" x14ac:dyDescent="0.25">
      <c r="B8" s="9">
        <f t="shared" si="0"/>
        <v>42155</v>
      </c>
      <c r="C8" s="1" t="s">
        <v>19</v>
      </c>
      <c r="D8" s="5"/>
    </row>
    <row r="9" spans="2:7" x14ac:dyDescent="0.25">
      <c r="B9" s="9">
        <f t="shared" si="0"/>
        <v>42156</v>
      </c>
      <c r="C9" s="1" t="s">
        <v>3</v>
      </c>
      <c r="E9" s="20" t="s">
        <v>16</v>
      </c>
      <c r="F9" s="21"/>
      <c r="G9" s="22"/>
    </row>
    <row r="10" spans="2:7" x14ac:dyDescent="0.25">
      <c r="B10" s="9">
        <f t="shared" si="0"/>
        <v>42157</v>
      </c>
      <c r="C10" s="14" t="s">
        <v>18</v>
      </c>
      <c r="E10" s="6" t="s">
        <v>13</v>
      </c>
      <c r="F10" s="8">
        <f>COUNTIF(D3:D44, "nein")</f>
        <v>0</v>
      </c>
      <c r="G10" s="7" t="str">
        <f>IF(F10 = 1, "Tag", "Tage")</f>
        <v>Tage</v>
      </c>
    </row>
    <row r="11" spans="2:7" x14ac:dyDescent="0.25">
      <c r="B11" s="9">
        <f t="shared" si="0"/>
        <v>42158</v>
      </c>
      <c r="C11" s="15"/>
    </row>
    <row r="12" spans="2:7" x14ac:dyDescent="0.25">
      <c r="B12" s="9">
        <f t="shared" si="0"/>
        <v>42159</v>
      </c>
      <c r="C12" s="16"/>
    </row>
    <row r="13" spans="2:7" x14ac:dyDescent="0.25">
      <c r="B13" s="9">
        <f t="shared" si="0"/>
        <v>42160</v>
      </c>
      <c r="C13" s="1" t="s">
        <v>10</v>
      </c>
    </row>
    <row r="14" spans="2:7" x14ac:dyDescent="0.25">
      <c r="B14" s="9">
        <f t="shared" si="0"/>
        <v>42161</v>
      </c>
      <c r="C14" s="1" t="s">
        <v>4</v>
      </c>
    </row>
    <row r="15" spans="2:7" x14ac:dyDescent="0.25">
      <c r="B15" s="9">
        <f t="shared" si="0"/>
        <v>42162</v>
      </c>
      <c r="C15" s="14" t="s">
        <v>5</v>
      </c>
    </row>
    <row r="16" spans="2:7" x14ac:dyDescent="0.25">
      <c r="B16" s="9">
        <f t="shared" si="0"/>
        <v>42163</v>
      </c>
      <c r="C16" s="15"/>
    </row>
    <row r="17" spans="2:3" x14ac:dyDescent="0.25">
      <c r="B17" s="9">
        <f t="shared" si="0"/>
        <v>42164</v>
      </c>
      <c r="C17" s="15"/>
    </row>
    <row r="18" spans="2:3" x14ac:dyDescent="0.25">
      <c r="B18" s="9">
        <f t="shared" si="0"/>
        <v>42165</v>
      </c>
      <c r="C18" s="15"/>
    </row>
    <row r="19" spans="2:3" x14ac:dyDescent="0.25">
      <c r="B19" s="9">
        <f t="shared" si="0"/>
        <v>42166</v>
      </c>
      <c r="C19" s="15"/>
    </row>
    <row r="20" spans="2:3" x14ac:dyDescent="0.25">
      <c r="B20" s="9">
        <f t="shared" si="0"/>
        <v>42167</v>
      </c>
      <c r="C20" s="15"/>
    </row>
    <row r="21" spans="2:3" x14ac:dyDescent="0.25">
      <c r="B21" s="9">
        <f t="shared" si="0"/>
        <v>42168</v>
      </c>
      <c r="C21" s="15"/>
    </row>
    <row r="22" spans="2:3" x14ac:dyDescent="0.25">
      <c r="B22" s="9">
        <f t="shared" si="0"/>
        <v>42169</v>
      </c>
      <c r="C22" s="16"/>
    </row>
    <row r="23" spans="2:3" x14ac:dyDescent="0.25">
      <c r="B23" s="9">
        <f t="shared" si="0"/>
        <v>42170</v>
      </c>
      <c r="C23" s="1" t="s">
        <v>6</v>
      </c>
    </row>
    <row r="24" spans="2:3" x14ac:dyDescent="0.25">
      <c r="B24" s="9">
        <f t="shared" si="0"/>
        <v>42171</v>
      </c>
      <c r="C24" s="3" t="s">
        <v>8</v>
      </c>
    </row>
    <row r="25" spans="2:3" x14ac:dyDescent="0.25">
      <c r="B25" s="9">
        <f t="shared" si="0"/>
        <v>42172</v>
      </c>
      <c r="C25" s="17" t="s">
        <v>9</v>
      </c>
    </row>
    <row r="26" spans="2:3" x14ac:dyDescent="0.25">
      <c r="B26" s="9">
        <f t="shared" si="0"/>
        <v>42173</v>
      </c>
      <c r="C26" s="18"/>
    </row>
    <row r="27" spans="2:3" x14ac:dyDescent="0.25">
      <c r="B27" s="9">
        <f t="shared" si="0"/>
        <v>42174</v>
      </c>
      <c r="C27" s="18"/>
    </row>
    <row r="28" spans="2:3" x14ac:dyDescent="0.25">
      <c r="B28" s="9">
        <f t="shared" si="0"/>
        <v>42175</v>
      </c>
      <c r="C28" s="18"/>
    </row>
    <row r="29" spans="2:3" x14ac:dyDescent="0.25">
      <c r="B29" s="9">
        <f t="shared" si="0"/>
        <v>42176</v>
      </c>
      <c r="C29" s="18"/>
    </row>
    <row r="30" spans="2:3" x14ac:dyDescent="0.25">
      <c r="B30" s="9">
        <f t="shared" si="0"/>
        <v>42177</v>
      </c>
      <c r="C30" s="18"/>
    </row>
    <row r="31" spans="2:3" x14ac:dyDescent="0.25">
      <c r="B31" s="9">
        <f t="shared" si="0"/>
        <v>42178</v>
      </c>
      <c r="C31" s="18"/>
    </row>
    <row r="32" spans="2:3" x14ac:dyDescent="0.25">
      <c r="B32" s="9">
        <f t="shared" si="0"/>
        <v>42179</v>
      </c>
      <c r="C32" s="18"/>
    </row>
    <row r="33" spans="2:3" x14ac:dyDescent="0.25">
      <c r="B33" s="9">
        <f t="shared" si="0"/>
        <v>42180</v>
      </c>
      <c r="C33" s="18"/>
    </row>
    <row r="34" spans="2:3" x14ac:dyDescent="0.25">
      <c r="B34" s="9">
        <f t="shared" si="0"/>
        <v>42181</v>
      </c>
      <c r="C34" s="18"/>
    </row>
    <row r="35" spans="2:3" x14ac:dyDescent="0.25">
      <c r="B35" s="9">
        <f t="shared" si="0"/>
        <v>42182</v>
      </c>
      <c r="C35" s="18"/>
    </row>
    <row r="36" spans="2:3" x14ac:dyDescent="0.25">
      <c r="B36" s="9">
        <f t="shared" si="0"/>
        <v>42183</v>
      </c>
      <c r="C36" s="18"/>
    </row>
    <row r="37" spans="2:3" x14ac:dyDescent="0.25">
      <c r="B37" s="9">
        <f t="shared" si="0"/>
        <v>42184</v>
      </c>
      <c r="C37" s="18"/>
    </row>
    <row r="38" spans="2:3" x14ac:dyDescent="0.25">
      <c r="B38" s="9">
        <f t="shared" si="0"/>
        <v>42185</v>
      </c>
      <c r="C38" s="18"/>
    </row>
    <row r="39" spans="2:3" x14ac:dyDescent="0.25">
      <c r="B39" s="9">
        <f t="shared" si="0"/>
        <v>42186</v>
      </c>
      <c r="C39" s="18"/>
    </row>
    <row r="40" spans="2:3" x14ac:dyDescent="0.25">
      <c r="B40" s="9">
        <f t="shared" si="0"/>
        <v>42187</v>
      </c>
      <c r="C40" s="18"/>
    </row>
    <row r="41" spans="2:3" x14ac:dyDescent="0.25">
      <c r="B41" s="9">
        <f t="shared" si="0"/>
        <v>42188</v>
      </c>
      <c r="C41" s="18"/>
    </row>
    <row r="42" spans="2:3" x14ac:dyDescent="0.25">
      <c r="B42" s="9">
        <f t="shared" si="0"/>
        <v>42189</v>
      </c>
      <c r="C42" s="18"/>
    </row>
    <row r="43" spans="2:3" x14ac:dyDescent="0.25">
      <c r="B43" s="9">
        <f t="shared" si="0"/>
        <v>42190</v>
      </c>
      <c r="C43" s="19"/>
    </row>
    <row r="44" spans="2:3" ht="92.25" x14ac:dyDescent="0.25">
      <c r="B44" s="10">
        <f t="shared" si="0"/>
        <v>42191</v>
      </c>
      <c r="C44" s="11" t="s">
        <v>7</v>
      </c>
    </row>
  </sheetData>
  <mergeCells count="5">
    <mergeCell ref="C6:C7"/>
    <mergeCell ref="C10:C12"/>
    <mergeCell ref="C15:C22"/>
    <mergeCell ref="C25:C43"/>
    <mergeCell ref="E9:G9"/>
  </mergeCells>
  <conditionalFormatting sqref="D3:D44">
    <cfRule type="containsText" dxfId="1" priority="1" operator="containsText" text="nein">
      <formula>NOT(ISERROR(SEARCH("nein",D3)))</formula>
    </cfRule>
    <cfRule type="containsText" dxfId="0" priority="2" operator="containsText" text="ja">
      <formula>NOT(ISERROR(SEARCH("ja",D3)))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Kettl</dc:creator>
  <cp:lastModifiedBy>Besitzer</cp:lastModifiedBy>
  <dcterms:created xsi:type="dcterms:W3CDTF">2015-05-26T18:55:32Z</dcterms:created>
  <dcterms:modified xsi:type="dcterms:W3CDTF">2015-05-30T21:38:41Z</dcterms:modified>
</cp:coreProperties>
</file>