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cust\ei2031\zissyu\"/>
    </mc:Choice>
  </mc:AlternateContent>
  <xr:revisionPtr revIDLastSave="0" documentId="13_ncr:1_{F817E849-3C37-41A2-8EE5-DC336E1A9374}" xr6:coauthVersionLast="36" xr6:coauthVersionMax="36" xr10:uidLastSave="{00000000-0000-0000-0000-000000000000}"/>
  <bookViews>
    <workbookView xWindow="0" yWindow="0" windowWidth="14370" windowHeight="9495" xr2:uid="{D0D9FD35-1748-4088-8036-6C39D56FA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31" i="1"/>
  <c r="C2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E5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I5" i="1" l="1"/>
  <c r="E32" i="1" l="1"/>
  <c r="E33" i="1"/>
  <c r="E34" i="1"/>
  <c r="E35" i="1"/>
  <c r="E36" i="1"/>
  <c r="E37" i="1"/>
  <c r="E38" i="1"/>
  <c r="E39" i="1"/>
  <c r="E40" i="1"/>
  <c r="E3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</calcChain>
</file>

<file path=xl/sharedStrings.xml><?xml version="1.0" encoding="utf-8"?>
<sst xmlns="http://schemas.openxmlformats.org/spreadsheetml/2006/main" count="25" uniqueCount="15">
  <si>
    <t>表2 C=0.25[μF] 一定,出力電圧=0.5[V] 一定</t>
    <rPh sb="0" eb="1">
      <t>ヒョウ</t>
    </rPh>
    <rPh sb="14" eb="16">
      <t>イッテイ</t>
    </rPh>
    <rPh sb="17" eb="19">
      <t>シュツリョク</t>
    </rPh>
    <rPh sb="19" eb="21">
      <t>デンアツ</t>
    </rPh>
    <rPh sb="29" eb="31">
      <t>イッテイ</t>
    </rPh>
    <phoneticPr fontId="2"/>
  </si>
  <si>
    <t>f[Hz]</t>
    <phoneticPr fontId="2"/>
  </si>
  <si>
    <t>Xc[Ω]</t>
    <phoneticPr fontId="2"/>
  </si>
  <si>
    <t>(a) R=100Ω</t>
    <phoneticPr fontId="2"/>
  </si>
  <si>
    <t>(b) R=200Ω</t>
    <phoneticPr fontId="2"/>
  </si>
  <si>
    <t>(c) R=300Ω</t>
    <phoneticPr fontId="2"/>
  </si>
  <si>
    <t>(d) R=400Ω</t>
    <phoneticPr fontId="2"/>
  </si>
  <si>
    <t>Hz</t>
    <phoneticPr fontId="2"/>
  </si>
  <si>
    <t>Ω</t>
    <phoneticPr fontId="2"/>
  </si>
  <si>
    <t>Vc[V]</t>
    <phoneticPr fontId="2"/>
  </si>
  <si>
    <t>I[mA]</t>
    <phoneticPr fontId="2"/>
  </si>
  <si>
    <t>表3 電源電圧=0.5[V] 一定,共振点の周波数=1400[Hz],R=100[Ω]</t>
    <phoneticPr fontId="2"/>
  </si>
  <si>
    <t>C[μF]</t>
    <phoneticPr fontId="2"/>
  </si>
  <si>
    <t>計算値</t>
    <rPh sb="0" eb="3">
      <t>ケイサンチ</t>
    </rPh>
    <phoneticPr fontId="2"/>
  </si>
  <si>
    <t>測定値</t>
    <rPh sb="0" eb="3">
      <t>ソクテイチ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</si>
</sst>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>
      <alignment vertical="center"/>
    </xf>
    <xf numFmtId="2" fontId="0" fillId="0" borderId="18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f-I</a:t>
            </a:r>
            <a:r>
              <a:rPr lang="en-US" altLang="ja-JP" baseline="0"/>
              <a:t> , f-Vc</a:t>
            </a:r>
            <a:r>
              <a:rPr lang="ja-JP" altLang="en-US" baseline="0"/>
              <a:t> 曲線</a:t>
            </a:r>
            <a:endParaRPr lang="en-US" altLang="ja-JP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Sheet1!$D$3:$D$4</c:f>
              <c:strCache>
                <c:ptCount val="2"/>
                <c:pt idx="0">
                  <c:v>(a) R=100Ω</c:v>
                </c:pt>
                <c:pt idx="1">
                  <c:v>Vc[V]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0.91300000000000003</c:v>
                </c:pt>
                <c:pt idx="1">
                  <c:v>1.024</c:v>
                </c:pt>
                <c:pt idx="2">
                  <c:v>1.1339999999999999</c:v>
                </c:pt>
                <c:pt idx="3">
                  <c:v>1.282</c:v>
                </c:pt>
                <c:pt idx="4">
                  <c:v>1.476</c:v>
                </c:pt>
                <c:pt idx="5">
                  <c:v>1.661</c:v>
                </c:pt>
                <c:pt idx="6">
                  <c:v>1.8959999999999999</c:v>
                </c:pt>
                <c:pt idx="7">
                  <c:v>2.1110000000000002</c:v>
                </c:pt>
                <c:pt idx="8">
                  <c:v>2.2189999999999999</c:v>
                </c:pt>
                <c:pt idx="9">
                  <c:v>2.12</c:v>
                </c:pt>
                <c:pt idx="10">
                  <c:v>1.891</c:v>
                </c:pt>
                <c:pt idx="11">
                  <c:v>1.629</c:v>
                </c:pt>
                <c:pt idx="12">
                  <c:v>1.343</c:v>
                </c:pt>
                <c:pt idx="13">
                  <c:v>1.171</c:v>
                </c:pt>
                <c:pt idx="14">
                  <c:v>0.997</c:v>
                </c:pt>
                <c:pt idx="15">
                  <c:v>0.86699999999999999</c:v>
                </c:pt>
                <c:pt idx="16">
                  <c:v>0.75700000000000001</c:v>
                </c:pt>
                <c:pt idx="17">
                  <c:v>0.67300000000000004</c:v>
                </c:pt>
                <c:pt idx="18">
                  <c:v>0.59899999999999998</c:v>
                </c:pt>
                <c:pt idx="19">
                  <c:v>0.53200000000000003</c:v>
                </c:pt>
                <c:pt idx="20">
                  <c:v>0.49199999999999999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B-4739-AE20-47BE19E3DEA0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(a) R=100Ω</c:v>
                </c:pt>
                <c:pt idx="1">
                  <c:v>I[mA]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Sheet1!$E$5:$E$25</c:f>
              <c:numCache>
                <c:formatCode>0.00</c:formatCode>
                <c:ptCount val="21"/>
                <c:pt idx="0">
                  <c:v>1.4341370463637406</c:v>
                </c:pt>
                <c:pt idx="1">
                  <c:v>1.6889202105698728</c:v>
                </c:pt>
                <c:pt idx="2">
                  <c:v>1.9594113380439537</c:v>
                </c:pt>
                <c:pt idx="3">
                  <c:v>2.3158250245937158</c:v>
                </c:pt>
                <c:pt idx="4">
                  <c:v>2.7821944540191206</c:v>
                </c:pt>
                <c:pt idx="5">
                  <c:v>3.2613658735079039</c:v>
                </c:pt>
                <c:pt idx="6">
                  <c:v>3.8716987862840604</c:v>
                </c:pt>
                <c:pt idx="7">
                  <c:v>4.4765339119164365</c:v>
                </c:pt>
                <c:pt idx="8">
                  <c:v>4.8798358688210248</c:v>
                </c:pt>
                <c:pt idx="9">
                  <c:v>4.828627908567511</c:v>
                </c:pt>
                <c:pt idx="10">
                  <c:v>4.4555637809537236</c:v>
                </c:pt>
                <c:pt idx="11">
                  <c:v>3.9661821853407742</c:v>
                </c:pt>
                <c:pt idx="12">
                  <c:v>3.3753271470168733</c:v>
                </c:pt>
                <c:pt idx="13">
                  <c:v>3.0350141228167593</c:v>
                </c:pt>
                <c:pt idx="14">
                  <c:v>2.6623426942846695</c:v>
                </c:pt>
                <c:pt idx="15">
                  <c:v>2.3832907268295567</c:v>
                </c:pt>
                <c:pt idx="16">
                  <c:v>2.1403670748907264</c:v>
                </c:pt>
                <c:pt idx="17">
                  <c:v>1.9557199666759861</c:v>
                </c:pt>
                <c:pt idx="18">
                  <c:v>1.7877232995252714</c:v>
                </c:pt>
                <c:pt idx="19">
                  <c:v>1.629544109417026</c:v>
                </c:pt>
                <c:pt idx="20">
                  <c:v>1.545663585566178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CB-4739-AE20-47BE19E3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02607"/>
        <c:axId val="19260811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Sheet1!$B$3:$B$4</c15:sqref>
                        </c15:formulaRef>
                      </c:ext>
                    </c:extLst>
                    <c:strCache>
                      <c:ptCount val="2"/>
                      <c:pt idx="0">
                        <c:v>f[Hz]</c:v>
                      </c:pt>
                      <c:pt idx="1">
                        <c:v>Hz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CCB-4739-AE20-47BE19E3DEA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Sheet1!$C$3:$C$4</c15:sqref>
                        </c15:formulaRef>
                      </c:ext>
                    </c:extLst>
                    <c:strCache>
                      <c:ptCount val="2"/>
                      <c:pt idx="0">
                        <c:v>Xc[Ω]</c:v>
                      </c:pt>
                      <c:pt idx="1">
                        <c:v>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636.61977236758139</c:v>
                      </c:pt>
                      <c:pt idx="1">
                        <c:v>606.30454511198229</c:v>
                      </c:pt>
                      <c:pt idx="2">
                        <c:v>578.74524760689212</c:v>
                      </c:pt>
                      <c:pt idx="3">
                        <c:v>553.58241075441867</c:v>
                      </c:pt>
                      <c:pt idx="4">
                        <c:v>530.51647697298449</c:v>
                      </c:pt>
                      <c:pt idx="5">
                        <c:v>509.29581789406507</c:v>
                      </c:pt>
                      <c:pt idx="6">
                        <c:v>489.70751720583189</c:v>
                      </c:pt>
                      <c:pt idx="7">
                        <c:v>471.57020175376397</c:v>
                      </c:pt>
                      <c:pt idx="8">
                        <c:v>454.72840883398675</c:v>
                      </c:pt>
                      <c:pt idx="9">
                        <c:v>439.04811887419413</c:v>
                      </c:pt>
                      <c:pt idx="10">
                        <c:v>424.41318157838759</c:v>
                      </c:pt>
                      <c:pt idx="11">
                        <c:v>410.72243378553634</c:v>
                      </c:pt>
                      <c:pt idx="12">
                        <c:v>397.88735772973837</c:v>
                      </c:pt>
                      <c:pt idx="13">
                        <c:v>385.83016507126143</c:v>
                      </c:pt>
                      <c:pt idx="14">
                        <c:v>374.48221903975383</c:v>
                      </c:pt>
                      <c:pt idx="15">
                        <c:v>363.78272706718934</c:v>
                      </c:pt>
                      <c:pt idx="16">
                        <c:v>353.67765131532298</c:v>
                      </c:pt>
                      <c:pt idx="17">
                        <c:v>344.11879587436835</c:v>
                      </c:pt>
                      <c:pt idx="18">
                        <c:v>335.06303808820076</c:v>
                      </c:pt>
                      <c:pt idx="19">
                        <c:v>326.4716781372212</c:v>
                      </c:pt>
                      <c:pt idx="20">
                        <c:v>318.3098861837907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CB-4739-AE20-47BE19E3DEA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Sheet1!$F$3:$F$4</c15:sqref>
                        </c15:formulaRef>
                      </c:ext>
                    </c:extLst>
                    <c:strCache>
                      <c:ptCount val="2"/>
                      <c:pt idx="0">
                        <c:v>(b) R=200Ω</c:v>
                      </c:pt>
                      <c:pt idx="1">
                        <c:v>Vc[V]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0.82499999999999996</c:v>
                      </c:pt>
                      <c:pt idx="1">
                        <c:v>0.88400000000000001</c:v>
                      </c:pt>
                      <c:pt idx="2">
                        <c:v>0.93799999999999994</c:v>
                      </c:pt>
                      <c:pt idx="3">
                        <c:v>0.99199999999999999</c:v>
                      </c:pt>
                      <c:pt idx="4">
                        <c:v>1.0429999999999999</c:v>
                      </c:pt>
                      <c:pt idx="5">
                        <c:v>1.0740000000000001</c:v>
                      </c:pt>
                      <c:pt idx="6">
                        <c:v>1.119</c:v>
                      </c:pt>
                      <c:pt idx="7">
                        <c:v>1.1259999999999999</c:v>
                      </c:pt>
                      <c:pt idx="8">
                        <c:v>1.113</c:v>
                      </c:pt>
                      <c:pt idx="9">
                        <c:v>1.0760000000000001</c:v>
                      </c:pt>
                      <c:pt idx="10">
                        <c:v>1.0189999999999999</c:v>
                      </c:pt>
                      <c:pt idx="11">
                        <c:v>0.95699999999999996</c:v>
                      </c:pt>
                      <c:pt idx="12">
                        <c:v>0.875</c:v>
                      </c:pt>
                      <c:pt idx="13">
                        <c:v>0.80400000000000005</c:v>
                      </c:pt>
                      <c:pt idx="14">
                        <c:v>0.73699999999999999</c:v>
                      </c:pt>
                      <c:pt idx="15">
                        <c:v>0.67500000000000004</c:v>
                      </c:pt>
                      <c:pt idx="16">
                        <c:v>0.60599999999999998</c:v>
                      </c:pt>
                      <c:pt idx="17">
                        <c:v>0.55000000000000004</c:v>
                      </c:pt>
                      <c:pt idx="18">
                        <c:v>0.50900000000000001</c:v>
                      </c:pt>
                      <c:pt idx="19">
                        <c:v>0.46899999999999997</c:v>
                      </c:pt>
                      <c:pt idx="20">
                        <c:v>0.432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CB-4739-AE20-47BE19E3DEA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Sheet1!$G$3:$G$4</c15:sqref>
                        </c15:formulaRef>
                      </c:ext>
                    </c:extLst>
                    <c:strCache>
                      <c:ptCount val="2"/>
                      <c:pt idx="0">
                        <c:v>(b) R=200Ω</c:v>
                      </c:pt>
                      <c:pt idx="1">
                        <c:v>I[mA]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Sheet1!$G$5:$G$25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1.2959069696057897</c:v>
                      </c:pt>
                      <c:pt idx="1">
                        <c:v>1.458013150531023</c:v>
                      </c:pt>
                      <c:pt idx="2">
                        <c:v>1.6207476499869742</c:v>
                      </c:pt>
                      <c:pt idx="3">
                        <c:v>1.7919644496076177</c:v>
                      </c:pt>
                      <c:pt idx="4">
                        <c:v>1.9660086826164924</c:v>
                      </c:pt>
                      <c:pt idx="5">
                        <c:v>2.1087940687221489</c:v>
                      </c:pt>
                      <c:pt idx="6">
                        <c:v>2.2850374165885357</c:v>
                      </c:pt>
                      <c:pt idx="7">
                        <c:v>2.3877674963609223</c:v>
                      </c:pt>
                      <c:pt idx="8">
                        <c:v>2.4476148364118071</c:v>
                      </c:pt>
                      <c:pt idx="9">
                        <c:v>2.4507564290653976</c:v>
                      </c:pt>
                      <c:pt idx="10">
                        <c:v>2.4009621855059988</c:v>
                      </c:pt>
                      <c:pt idx="11">
                        <c:v>2.3300407313512097</c:v>
                      </c:pt>
                      <c:pt idx="12">
                        <c:v>2.1991148575128552</c:v>
                      </c:pt>
                      <c:pt idx="13">
                        <c:v>2.0838184071261101</c:v>
                      </c:pt>
                      <c:pt idx="14">
                        <c:v>1.9680507178413253</c:v>
                      </c:pt>
                      <c:pt idx="15">
                        <c:v>1.8555031610264718</c:v>
                      </c:pt>
                      <c:pt idx="16">
                        <c:v>1.7134246332678731</c:v>
                      </c:pt>
                      <c:pt idx="17">
                        <c:v>1.5982852625138073</c:v>
                      </c:pt>
                      <c:pt idx="18">
                        <c:v>1.5191171276433444</c:v>
                      </c:pt>
                      <c:pt idx="19">
                        <c:v>1.4365717806702725</c:v>
                      </c:pt>
                      <c:pt idx="20">
                        <c:v>1.3571680263507906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CB-4739-AE20-47BE19E3DEA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Sheet1!$H$3:$H$4</c15:sqref>
                        </c15:formulaRef>
                      </c:ext>
                    </c:extLst>
                    <c:strCache>
                      <c:ptCount val="2"/>
                      <c:pt idx="0">
                        <c:v>(c) R=300Ω</c:v>
                      </c:pt>
                      <c:pt idx="1">
                        <c:v>Vc[V]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Sheet1!$H$5:$H$25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0.72799999999999998</c:v>
                      </c:pt>
                      <c:pt idx="1">
                        <c:v>0.749</c:v>
                      </c:pt>
                      <c:pt idx="2">
                        <c:v>0.755</c:v>
                      </c:pt>
                      <c:pt idx="3">
                        <c:v>0.76400000000000001</c:v>
                      </c:pt>
                      <c:pt idx="4">
                        <c:v>0.76800000000000002</c:v>
                      </c:pt>
                      <c:pt idx="5">
                        <c:v>0.78600000000000003</c:v>
                      </c:pt>
                      <c:pt idx="6">
                        <c:v>0.79</c:v>
                      </c:pt>
                      <c:pt idx="7">
                        <c:v>0.76600000000000001</c:v>
                      </c:pt>
                      <c:pt idx="8">
                        <c:v>0.755</c:v>
                      </c:pt>
                      <c:pt idx="9">
                        <c:v>0.72699999999999998</c:v>
                      </c:pt>
                      <c:pt idx="10">
                        <c:v>0.70199999999999996</c:v>
                      </c:pt>
                      <c:pt idx="11">
                        <c:v>0.66400000000000003</c:v>
                      </c:pt>
                      <c:pt idx="12" formatCode="0.000">
                        <c:v>0.61899999999999999</c:v>
                      </c:pt>
                      <c:pt idx="13">
                        <c:v>0.58399999999999996</c:v>
                      </c:pt>
                      <c:pt idx="14">
                        <c:v>0.55700000000000005</c:v>
                      </c:pt>
                      <c:pt idx="15">
                        <c:v>0.50900000000000001</c:v>
                      </c:pt>
                      <c:pt idx="16">
                        <c:v>0.50600000000000001</c:v>
                      </c:pt>
                      <c:pt idx="17">
                        <c:v>0.44900000000000001</c:v>
                      </c:pt>
                      <c:pt idx="18" formatCode="0.000">
                        <c:v>0.42299999999999999</c:v>
                      </c:pt>
                      <c:pt idx="19">
                        <c:v>0.38800000000000001</c:v>
                      </c:pt>
                      <c:pt idx="20">
                        <c:v>0.375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CB-4739-AE20-47BE19E3DEA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Sheet1!$I$3:$I$4</c15:sqref>
                        </c15:formulaRef>
                      </c:ext>
                    </c:extLst>
                    <c:strCache>
                      <c:ptCount val="2"/>
                      <c:pt idx="0">
                        <c:v>(c) R=300Ω</c:v>
                      </c:pt>
                      <c:pt idx="1">
                        <c:v>I[mA]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Sheet1!$I$5:$I$25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1.1435397259066846</c:v>
                      </c:pt>
                      <c:pt idx="1">
                        <c:v>1.2353527712078465</c:v>
                      </c:pt>
                      <c:pt idx="2">
                        <c:v>1.3045463494031617</c:v>
                      </c:pt>
                      <c:pt idx="3">
                        <c:v>1.380101652721996</c:v>
                      </c:pt>
                      <c:pt idx="4">
                        <c:v>1.4476458947741766</c:v>
                      </c:pt>
                      <c:pt idx="5">
                        <c:v>1.543307391075986</c:v>
                      </c:pt>
                      <c:pt idx="6">
                        <c:v>1.6132078276183586</c:v>
                      </c:pt>
                      <c:pt idx="7">
                        <c:v>1.6243604815386026</c:v>
                      </c:pt>
                      <c:pt idx="8">
                        <c:v>1.6603317174222056</c:v>
                      </c:pt>
                      <c:pt idx="9">
                        <c:v>1.6558549478908398</c:v>
                      </c:pt>
                      <c:pt idx="10">
                        <c:v>1.6540485321150258</c:v>
                      </c:pt>
                      <c:pt idx="11">
                        <c:v>1.6166635795373077</c:v>
                      </c:pt>
                      <c:pt idx="12">
                        <c:v>1.5557166820576656</c:v>
                      </c:pt>
                      <c:pt idx="13">
                        <c:v>1.5136193404995621</c:v>
                      </c:pt>
                      <c:pt idx="14">
                        <c:v>1.4873870418420874</c:v>
                      </c:pt>
                      <c:pt idx="15">
                        <c:v>1.3991868280925541</c:v>
                      </c:pt>
                      <c:pt idx="16">
                        <c:v>1.4306812944447918</c:v>
                      </c:pt>
                      <c:pt idx="17">
                        <c:v>1.3047819688521807</c:v>
                      </c:pt>
                      <c:pt idx="18">
                        <c:v>1.2624490078450583</c:v>
                      </c:pt>
                      <c:pt idx="19">
                        <c:v>1.1884645008530188</c:v>
                      </c:pt>
                      <c:pt idx="20">
                        <c:v>1.1780972450961724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CB-4739-AE20-47BE19E3DEA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Sheet1!$J$3:$J$4</c15:sqref>
                        </c15:formulaRef>
                      </c:ext>
                    </c:extLst>
                    <c:strCache>
                      <c:ptCount val="2"/>
                      <c:pt idx="0">
                        <c:v>(d) R=400Ω</c:v>
                      </c:pt>
                      <c:pt idx="1">
                        <c:v>Vc[V]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Sheet1!$J$5:$J$25</c15:sqref>
                        </c15:formulaRef>
                      </c:ext>
                    </c:extLst>
                    <c:numCache>
                      <c:formatCode>0.000_ </c:formatCode>
                      <c:ptCount val="21"/>
                      <c:pt idx="0">
                        <c:v>0.72799999999999998</c:v>
                      </c:pt>
                      <c:pt idx="1">
                        <c:v>0.749</c:v>
                      </c:pt>
                      <c:pt idx="2">
                        <c:v>0.755</c:v>
                      </c:pt>
                      <c:pt idx="3">
                        <c:v>0.76400000000000001</c:v>
                      </c:pt>
                      <c:pt idx="4">
                        <c:v>0.76800000000000002</c:v>
                      </c:pt>
                      <c:pt idx="5">
                        <c:v>0.78600000000000003</c:v>
                      </c:pt>
                      <c:pt idx="6">
                        <c:v>0.79</c:v>
                      </c:pt>
                      <c:pt idx="7">
                        <c:v>0.76600000000000001</c:v>
                      </c:pt>
                      <c:pt idx="8">
                        <c:v>0.755</c:v>
                      </c:pt>
                      <c:pt idx="9">
                        <c:v>0.72699999999999998</c:v>
                      </c:pt>
                      <c:pt idx="10">
                        <c:v>0.70199999999999996</c:v>
                      </c:pt>
                      <c:pt idx="11">
                        <c:v>0.66400000000000003</c:v>
                      </c:pt>
                      <c:pt idx="12">
                        <c:v>0.61899999999999999</c:v>
                      </c:pt>
                      <c:pt idx="13">
                        <c:v>0.58399999999999996</c:v>
                      </c:pt>
                      <c:pt idx="14">
                        <c:v>0.55700000000000005</c:v>
                      </c:pt>
                      <c:pt idx="15">
                        <c:v>0.50900000000000001</c:v>
                      </c:pt>
                      <c:pt idx="16">
                        <c:v>0.50600000000000001</c:v>
                      </c:pt>
                      <c:pt idx="17">
                        <c:v>0.44900000000000001</c:v>
                      </c:pt>
                      <c:pt idx="18">
                        <c:v>0.42299999999999999</c:v>
                      </c:pt>
                      <c:pt idx="19">
                        <c:v>0.38800000000000001</c:v>
                      </c:pt>
                      <c:pt idx="20">
                        <c:v>0.375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CB-4739-AE20-47BE19E3DEA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Sheet1!$K$3:$K$4</c15:sqref>
                        </c15:formulaRef>
                      </c:ext>
                    </c:extLst>
                    <c:strCache>
                      <c:ptCount val="2"/>
                      <c:pt idx="0">
                        <c:v>(d) R=400Ω</c:v>
                      </c:pt>
                      <c:pt idx="1">
                        <c:v>I[mA]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Sheet1!$B$5:$B$25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1000</c:v>
                      </c:pt>
                      <c:pt idx="1">
                        <c:v>1050</c:v>
                      </c:pt>
                      <c:pt idx="2">
                        <c:v>1100</c:v>
                      </c:pt>
                      <c:pt idx="3">
                        <c:v>1150</c:v>
                      </c:pt>
                      <c:pt idx="4">
                        <c:v>1200</c:v>
                      </c:pt>
                      <c:pt idx="5">
                        <c:v>1250</c:v>
                      </c:pt>
                      <c:pt idx="6">
                        <c:v>1300</c:v>
                      </c:pt>
                      <c:pt idx="7">
                        <c:v>1350</c:v>
                      </c:pt>
                      <c:pt idx="8">
                        <c:v>1400</c:v>
                      </c:pt>
                      <c:pt idx="9">
                        <c:v>1450</c:v>
                      </c:pt>
                      <c:pt idx="10">
                        <c:v>1500</c:v>
                      </c:pt>
                      <c:pt idx="11">
                        <c:v>1550</c:v>
                      </c:pt>
                      <c:pt idx="12">
                        <c:v>1600</c:v>
                      </c:pt>
                      <c:pt idx="13">
                        <c:v>1650</c:v>
                      </c:pt>
                      <c:pt idx="14">
                        <c:v>1700</c:v>
                      </c:pt>
                      <c:pt idx="15">
                        <c:v>1750</c:v>
                      </c:pt>
                      <c:pt idx="16">
                        <c:v>1800</c:v>
                      </c:pt>
                      <c:pt idx="17">
                        <c:v>1850</c:v>
                      </c:pt>
                      <c:pt idx="18">
                        <c:v>1900</c:v>
                      </c:pt>
                      <c:pt idx="19">
                        <c:v>1950</c:v>
                      </c:pt>
                      <c:pt idx="20">
                        <c:v>2000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Sheet1!$K$5:$K$25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1.1435397259066846</c:v>
                      </c:pt>
                      <c:pt idx="1">
                        <c:v>1.2353527712078465</c:v>
                      </c:pt>
                      <c:pt idx="2">
                        <c:v>1.3045463494031617</c:v>
                      </c:pt>
                      <c:pt idx="3">
                        <c:v>1.380101652721996</c:v>
                      </c:pt>
                      <c:pt idx="4">
                        <c:v>1.4476458947741766</c:v>
                      </c:pt>
                      <c:pt idx="5">
                        <c:v>1.543307391075986</c:v>
                      </c:pt>
                      <c:pt idx="6">
                        <c:v>1.6132078276183586</c:v>
                      </c:pt>
                      <c:pt idx="7">
                        <c:v>1.6243604815386026</c:v>
                      </c:pt>
                      <c:pt idx="8">
                        <c:v>1.6603317174222056</c:v>
                      </c:pt>
                      <c:pt idx="9">
                        <c:v>1.6558549478908398</c:v>
                      </c:pt>
                      <c:pt idx="10">
                        <c:v>1.6540485321150258</c:v>
                      </c:pt>
                      <c:pt idx="11">
                        <c:v>1.6166635795373077</c:v>
                      </c:pt>
                      <c:pt idx="12">
                        <c:v>1.5557166820576656</c:v>
                      </c:pt>
                      <c:pt idx="13">
                        <c:v>1.5136193404995621</c:v>
                      </c:pt>
                      <c:pt idx="14">
                        <c:v>1.4873870418420874</c:v>
                      </c:pt>
                      <c:pt idx="15">
                        <c:v>1.3991868280925541</c:v>
                      </c:pt>
                      <c:pt idx="16">
                        <c:v>1.4306812944447918</c:v>
                      </c:pt>
                      <c:pt idx="17">
                        <c:v>1.3047819688521807</c:v>
                      </c:pt>
                      <c:pt idx="18">
                        <c:v>1.2624490078450583</c:v>
                      </c:pt>
                      <c:pt idx="19">
                        <c:v>1.1884645008530188</c:v>
                      </c:pt>
                      <c:pt idx="20">
                        <c:v>1.1780972450961724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CB-4739-AE20-47BE19E3DEA0}"/>
                  </c:ext>
                </c:extLst>
              </c15:ser>
            </c15:filteredScatterSeries>
          </c:ext>
        </c:extLst>
      </c:scatterChart>
      <c:valAx>
        <c:axId val="1932602607"/>
        <c:scaling>
          <c:orientation val="minMax"/>
          <c:max val="2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f[Hz]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191995737374931"/>
              <c:y val="0.876128608923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081119"/>
        <c:crosses val="autoZero"/>
        <c:crossBetween val="midCat"/>
      </c:valAx>
      <c:valAx>
        <c:axId val="19260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I[mA]</a:t>
                </a:r>
              </a:p>
              <a:p>
                <a:pPr>
                  <a:defRPr/>
                </a:pPr>
                <a:r>
                  <a:rPr lang="en-US" altLang="ja-JP"/>
                  <a:t>Vc[V]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260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a,b,c,d</a:t>
            </a:r>
            <a:r>
              <a:rPr lang="ja-JP" altLang="en-US"/>
              <a:t>の</a:t>
            </a:r>
            <a:r>
              <a:rPr lang="en-US" altLang="ja-JP"/>
              <a:t>f-I</a:t>
            </a:r>
            <a:r>
              <a:rPr lang="ja-JP" altLang="en-US"/>
              <a:t>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(a) R=100Ω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Sheet1!$E$5:$E$25</c:f>
              <c:numCache>
                <c:formatCode>0.00</c:formatCode>
                <c:ptCount val="21"/>
                <c:pt idx="0">
                  <c:v>1.4341370463637406</c:v>
                </c:pt>
                <c:pt idx="1">
                  <c:v>1.6889202105698728</c:v>
                </c:pt>
                <c:pt idx="2">
                  <c:v>1.9594113380439537</c:v>
                </c:pt>
                <c:pt idx="3">
                  <c:v>2.3158250245937158</c:v>
                </c:pt>
                <c:pt idx="4">
                  <c:v>2.7821944540191206</c:v>
                </c:pt>
                <c:pt idx="5">
                  <c:v>3.2613658735079039</c:v>
                </c:pt>
                <c:pt idx="6">
                  <c:v>3.8716987862840604</c:v>
                </c:pt>
                <c:pt idx="7">
                  <c:v>4.4765339119164365</c:v>
                </c:pt>
                <c:pt idx="8">
                  <c:v>4.8798358688210248</c:v>
                </c:pt>
                <c:pt idx="9">
                  <c:v>4.828627908567511</c:v>
                </c:pt>
                <c:pt idx="10">
                  <c:v>4.4555637809537236</c:v>
                </c:pt>
                <c:pt idx="11">
                  <c:v>3.9661821853407742</c:v>
                </c:pt>
                <c:pt idx="12">
                  <c:v>3.3753271470168733</c:v>
                </c:pt>
                <c:pt idx="13">
                  <c:v>3.0350141228167593</c:v>
                </c:pt>
                <c:pt idx="14">
                  <c:v>2.6623426942846695</c:v>
                </c:pt>
                <c:pt idx="15">
                  <c:v>2.3832907268295567</c:v>
                </c:pt>
                <c:pt idx="16">
                  <c:v>2.1403670748907264</c:v>
                </c:pt>
                <c:pt idx="17">
                  <c:v>1.9557199666759861</c:v>
                </c:pt>
                <c:pt idx="18">
                  <c:v>1.7877232995252714</c:v>
                </c:pt>
                <c:pt idx="19">
                  <c:v>1.629544109417026</c:v>
                </c:pt>
                <c:pt idx="20">
                  <c:v>1.545663585566178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7-4641-A128-CDDFD65427B4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(b) R=200Ω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Sheet1!$G$5:$G$25</c:f>
              <c:numCache>
                <c:formatCode>0.00</c:formatCode>
                <c:ptCount val="21"/>
                <c:pt idx="0">
                  <c:v>1.2959069696057897</c:v>
                </c:pt>
                <c:pt idx="1">
                  <c:v>1.458013150531023</c:v>
                </c:pt>
                <c:pt idx="2">
                  <c:v>1.6207476499869742</c:v>
                </c:pt>
                <c:pt idx="3">
                  <c:v>1.7919644496076177</c:v>
                </c:pt>
                <c:pt idx="4">
                  <c:v>1.9660086826164924</c:v>
                </c:pt>
                <c:pt idx="5">
                  <c:v>2.1087940687221489</c:v>
                </c:pt>
                <c:pt idx="6">
                  <c:v>2.2850374165885357</c:v>
                </c:pt>
                <c:pt idx="7">
                  <c:v>2.3877674963609223</c:v>
                </c:pt>
                <c:pt idx="8">
                  <c:v>2.4476148364118071</c:v>
                </c:pt>
                <c:pt idx="9">
                  <c:v>2.4507564290653976</c:v>
                </c:pt>
                <c:pt idx="10">
                  <c:v>2.4009621855059988</c:v>
                </c:pt>
                <c:pt idx="11">
                  <c:v>2.3300407313512097</c:v>
                </c:pt>
                <c:pt idx="12">
                  <c:v>2.1991148575128552</c:v>
                </c:pt>
                <c:pt idx="13">
                  <c:v>2.0838184071261101</c:v>
                </c:pt>
                <c:pt idx="14">
                  <c:v>1.9680507178413253</c:v>
                </c:pt>
                <c:pt idx="15">
                  <c:v>1.8555031610264718</c:v>
                </c:pt>
                <c:pt idx="16">
                  <c:v>1.7134246332678731</c:v>
                </c:pt>
                <c:pt idx="17">
                  <c:v>1.5982852625138073</c:v>
                </c:pt>
                <c:pt idx="18">
                  <c:v>1.5191171276433444</c:v>
                </c:pt>
                <c:pt idx="19">
                  <c:v>1.4365717806702725</c:v>
                </c:pt>
                <c:pt idx="20">
                  <c:v>1.3571680263507906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7-4641-A128-CDDFD65427B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(c) R=300Ω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Sheet1!$I$5:$I$25</c:f>
              <c:numCache>
                <c:formatCode>0.00</c:formatCode>
                <c:ptCount val="21"/>
                <c:pt idx="0">
                  <c:v>1.1435397259066846</c:v>
                </c:pt>
                <c:pt idx="1">
                  <c:v>1.2353527712078465</c:v>
                </c:pt>
                <c:pt idx="2">
                  <c:v>1.3045463494031617</c:v>
                </c:pt>
                <c:pt idx="3">
                  <c:v>1.380101652721996</c:v>
                </c:pt>
                <c:pt idx="4">
                  <c:v>1.4476458947741766</c:v>
                </c:pt>
                <c:pt idx="5">
                  <c:v>1.543307391075986</c:v>
                </c:pt>
                <c:pt idx="6">
                  <c:v>1.6132078276183586</c:v>
                </c:pt>
                <c:pt idx="7">
                  <c:v>1.6243604815386026</c:v>
                </c:pt>
                <c:pt idx="8">
                  <c:v>1.6603317174222056</c:v>
                </c:pt>
                <c:pt idx="9">
                  <c:v>1.6558549478908398</c:v>
                </c:pt>
                <c:pt idx="10">
                  <c:v>1.6540485321150258</c:v>
                </c:pt>
                <c:pt idx="11">
                  <c:v>1.6166635795373077</c:v>
                </c:pt>
                <c:pt idx="12">
                  <c:v>1.5557166820576656</c:v>
                </c:pt>
                <c:pt idx="13">
                  <c:v>1.5136193404995621</c:v>
                </c:pt>
                <c:pt idx="14">
                  <c:v>1.4873870418420874</c:v>
                </c:pt>
                <c:pt idx="15">
                  <c:v>1.3991868280925541</c:v>
                </c:pt>
                <c:pt idx="16">
                  <c:v>1.4306812944447918</c:v>
                </c:pt>
                <c:pt idx="17">
                  <c:v>1.3047819688521807</c:v>
                </c:pt>
                <c:pt idx="18">
                  <c:v>1.2624490078450583</c:v>
                </c:pt>
                <c:pt idx="19">
                  <c:v>1.1884645008530188</c:v>
                </c:pt>
                <c:pt idx="20">
                  <c:v>1.1780972450961724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7-4641-A128-CDDFD65427B4}"/>
            </c:ext>
          </c:extLst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(d) R=400Ω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</c:numCache>
            </c:numRef>
          </c:xVal>
          <c:yVal>
            <c:numRef>
              <c:f>Sheet1!$K$5:$K$25</c:f>
              <c:numCache>
                <c:formatCode>0.00</c:formatCode>
                <c:ptCount val="21"/>
                <c:pt idx="0">
                  <c:v>1.1435397259066846</c:v>
                </c:pt>
                <c:pt idx="1">
                  <c:v>1.2353527712078465</c:v>
                </c:pt>
                <c:pt idx="2">
                  <c:v>1.3045463494031617</c:v>
                </c:pt>
                <c:pt idx="3">
                  <c:v>1.380101652721996</c:v>
                </c:pt>
                <c:pt idx="4">
                  <c:v>1.4476458947741766</c:v>
                </c:pt>
                <c:pt idx="5">
                  <c:v>1.543307391075986</c:v>
                </c:pt>
                <c:pt idx="6">
                  <c:v>1.6132078276183586</c:v>
                </c:pt>
                <c:pt idx="7">
                  <c:v>1.6243604815386026</c:v>
                </c:pt>
                <c:pt idx="8">
                  <c:v>1.6603317174222056</c:v>
                </c:pt>
                <c:pt idx="9">
                  <c:v>1.6558549478908398</c:v>
                </c:pt>
                <c:pt idx="10">
                  <c:v>1.6540485321150258</c:v>
                </c:pt>
                <c:pt idx="11">
                  <c:v>1.6166635795373077</c:v>
                </c:pt>
                <c:pt idx="12">
                  <c:v>1.5557166820576656</c:v>
                </c:pt>
                <c:pt idx="13">
                  <c:v>1.5136193404995621</c:v>
                </c:pt>
                <c:pt idx="14">
                  <c:v>1.4873870418420874</c:v>
                </c:pt>
                <c:pt idx="15">
                  <c:v>1.3991868280925541</c:v>
                </c:pt>
                <c:pt idx="16">
                  <c:v>1.4306812944447918</c:v>
                </c:pt>
                <c:pt idx="17">
                  <c:v>1.3047819688521807</c:v>
                </c:pt>
                <c:pt idx="18">
                  <c:v>1.2624490078450583</c:v>
                </c:pt>
                <c:pt idx="19">
                  <c:v>1.1884645008530188</c:v>
                </c:pt>
                <c:pt idx="20">
                  <c:v>1.1780972450961724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07-4641-A128-CDDFD65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52815"/>
        <c:axId val="2069839215"/>
      </c:scatterChart>
      <c:valAx>
        <c:axId val="1927452815"/>
        <c:scaling>
          <c:orientation val="minMax"/>
          <c:max val="2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839215"/>
        <c:crosses val="autoZero"/>
        <c:crossBetween val="midCat"/>
      </c:valAx>
      <c:valAx>
        <c:axId val="20698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745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C-I</a:t>
            </a:r>
            <a:r>
              <a:rPr lang="ja-JP" altLang="en-US"/>
              <a:t>曲線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Sheet1!$E$30</c:f>
              <c:strCache>
                <c:ptCount val="1"/>
                <c:pt idx="0">
                  <c:v>I[mA]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Sheet1!$B$31:$B$40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Sheet1!$E$31:$E$40</c:f>
              <c:numCache>
                <c:formatCode>0.00</c:formatCode>
                <c:ptCount val="10"/>
                <c:pt idx="0">
                  <c:v>0.26653272073055806</c:v>
                </c:pt>
                <c:pt idx="1">
                  <c:v>0.7309857786372731</c:v>
                </c:pt>
                <c:pt idx="2">
                  <c:v>1.5015556247097772</c:v>
                </c:pt>
                <c:pt idx="3">
                  <c:v>3.0787608005179972</c:v>
                </c:pt>
                <c:pt idx="4">
                  <c:v>4.9018270173961538</c:v>
                </c:pt>
                <c:pt idx="5">
                  <c:v>4.0243801892485243</c:v>
                </c:pt>
                <c:pt idx="6">
                  <c:v>3.1772811461345727</c:v>
                </c:pt>
                <c:pt idx="7">
                  <c:v>2.5474546509428913</c:v>
                </c:pt>
                <c:pt idx="8">
                  <c:v>2.2285829966035271</c:v>
                </c:pt>
                <c:pt idx="9">
                  <c:v>2.0275838986268524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6-4BE5-AD13-5D084775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356255"/>
        <c:axId val="1923512255"/>
      </c:scatterChart>
      <c:valAx>
        <c:axId val="161935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c[uf]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512255"/>
        <c:crosses val="autoZero"/>
        <c:crossBetween val="midCat"/>
      </c:valAx>
      <c:valAx>
        <c:axId val="19235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3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508288</xdr:colOff>
      <xdr:row>2</xdr:row>
      <xdr:rowOff>25977</xdr:rowOff>
    </xdr:from>
    <xdr:to>
      <xdr:col>18</xdr:col>
      <xdr:colOff>261937</xdr:colOff>
      <xdr:row>25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29FCE3-AC1F-43EA-B02F-A6E372DD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619124</xdr:colOff>
      <xdr:row>2</xdr:row>
      <xdr:rowOff>9523</xdr:rowOff>
    </xdr:from>
    <xdr:to>
      <xdr:col>24</xdr:col>
      <xdr:colOff>485775</xdr:colOff>
      <xdr:row>22</xdr:row>
      <xdr:rowOff>119062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F6F0000-5D92-4430-A8D2-AD2ECC30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61912</xdr:colOff>
      <xdr:row>28</xdr:row>
      <xdr:rowOff>47625</xdr:rowOff>
    </xdr:from>
    <xdr:to>
      <xdr:col>12</xdr:col>
      <xdr:colOff>638175</xdr:colOff>
      <xdr:row>40</xdr:row>
      <xdr:rowOff>171450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8070EC-76B3-40A3-9A6C-2879F2F03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625619</xdr:colOff>
      <xdr:row>23</xdr:row>
      <xdr:rowOff>90921</xdr:rowOff>
    </xdr:from>
    <xdr:to>
      <xdr:col>28</xdr:col>
      <xdr:colOff>171378</xdr:colOff>
      <xdr:row>59</xdr:row>
      <xdr:rowOff>111075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C4A028D-50DD-4A58-AD43-1AAFA4B4B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12994" y="5567796"/>
          <a:ext cx="5760822" cy="8592654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333374</xdr:colOff>
      <xdr:row>63</xdr:row>
      <xdr:rowOff>71437</xdr:rowOff>
    </xdr:from>
    <xdr:to>
      <xdr:col>29</xdr:col>
      <xdr:colOff>92387</xdr:colOff>
      <xdr:row>103</xdr:row>
      <xdr:rowOff>26539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4C63156-4D37-4FEB-95AF-D9BCAC1C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49062" y="15073312"/>
          <a:ext cx="8736325" cy="948010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44</xdr:row>
      <xdr:rowOff>71437</xdr:rowOff>
    </xdr:from>
    <xdr:to>
      <xdr:col>16</xdr:col>
      <xdr:colOff>359564</xdr:colOff>
      <xdr:row>72</xdr:row>
      <xdr:rowOff>190500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FF93682-1549-4F41-9D93-1A9C05C2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49" y="10548937"/>
          <a:ext cx="11099003" cy="6786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B6F7-B4C9-4F86-AFB3-7F72502666E1}">
  <sheetPr>
    <pageSetUpPr fitToPage="1"/>
  </sheetPr>
  <dimension ref="A1:K40"/>
  <sheetViews>
    <sheetView tabSelected="1" zoomScale="40" zoomScaleNormal="40" workbookViewId="0">
      <selection activeCell="G44" sqref="G44"/>
    </sheetView>
  </sheetViews>
  <sheetFormatPr defaultRowHeight="18.75" x14ac:dyDescent="0.4"/>
  <cols>
    <col min="11" max="11" width="11.125" bestFit="1" customWidth="1"/>
  </cols>
  <sheetData>
    <row r="1" spans="1:11" x14ac:dyDescent="0.4">
      <c r="A1" s="3" t="s">
        <v>0</v>
      </c>
      <c r="B1" s="3"/>
      <c r="C1" s="3"/>
      <c r="D1" s="3"/>
      <c r="E1" s="3"/>
      <c r="F1" s="3"/>
    </row>
    <row r="2" spans="1:11" ht="19.5" thickBot="1" x14ac:dyDescent="0.45"/>
    <row r="3" spans="1:11" ht="19.5" thickTop="1" x14ac:dyDescent="0.4">
      <c r="B3" s="6" t="s">
        <v>1</v>
      </c>
      <c r="C3" s="7" t="s">
        <v>2</v>
      </c>
      <c r="D3" s="12" t="s">
        <v>3</v>
      </c>
      <c r="E3" s="13"/>
      <c r="F3" s="12" t="s">
        <v>4</v>
      </c>
      <c r="G3" s="13"/>
      <c r="H3" s="12" t="s">
        <v>5</v>
      </c>
      <c r="I3" s="13"/>
      <c r="J3" s="12" t="s">
        <v>6</v>
      </c>
      <c r="K3" s="13"/>
    </row>
    <row r="4" spans="1:11" ht="19.5" thickBot="1" x14ac:dyDescent="0.45">
      <c r="B4" s="8" t="s">
        <v>7</v>
      </c>
      <c r="C4" s="9" t="s">
        <v>8</v>
      </c>
      <c r="D4" s="8" t="s">
        <v>9</v>
      </c>
      <c r="E4" s="9" t="s">
        <v>10</v>
      </c>
      <c r="F4" s="8" t="s">
        <v>9</v>
      </c>
      <c r="G4" s="9" t="s">
        <v>10</v>
      </c>
      <c r="H4" s="8" t="s">
        <v>9</v>
      </c>
      <c r="I4" s="9" t="s">
        <v>10</v>
      </c>
      <c r="J4" s="8" t="s">
        <v>9</v>
      </c>
      <c r="K4" s="9" t="s">
        <v>10</v>
      </c>
    </row>
    <row r="5" spans="1:11" ht="19.5" thickTop="1" x14ac:dyDescent="0.4">
      <c r="B5" s="6">
        <v>1000</v>
      </c>
      <c r="C5" s="7">
        <f>1/(2*PI()*B5*0.25*POWER(10,-6))</f>
        <v>636.61977236758139</v>
      </c>
      <c r="D5" s="6">
        <v>0.91300000000000003</v>
      </c>
      <c r="E5" s="14">
        <f>$D5/$C5*1000</f>
        <v>1.4341370463637406</v>
      </c>
      <c r="F5" s="6">
        <v>0.82499999999999996</v>
      </c>
      <c r="G5" s="14">
        <f t="shared" ref="G5:G25" si="0">$F5/$C5*1000</f>
        <v>1.2959069696057897</v>
      </c>
      <c r="H5" s="6">
        <v>0.72799999999999998</v>
      </c>
      <c r="I5" s="14">
        <f>$H5/$C5*1000</f>
        <v>1.1435397259066846</v>
      </c>
      <c r="J5" s="4">
        <v>0.72799999999999998</v>
      </c>
      <c r="K5" s="14">
        <f t="shared" ref="K5:K25" si="1">$J5/$C5*1000</f>
        <v>1.1435397259066846</v>
      </c>
    </row>
    <row r="6" spans="1:11" x14ac:dyDescent="0.4">
      <c r="B6" s="10">
        <v>1050</v>
      </c>
      <c r="C6" s="11">
        <f t="shared" ref="C6:C24" si="2">1/(2*PI()*B6*0.25*POWER(10,-6))</f>
        <v>606.30454511198229</v>
      </c>
      <c r="D6" s="10">
        <v>1.024</v>
      </c>
      <c r="E6" s="15">
        <f t="shared" ref="E6:E25" si="3">$D6/$C6*1000</f>
        <v>1.6889202105698728</v>
      </c>
      <c r="F6" s="10">
        <v>0.88400000000000001</v>
      </c>
      <c r="G6" s="15">
        <f t="shared" si="0"/>
        <v>1.458013150531023</v>
      </c>
      <c r="H6" s="10">
        <v>0.749</v>
      </c>
      <c r="I6" s="15">
        <f t="shared" ref="I6:I25" si="4">$H6/$C6*1000</f>
        <v>1.2353527712078465</v>
      </c>
      <c r="J6" s="5">
        <v>0.749</v>
      </c>
      <c r="K6" s="15">
        <f t="shared" si="1"/>
        <v>1.2353527712078465</v>
      </c>
    </row>
    <row r="7" spans="1:11" x14ac:dyDescent="0.4">
      <c r="B7" s="10">
        <v>1100</v>
      </c>
      <c r="C7" s="11">
        <f t="shared" si="2"/>
        <v>578.74524760689212</v>
      </c>
      <c r="D7" s="10">
        <v>1.1339999999999999</v>
      </c>
      <c r="E7" s="15">
        <f t="shared" si="3"/>
        <v>1.9594113380439537</v>
      </c>
      <c r="F7" s="10">
        <v>0.93799999999999994</v>
      </c>
      <c r="G7" s="15">
        <f t="shared" si="0"/>
        <v>1.6207476499869742</v>
      </c>
      <c r="H7" s="10">
        <v>0.755</v>
      </c>
      <c r="I7" s="15">
        <f t="shared" si="4"/>
        <v>1.3045463494031617</v>
      </c>
      <c r="J7" s="5">
        <v>0.755</v>
      </c>
      <c r="K7" s="15">
        <f t="shared" si="1"/>
        <v>1.3045463494031617</v>
      </c>
    </row>
    <row r="8" spans="1:11" x14ac:dyDescent="0.4">
      <c r="B8" s="10">
        <v>1150</v>
      </c>
      <c r="C8" s="11">
        <f t="shared" si="2"/>
        <v>553.58241075441867</v>
      </c>
      <c r="D8" s="10">
        <v>1.282</v>
      </c>
      <c r="E8" s="15">
        <f t="shared" si="3"/>
        <v>2.3158250245937158</v>
      </c>
      <c r="F8" s="10">
        <v>0.99199999999999999</v>
      </c>
      <c r="G8" s="15">
        <f t="shared" si="0"/>
        <v>1.7919644496076177</v>
      </c>
      <c r="H8" s="10">
        <v>0.76400000000000001</v>
      </c>
      <c r="I8" s="15">
        <f t="shared" si="4"/>
        <v>1.380101652721996</v>
      </c>
      <c r="J8" s="5">
        <v>0.76400000000000001</v>
      </c>
      <c r="K8" s="15">
        <f t="shared" si="1"/>
        <v>1.380101652721996</v>
      </c>
    </row>
    <row r="9" spans="1:11" x14ac:dyDescent="0.4">
      <c r="B9" s="10">
        <v>1200</v>
      </c>
      <c r="C9" s="11">
        <f t="shared" si="2"/>
        <v>530.51647697298449</v>
      </c>
      <c r="D9" s="10">
        <v>1.476</v>
      </c>
      <c r="E9" s="15">
        <f t="shared" si="3"/>
        <v>2.7821944540191206</v>
      </c>
      <c r="F9" s="10">
        <v>1.0429999999999999</v>
      </c>
      <c r="G9" s="15">
        <f t="shared" si="0"/>
        <v>1.9660086826164924</v>
      </c>
      <c r="H9" s="10">
        <v>0.76800000000000002</v>
      </c>
      <c r="I9" s="15">
        <f t="shared" si="4"/>
        <v>1.4476458947741766</v>
      </c>
      <c r="J9" s="5">
        <v>0.76800000000000002</v>
      </c>
      <c r="K9" s="15">
        <f t="shared" si="1"/>
        <v>1.4476458947741766</v>
      </c>
    </row>
    <row r="10" spans="1:11" x14ac:dyDescent="0.4">
      <c r="B10" s="10">
        <v>1250</v>
      </c>
      <c r="C10" s="11">
        <f t="shared" si="2"/>
        <v>509.29581789406507</v>
      </c>
      <c r="D10" s="10">
        <v>1.661</v>
      </c>
      <c r="E10" s="15">
        <f t="shared" si="3"/>
        <v>3.2613658735079039</v>
      </c>
      <c r="F10" s="10">
        <v>1.0740000000000001</v>
      </c>
      <c r="G10" s="15">
        <f t="shared" si="0"/>
        <v>2.1087940687221489</v>
      </c>
      <c r="H10" s="10">
        <v>0.78600000000000003</v>
      </c>
      <c r="I10" s="15">
        <f t="shared" si="4"/>
        <v>1.543307391075986</v>
      </c>
      <c r="J10" s="5">
        <v>0.78600000000000003</v>
      </c>
      <c r="K10" s="15">
        <f t="shared" si="1"/>
        <v>1.543307391075986</v>
      </c>
    </row>
    <row r="11" spans="1:11" x14ac:dyDescent="0.4">
      <c r="B11" s="10">
        <v>1300</v>
      </c>
      <c r="C11" s="11">
        <f t="shared" si="2"/>
        <v>489.70751720583189</v>
      </c>
      <c r="D11" s="10">
        <v>1.8959999999999999</v>
      </c>
      <c r="E11" s="15">
        <f t="shared" si="3"/>
        <v>3.8716987862840604</v>
      </c>
      <c r="F11" s="10">
        <v>1.119</v>
      </c>
      <c r="G11" s="15">
        <f t="shared" si="0"/>
        <v>2.2850374165885357</v>
      </c>
      <c r="H11" s="10">
        <v>0.79</v>
      </c>
      <c r="I11" s="15">
        <f t="shared" si="4"/>
        <v>1.6132078276183586</v>
      </c>
      <c r="J11" s="5">
        <v>0.79</v>
      </c>
      <c r="K11" s="15">
        <f t="shared" si="1"/>
        <v>1.6132078276183586</v>
      </c>
    </row>
    <row r="12" spans="1:11" x14ac:dyDescent="0.4">
      <c r="B12" s="10">
        <v>1350</v>
      </c>
      <c r="C12" s="11">
        <f t="shared" si="2"/>
        <v>471.57020175376397</v>
      </c>
      <c r="D12" s="10">
        <v>2.1110000000000002</v>
      </c>
      <c r="E12" s="15">
        <f t="shared" si="3"/>
        <v>4.4765339119164365</v>
      </c>
      <c r="F12" s="10">
        <v>1.1259999999999999</v>
      </c>
      <c r="G12" s="15">
        <f t="shared" si="0"/>
        <v>2.3877674963609223</v>
      </c>
      <c r="H12" s="10">
        <v>0.76600000000000001</v>
      </c>
      <c r="I12" s="15">
        <f t="shared" si="4"/>
        <v>1.6243604815386026</v>
      </c>
      <c r="J12" s="5">
        <v>0.76600000000000001</v>
      </c>
      <c r="K12" s="15">
        <f t="shared" si="1"/>
        <v>1.6243604815386026</v>
      </c>
    </row>
    <row r="13" spans="1:11" x14ac:dyDescent="0.4">
      <c r="B13" s="10">
        <v>1400</v>
      </c>
      <c r="C13" s="11">
        <f t="shared" si="2"/>
        <v>454.72840883398675</v>
      </c>
      <c r="D13" s="10">
        <v>2.2189999999999999</v>
      </c>
      <c r="E13" s="15">
        <f t="shared" si="3"/>
        <v>4.8798358688210248</v>
      </c>
      <c r="F13" s="10">
        <v>1.113</v>
      </c>
      <c r="G13" s="15">
        <f t="shared" si="0"/>
        <v>2.4476148364118071</v>
      </c>
      <c r="H13" s="10">
        <v>0.755</v>
      </c>
      <c r="I13" s="15">
        <f t="shared" si="4"/>
        <v>1.6603317174222056</v>
      </c>
      <c r="J13" s="5">
        <v>0.755</v>
      </c>
      <c r="K13" s="15">
        <f t="shared" si="1"/>
        <v>1.6603317174222056</v>
      </c>
    </row>
    <row r="14" spans="1:11" x14ac:dyDescent="0.4">
      <c r="B14" s="10">
        <v>1450</v>
      </c>
      <c r="C14" s="11">
        <f t="shared" si="2"/>
        <v>439.04811887419413</v>
      </c>
      <c r="D14" s="10">
        <v>2.12</v>
      </c>
      <c r="E14" s="15">
        <f t="shared" si="3"/>
        <v>4.828627908567511</v>
      </c>
      <c r="F14" s="10">
        <v>1.0760000000000001</v>
      </c>
      <c r="G14" s="15">
        <f t="shared" si="0"/>
        <v>2.4507564290653976</v>
      </c>
      <c r="H14" s="10">
        <v>0.72699999999999998</v>
      </c>
      <c r="I14" s="15">
        <f t="shared" si="4"/>
        <v>1.6558549478908398</v>
      </c>
      <c r="J14" s="5">
        <v>0.72699999999999998</v>
      </c>
      <c r="K14" s="15">
        <f t="shared" si="1"/>
        <v>1.6558549478908398</v>
      </c>
    </row>
    <row r="15" spans="1:11" x14ac:dyDescent="0.4">
      <c r="B15" s="10">
        <v>1500</v>
      </c>
      <c r="C15" s="11">
        <f t="shared" si="2"/>
        <v>424.41318157838759</v>
      </c>
      <c r="D15" s="10">
        <v>1.891</v>
      </c>
      <c r="E15" s="15">
        <f t="shared" si="3"/>
        <v>4.4555637809537236</v>
      </c>
      <c r="F15" s="10">
        <v>1.0189999999999999</v>
      </c>
      <c r="G15" s="15">
        <f t="shared" si="0"/>
        <v>2.4009621855059988</v>
      </c>
      <c r="H15" s="10">
        <v>0.70199999999999996</v>
      </c>
      <c r="I15" s="15">
        <f t="shared" si="4"/>
        <v>1.6540485321150258</v>
      </c>
      <c r="J15" s="5">
        <v>0.70199999999999996</v>
      </c>
      <c r="K15" s="15">
        <f t="shared" si="1"/>
        <v>1.6540485321150258</v>
      </c>
    </row>
    <row r="16" spans="1:11" x14ac:dyDescent="0.4">
      <c r="B16" s="10">
        <v>1550</v>
      </c>
      <c r="C16" s="11">
        <f t="shared" si="2"/>
        <v>410.72243378553634</v>
      </c>
      <c r="D16" s="10">
        <v>1.629</v>
      </c>
      <c r="E16" s="15">
        <f t="shared" si="3"/>
        <v>3.9661821853407742</v>
      </c>
      <c r="F16" s="10">
        <v>0.95699999999999996</v>
      </c>
      <c r="G16" s="15">
        <f t="shared" si="0"/>
        <v>2.3300407313512097</v>
      </c>
      <c r="H16" s="10">
        <v>0.66400000000000003</v>
      </c>
      <c r="I16" s="15">
        <f t="shared" si="4"/>
        <v>1.6166635795373077</v>
      </c>
      <c r="J16" s="5">
        <v>0.66400000000000003</v>
      </c>
      <c r="K16" s="15">
        <f t="shared" si="1"/>
        <v>1.6166635795373077</v>
      </c>
    </row>
    <row r="17" spans="1:11" x14ac:dyDescent="0.4">
      <c r="B17" s="10">
        <v>1600</v>
      </c>
      <c r="C17" s="11">
        <f t="shared" si="2"/>
        <v>397.88735772973837</v>
      </c>
      <c r="D17" s="10">
        <v>1.343</v>
      </c>
      <c r="E17" s="15">
        <f t="shared" si="3"/>
        <v>3.3753271470168733</v>
      </c>
      <c r="F17" s="10">
        <v>0.875</v>
      </c>
      <c r="G17" s="15">
        <f t="shared" si="0"/>
        <v>2.1991148575128552</v>
      </c>
      <c r="H17" s="17">
        <v>0.61899999999999999</v>
      </c>
      <c r="I17" s="15">
        <f t="shared" si="4"/>
        <v>1.5557166820576656</v>
      </c>
      <c r="J17" s="5">
        <v>0.61899999999999999</v>
      </c>
      <c r="K17" s="15">
        <f t="shared" si="1"/>
        <v>1.5557166820576656</v>
      </c>
    </row>
    <row r="18" spans="1:11" x14ac:dyDescent="0.4">
      <c r="B18" s="10">
        <v>1650</v>
      </c>
      <c r="C18" s="11">
        <f t="shared" si="2"/>
        <v>385.83016507126143</v>
      </c>
      <c r="D18" s="10">
        <v>1.171</v>
      </c>
      <c r="E18" s="15">
        <f t="shared" si="3"/>
        <v>3.0350141228167593</v>
      </c>
      <c r="F18" s="10">
        <v>0.80400000000000005</v>
      </c>
      <c r="G18" s="15">
        <f t="shared" si="0"/>
        <v>2.0838184071261101</v>
      </c>
      <c r="H18" s="10">
        <v>0.58399999999999996</v>
      </c>
      <c r="I18" s="15">
        <f t="shared" si="4"/>
        <v>1.5136193404995621</v>
      </c>
      <c r="J18" s="5">
        <v>0.58399999999999996</v>
      </c>
      <c r="K18" s="15">
        <f t="shared" si="1"/>
        <v>1.5136193404995621</v>
      </c>
    </row>
    <row r="19" spans="1:11" x14ac:dyDescent="0.4">
      <c r="B19" s="10">
        <v>1700</v>
      </c>
      <c r="C19" s="11">
        <f t="shared" si="2"/>
        <v>374.48221903975383</v>
      </c>
      <c r="D19" s="10">
        <v>0.997</v>
      </c>
      <c r="E19" s="15">
        <f t="shared" si="3"/>
        <v>2.6623426942846695</v>
      </c>
      <c r="F19" s="10">
        <v>0.73699999999999999</v>
      </c>
      <c r="G19" s="15">
        <f t="shared" si="0"/>
        <v>1.9680507178413253</v>
      </c>
      <c r="H19" s="10">
        <v>0.55700000000000005</v>
      </c>
      <c r="I19" s="15">
        <f t="shared" si="4"/>
        <v>1.4873870418420874</v>
      </c>
      <c r="J19" s="5">
        <v>0.55700000000000005</v>
      </c>
      <c r="K19" s="15">
        <f t="shared" si="1"/>
        <v>1.4873870418420874</v>
      </c>
    </row>
    <row r="20" spans="1:11" x14ac:dyDescent="0.4">
      <c r="B20" s="10">
        <v>1750</v>
      </c>
      <c r="C20" s="11">
        <f t="shared" si="2"/>
        <v>363.78272706718934</v>
      </c>
      <c r="D20" s="10">
        <v>0.86699999999999999</v>
      </c>
      <c r="E20" s="15">
        <f t="shared" si="3"/>
        <v>2.3832907268295567</v>
      </c>
      <c r="F20" s="10">
        <v>0.67500000000000004</v>
      </c>
      <c r="G20" s="15">
        <f t="shared" si="0"/>
        <v>1.8555031610264718</v>
      </c>
      <c r="H20" s="10">
        <v>0.50900000000000001</v>
      </c>
      <c r="I20" s="15">
        <f t="shared" si="4"/>
        <v>1.3991868280925541</v>
      </c>
      <c r="J20" s="5">
        <v>0.50900000000000001</v>
      </c>
      <c r="K20" s="15">
        <f t="shared" si="1"/>
        <v>1.3991868280925541</v>
      </c>
    </row>
    <row r="21" spans="1:11" x14ac:dyDescent="0.4">
      <c r="B21" s="10">
        <v>1800</v>
      </c>
      <c r="C21" s="11">
        <f t="shared" si="2"/>
        <v>353.67765131532298</v>
      </c>
      <c r="D21" s="10">
        <v>0.75700000000000001</v>
      </c>
      <c r="E21" s="15">
        <f t="shared" si="3"/>
        <v>2.1403670748907264</v>
      </c>
      <c r="F21" s="10">
        <v>0.60599999999999998</v>
      </c>
      <c r="G21" s="15">
        <f t="shared" si="0"/>
        <v>1.7134246332678731</v>
      </c>
      <c r="H21" s="10">
        <v>0.50600000000000001</v>
      </c>
      <c r="I21" s="15">
        <f t="shared" si="4"/>
        <v>1.4306812944447918</v>
      </c>
      <c r="J21" s="5">
        <v>0.50600000000000001</v>
      </c>
      <c r="K21" s="15">
        <f t="shared" si="1"/>
        <v>1.4306812944447918</v>
      </c>
    </row>
    <row r="22" spans="1:11" x14ac:dyDescent="0.4">
      <c r="B22" s="10">
        <v>1850</v>
      </c>
      <c r="C22" s="11">
        <f t="shared" si="2"/>
        <v>344.11879587436835</v>
      </c>
      <c r="D22" s="10">
        <v>0.67300000000000004</v>
      </c>
      <c r="E22" s="15">
        <f t="shared" si="3"/>
        <v>1.9557199666759861</v>
      </c>
      <c r="F22" s="10">
        <v>0.55000000000000004</v>
      </c>
      <c r="G22" s="15">
        <f t="shared" si="0"/>
        <v>1.5982852625138073</v>
      </c>
      <c r="H22" s="10">
        <v>0.44900000000000001</v>
      </c>
      <c r="I22" s="15">
        <f t="shared" si="4"/>
        <v>1.3047819688521807</v>
      </c>
      <c r="J22" s="5">
        <v>0.44900000000000001</v>
      </c>
      <c r="K22" s="15">
        <f t="shared" si="1"/>
        <v>1.3047819688521807</v>
      </c>
    </row>
    <row r="23" spans="1:11" x14ac:dyDescent="0.4">
      <c r="B23" s="10">
        <v>1900</v>
      </c>
      <c r="C23" s="11">
        <f t="shared" si="2"/>
        <v>335.06303808820076</v>
      </c>
      <c r="D23" s="10">
        <v>0.59899999999999998</v>
      </c>
      <c r="E23" s="15">
        <f t="shared" si="3"/>
        <v>1.7877232995252714</v>
      </c>
      <c r="F23" s="10">
        <v>0.50900000000000001</v>
      </c>
      <c r="G23" s="15">
        <f t="shared" si="0"/>
        <v>1.5191171276433444</v>
      </c>
      <c r="H23" s="17">
        <v>0.42299999999999999</v>
      </c>
      <c r="I23" s="15">
        <f t="shared" si="4"/>
        <v>1.2624490078450583</v>
      </c>
      <c r="J23" s="5">
        <v>0.42299999999999999</v>
      </c>
      <c r="K23" s="15">
        <f t="shared" si="1"/>
        <v>1.2624490078450583</v>
      </c>
    </row>
    <row r="24" spans="1:11" x14ac:dyDescent="0.4">
      <c r="B24" s="10">
        <v>1950</v>
      </c>
      <c r="C24" s="11">
        <f t="shared" si="2"/>
        <v>326.4716781372212</v>
      </c>
      <c r="D24" s="10">
        <v>0.53200000000000003</v>
      </c>
      <c r="E24" s="15">
        <f t="shared" si="3"/>
        <v>1.629544109417026</v>
      </c>
      <c r="F24" s="10">
        <v>0.46899999999999997</v>
      </c>
      <c r="G24" s="15">
        <f t="shared" si="0"/>
        <v>1.4365717806702725</v>
      </c>
      <c r="H24" s="10">
        <v>0.38800000000000001</v>
      </c>
      <c r="I24" s="15">
        <f t="shared" si="4"/>
        <v>1.1884645008530188</v>
      </c>
      <c r="J24" s="5">
        <v>0.38800000000000001</v>
      </c>
      <c r="K24" s="15">
        <f t="shared" si="1"/>
        <v>1.1884645008530188</v>
      </c>
    </row>
    <row r="25" spans="1:11" ht="19.5" thickBot="1" x14ac:dyDescent="0.45">
      <c r="B25" s="8">
        <v>2000</v>
      </c>
      <c r="C25" s="9">
        <f>1/(2*PI()*B25*0.25*POWER(10,-6))</f>
        <v>318.3098861837907</v>
      </c>
      <c r="D25" s="8">
        <v>0.49199999999999999</v>
      </c>
      <c r="E25" s="16">
        <f t="shared" si="3"/>
        <v>1.545663585566178</v>
      </c>
      <c r="F25" s="8">
        <v>0.432</v>
      </c>
      <c r="G25" s="16">
        <f t="shared" si="0"/>
        <v>1.3571680263507906</v>
      </c>
      <c r="H25" s="8">
        <v>0.375</v>
      </c>
      <c r="I25" s="16">
        <f t="shared" si="4"/>
        <v>1.1780972450961724</v>
      </c>
      <c r="J25" s="18">
        <v>0.375</v>
      </c>
      <c r="K25" s="16">
        <f t="shared" si="1"/>
        <v>1.1780972450961724</v>
      </c>
    </row>
    <row r="26" spans="1:11" ht="19.5" thickTop="1" x14ac:dyDescent="0.4"/>
    <row r="27" spans="1:11" x14ac:dyDescent="0.4">
      <c r="A27" s="2" t="s">
        <v>11</v>
      </c>
      <c r="B27" s="2"/>
      <c r="C27" s="2"/>
      <c r="D27" s="2"/>
      <c r="E27" s="2"/>
      <c r="F27" s="2"/>
      <c r="G27" s="2"/>
    </row>
    <row r="29" spans="1:11" ht="19.5" thickBot="1" x14ac:dyDescent="0.45">
      <c r="B29" s="1"/>
      <c r="C29" s="1" t="s">
        <v>13</v>
      </c>
      <c r="D29" s="1" t="s">
        <v>14</v>
      </c>
      <c r="E29" s="1" t="s">
        <v>13</v>
      </c>
    </row>
    <row r="30" spans="1:11" ht="19.5" thickBot="1" x14ac:dyDescent="0.45">
      <c r="B30" s="23" t="s">
        <v>12</v>
      </c>
      <c r="C30" s="24" t="s">
        <v>2</v>
      </c>
      <c r="D30" s="24" t="s">
        <v>9</v>
      </c>
      <c r="E30" s="25" t="s">
        <v>10</v>
      </c>
    </row>
    <row r="31" spans="1:11" ht="19.5" thickTop="1" x14ac:dyDescent="0.4">
      <c r="B31" s="26">
        <v>0.05</v>
      </c>
      <c r="C31" s="19">
        <f>1/(2 * PI() * 1400 * B31 * POWER(10,-6))</f>
        <v>2273.6420441699333</v>
      </c>
      <c r="D31" s="21">
        <v>0.60599999999999998</v>
      </c>
      <c r="E31" s="27">
        <f>$D31/$C31*1000</f>
        <v>0.26653272073055806</v>
      </c>
    </row>
    <row r="32" spans="1:11" x14ac:dyDescent="0.4">
      <c r="B32" s="28">
        <v>0.1</v>
      </c>
      <c r="C32" s="20">
        <f t="shared" ref="C32:C40" si="5">1/(2 * PI() * 1400 * B32 * POWER(10,-6))</f>
        <v>1136.8210220849667</v>
      </c>
      <c r="D32" s="22">
        <v>0.83099999999999996</v>
      </c>
      <c r="E32" s="29">
        <f t="shared" ref="E32:E40" si="6">$D32/$C32*1000</f>
        <v>0.7309857786372731</v>
      </c>
    </row>
    <row r="33" spans="2:5" x14ac:dyDescent="0.4">
      <c r="B33" s="28">
        <v>0.15</v>
      </c>
      <c r="C33" s="20">
        <f t="shared" si="5"/>
        <v>757.88068138997789</v>
      </c>
      <c r="D33" s="22">
        <v>1.1379999999999999</v>
      </c>
      <c r="E33" s="29">
        <f t="shared" si="6"/>
        <v>1.5015556247097772</v>
      </c>
    </row>
    <row r="34" spans="2:5" x14ac:dyDescent="0.4">
      <c r="B34" s="28">
        <v>0.2</v>
      </c>
      <c r="C34" s="20">
        <f t="shared" si="5"/>
        <v>568.41051104248334</v>
      </c>
      <c r="D34" s="22">
        <v>1.75</v>
      </c>
      <c r="E34" s="29">
        <f t="shared" si="6"/>
        <v>3.0787608005179972</v>
      </c>
    </row>
    <row r="35" spans="2:5" x14ac:dyDescent="0.4">
      <c r="B35" s="28">
        <v>0.25</v>
      </c>
      <c r="C35" s="20">
        <f t="shared" si="5"/>
        <v>454.72840883398675</v>
      </c>
      <c r="D35" s="22">
        <v>2.2290000000000001</v>
      </c>
      <c r="E35" s="29">
        <f t="shared" si="6"/>
        <v>4.9018270173961538</v>
      </c>
    </row>
    <row r="36" spans="2:5" x14ac:dyDescent="0.4">
      <c r="B36" s="28">
        <v>0.3</v>
      </c>
      <c r="C36" s="20">
        <f t="shared" si="5"/>
        <v>378.94034069498895</v>
      </c>
      <c r="D36" s="22">
        <v>1.5249999999999999</v>
      </c>
      <c r="E36" s="29">
        <f t="shared" si="6"/>
        <v>4.0243801892485243</v>
      </c>
    </row>
    <row r="37" spans="2:5" x14ac:dyDescent="0.4">
      <c r="B37" s="28">
        <v>0.35</v>
      </c>
      <c r="C37" s="20">
        <f t="shared" si="5"/>
        <v>324.80600630999055</v>
      </c>
      <c r="D37" s="22">
        <v>1.032</v>
      </c>
      <c r="E37" s="29">
        <f t="shared" si="6"/>
        <v>3.1772811461345727</v>
      </c>
    </row>
    <row r="38" spans="2:5" x14ac:dyDescent="0.4">
      <c r="B38" s="28">
        <v>0.4</v>
      </c>
      <c r="C38" s="20">
        <f t="shared" si="5"/>
        <v>284.20525552124167</v>
      </c>
      <c r="D38" s="22">
        <v>0.72399999999999998</v>
      </c>
      <c r="E38" s="29">
        <f t="shared" si="6"/>
        <v>2.5474546509428913</v>
      </c>
    </row>
    <row r="39" spans="2:5" x14ac:dyDescent="0.4">
      <c r="B39" s="28">
        <v>0.45</v>
      </c>
      <c r="C39" s="20">
        <f t="shared" si="5"/>
        <v>252.62689379665929</v>
      </c>
      <c r="D39" s="22">
        <v>0.56299999999999994</v>
      </c>
      <c r="E39" s="29">
        <f t="shared" si="6"/>
        <v>2.2285829966035271</v>
      </c>
    </row>
    <row r="40" spans="2:5" ht="19.5" thickBot="1" x14ac:dyDescent="0.45">
      <c r="B40" s="30">
        <v>0.5</v>
      </c>
      <c r="C40" s="31">
        <f t="shared" si="5"/>
        <v>227.36420441699337</v>
      </c>
      <c r="D40" s="32">
        <v>0.46100000000000002</v>
      </c>
      <c r="E40" s="33">
        <f t="shared" si="6"/>
        <v>2.0275838986268524</v>
      </c>
    </row>
  </sheetData>
  <mergeCells count="6">
    <mergeCell ref="J3:K3"/>
    <mergeCell ref="A27:G27"/>
    <mergeCell ref="A1:F1"/>
    <mergeCell ref="D3:E3"/>
    <mergeCell ref="F3:G3"/>
    <mergeCell ref="H3:I3"/>
  </mergeCells>
  <phoneticPr fontId="2"/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ei2026</dc:creator>
  <cp:lastModifiedBy>ei2031</cp:lastModifiedBy>
  <cp:lastPrinted>2021-09-15T06:21:31Z</cp:lastPrinted>
  <dcterms:created xsi:type="dcterms:W3CDTF">2021-09-15T05:11:51Z</dcterms:created>
  <dcterms:modified xsi:type="dcterms:W3CDTF">2021-10-29T09:09:45Z</dcterms:modified>
</cp:coreProperties>
</file>