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houben/GIT/aagata_fix_csv/code/"/>
    </mc:Choice>
  </mc:AlternateContent>
  <xr:revisionPtr revIDLastSave="0" documentId="13_ncr:1_{36E9A083-C0C4-364D-9B47-E6C96DA6E400}" xr6:coauthVersionLast="36" xr6:coauthVersionMax="36" xr10:uidLastSave="{00000000-0000-0000-0000-000000000000}"/>
  <bookViews>
    <workbookView xWindow="0" yWindow="460" windowWidth="27540" windowHeight="12580" activeTab="1" xr2:uid="{ED87D34E-74CD-4BA0-9A73-867C9DA22BC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9" i="2"/>
  <c r="I8" i="2"/>
  <c r="I4" i="2"/>
  <c r="I5" i="2"/>
  <c r="I6" i="2"/>
  <c r="I7" i="2"/>
  <c r="I3" i="2"/>
  <c r="E26" i="2"/>
  <c r="H26" i="2" s="1"/>
  <c r="F26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H24" i="2" s="1"/>
  <c r="E25" i="2"/>
  <c r="E4" i="2"/>
  <c r="E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H25" i="2" l="1"/>
</calcChain>
</file>

<file path=xl/sharedStrings.xml><?xml version="1.0" encoding="utf-8"?>
<sst xmlns="http://schemas.openxmlformats.org/spreadsheetml/2006/main" count="86" uniqueCount="25">
  <si>
    <t>Material</t>
  </si>
  <si>
    <t>MAG</t>
  </si>
  <si>
    <t>Base</t>
  </si>
  <si>
    <t>Packing</t>
  </si>
  <si>
    <t>type</t>
  </si>
  <si>
    <t>PackType</t>
  </si>
  <si>
    <t>Layer</t>
  </si>
  <si>
    <t>Case</t>
  </si>
  <si>
    <t>Amount</t>
  </si>
  <si>
    <t>Number</t>
  </si>
  <si>
    <t>I</t>
  </si>
  <si>
    <t>12nc</t>
  </si>
  <si>
    <t>UoM</t>
  </si>
  <si>
    <t>Length/CM</t>
  </si>
  <si>
    <t>Width/CM</t>
  </si>
  <si>
    <t>Height/CM</t>
  </si>
  <si>
    <t>Weight/KG</t>
  </si>
  <si>
    <t>p/CAS</t>
  </si>
  <si>
    <t>p/PAL</t>
  </si>
  <si>
    <t>p/LAY</t>
  </si>
  <si>
    <t>Layers</t>
  </si>
  <si>
    <t>Material description</t>
  </si>
  <si>
    <t>Packing type description</t>
  </si>
  <si>
    <t>length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</si>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</sst>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D866-77C8-41A3-8ED6-4A2AE8C6CA16}">
  <dimension ref="A1:W3"/>
  <sheetViews>
    <sheetView workbookViewId="0">
      <selection sqref="A1:W3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t="s">
        <v>21</v>
      </c>
      <c r="C1" t="s">
        <v>1</v>
      </c>
      <c r="D1" t="s">
        <v>2</v>
      </c>
      <c r="E1" t="s">
        <v>3</v>
      </c>
      <c r="F1" t="s">
        <v>22</v>
      </c>
      <c r="G1" t="s">
        <v>5</v>
      </c>
      <c r="H1" t="s">
        <v>5</v>
      </c>
      <c r="I1" t="s">
        <v>5</v>
      </c>
      <c r="J1" t="s">
        <v>5</v>
      </c>
      <c r="K1" t="s">
        <v>6</v>
      </c>
      <c r="L1" t="s">
        <v>6</v>
      </c>
      <c r="M1" t="s">
        <v>6</v>
      </c>
      <c r="N1" t="s">
        <v>6</v>
      </c>
      <c r="O1" t="s">
        <v>7</v>
      </c>
      <c r="P1" t="s">
        <v>7</v>
      </c>
      <c r="Q1" t="s">
        <v>7</v>
      </c>
      <c r="R1" t="s">
        <v>7</v>
      </c>
      <c r="S1" t="s">
        <v>8</v>
      </c>
      <c r="T1" t="s">
        <v>8</v>
      </c>
      <c r="U1" t="s">
        <v>8</v>
      </c>
      <c r="V1" t="s">
        <v>9</v>
      </c>
      <c r="W1" t="s">
        <v>10</v>
      </c>
    </row>
    <row r="2" spans="1:23" x14ac:dyDescent="0.2">
      <c r="A2" s="1" t="s">
        <v>11</v>
      </c>
      <c r="D2" t="s">
        <v>12</v>
      </c>
      <c r="E2" t="s">
        <v>4</v>
      </c>
      <c r="G2" t="s">
        <v>13</v>
      </c>
      <c r="H2" t="s">
        <v>14</v>
      </c>
      <c r="I2" t="s">
        <v>15</v>
      </c>
      <c r="J2" t="s">
        <v>16</v>
      </c>
      <c r="K2" t="s">
        <v>13</v>
      </c>
      <c r="L2" t="s">
        <v>14</v>
      </c>
      <c r="M2" t="s">
        <v>15</v>
      </c>
      <c r="N2" t="s">
        <v>16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</row>
    <row r="3" spans="1:23" x14ac:dyDescent="0.2">
      <c r="A3">
        <v>15</v>
      </c>
      <c r="B3">
        <v>41</v>
      </c>
      <c r="C3">
        <v>4</v>
      </c>
      <c r="D3">
        <v>5</v>
      </c>
      <c r="E3">
        <v>9</v>
      </c>
      <c r="F3">
        <v>31</v>
      </c>
      <c r="G3">
        <v>10</v>
      </c>
      <c r="H3">
        <v>9</v>
      </c>
      <c r="I3">
        <v>10</v>
      </c>
      <c r="J3">
        <v>10</v>
      </c>
      <c r="K3">
        <v>10</v>
      </c>
      <c r="L3">
        <v>9</v>
      </c>
      <c r="M3">
        <v>10</v>
      </c>
      <c r="N3">
        <v>10</v>
      </c>
      <c r="O3">
        <v>10</v>
      </c>
      <c r="P3">
        <v>9</v>
      </c>
      <c r="Q3">
        <v>10</v>
      </c>
      <c r="R3">
        <v>10</v>
      </c>
      <c r="S3">
        <v>7</v>
      </c>
      <c r="T3">
        <v>7</v>
      </c>
      <c r="U3">
        <v>7</v>
      </c>
      <c r="V3">
        <v>8</v>
      </c>
      <c r="W3">
        <v>2</v>
      </c>
    </row>
  </sheetData>
  <pageMargins left="0.7" right="0.7" top="0.75" bottom="0.75" header="0.3" footer="0.3"/>
  <pageSetup paperSize="9" orientation="portrait" r:id="rId1"/>
  <headerFooter>
    <oddHeader>&amp;L&amp;"Calibri"&amp;10&amp;K000000Signify Classified -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41F-38AD-5441-8055-C0E81BF5FF00}">
  <dimension ref="A1:J26"/>
  <sheetViews>
    <sheetView tabSelected="1" topLeftCell="A2" workbookViewId="0">
      <selection activeCell="I3" sqref="I3:I26"/>
    </sheetView>
  </sheetViews>
  <sheetFormatPr baseColWidth="10" defaultRowHeight="15" x14ac:dyDescent="0.2"/>
  <cols>
    <col min="1" max="1" width="20.5" customWidth="1"/>
    <col min="5" max="10" width="10.83203125" style="2"/>
  </cols>
  <sheetData>
    <row r="1" spans="1:9" x14ac:dyDescent="0.2">
      <c r="D1" t="s">
        <v>23</v>
      </c>
    </row>
    <row r="2" spans="1:9" x14ac:dyDescent="0.2">
      <c r="D2">
        <v>1</v>
      </c>
      <c r="E2" s="2">
        <v>1</v>
      </c>
    </row>
    <row r="3" spans="1:9" x14ac:dyDescent="0.2">
      <c r="A3" s="1" t="s">
        <v>0</v>
      </c>
      <c r="B3" s="1" t="s">
        <v>11</v>
      </c>
      <c r="C3">
        <v>0</v>
      </c>
      <c r="D3">
        <v>16</v>
      </c>
      <c r="E3" s="2">
        <f>SUM(D$2:D3)</f>
        <v>17</v>
      </c>
      <c r="F3" s="2" t="str">
        <f>CONCATENATE(A3," ",B3,";",D3)</f>
        <v>Material 12nc;16</v>
      </c>
      <c r="H3" s="2" t="str">
        <f>CONCATENATE("(",E2-1,",",E3-2,"),")</f>
        <v>(0,15),</v>
      </c>
      <c r="I3" s="2" t="str">
        <f>CONCATENATE("dfr.iloc[:,",C3,"]=dfr.iloc[:,",C3,"].astype(str).str.ljust(",D3-1,",' ')")</f>
        <v>dfr.iloc[:,0]=dfr.iloc[:,0].astype(str).str.ljust(15,' ')</v>
      </c>
    </row>
    <row r="4" spans="1:9" x14ac:dyDescent="0.2">
      <c r="A4" t="s">
        <v>21</v>
      </c>
      <c r="C4">
        <v>1</v>
      </c>
      <c r="D4">
        <v>41</v>
      </c>
      <c r="E4" s="2">
        <f>SUM(D$2:D4)</f>
        <v>58</v>
      </c>
      <c r="F4" s="2" t="str">
        <f t="shared" ref="F4:F26" si="0">CONCATENATE(A4," ",B4,";",D4)</f>
        <v>Material description ;41</v>
      </c>
      <c r="H4" s="2" t="str">
        <f t="shared" ref="H4:H25" si="1">CONCATENATE("(",E3-1,",",E4-2,"),")</f>
        <v>(16,56),</v>
      </c>
      <c r="I4" s="2" t="str">
        <f t="shared" ref="I4:I8" si="2">CONCATENATE("dfr.iloc[:,",C4,"]=dfr.iloc[:,",C4,"].astype(str).str.ljust(",D4-1,",' ')")</f>
        <v>dfr.iloc[:,1]=dfr.iloc[:,1].astype(str).str.ljust(40,' ')</v>
      </c>
    </row>
    <row r="5" spans="1:9" x14ac:dyDescent="0.2">
      <c r="A5" t="s">
        <v>1</v>
      </c>
      <c r="C5">
        <v>2</v>
      </c>
      <c r="D5">
        <v>4</v>
      </c>
      <c r="E5" s="2">
        <f>SUM(D$2:D5)</f>
        <v>62</v>
      </c>
      <c r="F5" s="2" t="str">
        <f t="shared" si="0"/>
        <v>MAG ;4</v>
      </c>
      <c r="H5" s="2" t="str">
        <f t="shared" si="1"/>
        <v>(57,60),</v>
      </c>
      <c r="I5" s="2" t="str">
        <f t="shared" si="2"/>
        <v>dfr.iloc[:,2]=dfr.iloc[:,2].astype(str).str.ljust(3,' ')</v>
      </c>
    </row>
    <row r="6" spans="1:9" x14ac:dyDescent="0.2">
      <c r="A6" t="s">
        <v>2</v>
      </c>
      <c r="B6" t="s">
        <v>12</v>
      </c>
      <c r="C6">
        <v>3</v>
      </c>
      <c r="D6">
        <v>5</v>
      </c>
      <c r="E6" s="2">
        <f>SUM(D$2:D6)</f>
        <v>67</v>
      </c>
      <c r="F6" s="2" t="str">
        <f t="shared" si="0"/>
        <v>Base UoM;5</v>
      </c>
      <c r="H6" s="2" t="str">
        <f t="shared" si="1"/>
        <v>(61,65),</v>
      </c>
      <c r="I6" s="2" t="str">
        <f t="shared" si="2"/>
        <v>dfr.iloc[:,3]=dfr.iloc[:,3].astype(str).str.ljust(4,' ')</v>
      </c>
    </row>
    <row r="7" spans="1:9" x14ac:dyDescent="0.2">
      <c r="A7" t="s">
        <v>3</v>
      </c>
      <c r="B7" t="s">
        <v>4</v>
      </c>
      <c r="C7">
        <v>4</v>
      </c>
      <c r="D7">
        <v>9</v>
      </c>
      <c r="E7" s="2">
        <f>SUM(D$2:D7)</f>
        <v>76</v>
      </c>
      <c r="F7" s="2" t="str">
        <f t="shared" si="0"/>
        <v>Packing type;9</v>
      </c>
      <c r="H7" s="2" t="str">
        <f t="shared" si="1"/>
        <v>(66,74),</v>
      </c>
      <c r="I7" s="2" t="str">
        <f t="shared" si="2"/>
        <v>dfr.iloc[:,4]=dfr.iloc[:,4].astype(str).str.ljust(8,' ')</v>
      </c>
    </row>
    <row r="8" spans="1:9" x14ac:dyDescent="0.2">
      <c r="A8" t="s">
        <v>22</v>
      </c>
      <c r="C8">
        <v>5</v>
      </c>
      <c r="D8">
        <v>31</v>
      </c>
      <c r="E8" s="2">
        <f>SUM(D$2:D8)</f>
        <v>107</v>
      </c>
      <c r="F8" s="2" t="str">
        <f t="shared" si="0"/>
        <v>Packing type description ;31</v>
      </c>
      <c r="H8" s="2" t="str">
        <f t="shared" si="1"/>
        <v>(75,105),</v>
      </c>
      <c r="I8" s="2" t="str">
        <f>CONCATENATE("dfr.iloc[:,",C8,"]=dfr.iloc[:,",C8,"].astype(str).str.ljust(",D8-1,",' ')")</f>
        <v>dfr.iloc[:,5]=dfr.iloc[:,5].astype(str).str.ljust(30,' ')</v>
      </c>
    </row>
    <row r="9" spans="1:9" x14ac:dyDescent="0.2">
      <c r="A9" t="s">
        <v>5</v>
      </c>
      <c r="B9" t="s">
        <v>13</v>
      </c>
      <c r="C9">
        <v>6</v>
      </c>
      <c r="D9">
        <v>10</v>
      </c>
      <c r="E9" s="2">
        <f>SUM(D$2:D9)</f>
        <v>117</v>
      </c>
      <c r="F9" s="2" t="str">
        <f t="shared" si="0"/>
        <v>PackType Length/CM;10</v>
      </c>
      <c r="H9" s="2" t="str">
        <f t="shared" si="1"/>
        <v>(106,115),</v>
      </c>
      <c r="I9" s="3" t="str">
        <f>CONCATENATE("dfr.iloc[:,",C9,"]=dfr.iloc[:,",C9,"].astype(str).str.rjust(",D9-1,",' ')")</f>
        <v>dfr.iloc[:,6]=dfr.iloc[:,6].astype(str).str.rjust(9,' ')</v>
      </c>
    </row>
    <row r="10" spans="1:9" x14ac:dyDescent="0.2">
      <c r="A10" t="s">
        <v>5</v>
      </c>
      <c r="B10" t="s">
        <v>14</v>
      </c>
      <c r="C10">
        <v>7</v>
      </c>
      <c r="D10">
        <v>9</v>
      </c>
      <c r="E10" s="2">
        <f>SUM(D$2:D10)</f>
        <v>126</v>
      </c>
      <c r="F10" s="2" t="str">
        <f t="shared" si="0"/>
        <v>PackType Width/CM;9</v>
      </c>
      <c r="H10" s="2" t="str">
        <f t="shared" si="1"/>
        <v>(116,124),</v>
      </c>
      <c r="I10" s="3" t="str">
        <f t="shared" ref="I10:I26" si="3">CONCATENATE("dfr.iloc[:,",C10,"]=dfr.iloc[:,",C10,"].astype(str).str.rjust(",D10-1,",' ')")</f>
        <v>dfr.iloc[:,7]=dfr.iloc[:,7].astype(str).str.rjust(8,' ')</v>
      </c>
    </row>
    <row r="11" spans="1:9" x14ac:dyDescent="0.2">
      <c r="A11" t="s">
        <v>5</v>
      </c>
      <c r="B11" t="s">
        <v>15</v>
      </c>
      <c r="C11">
        <v>8</v>
      </c>
      <c r="D11">
        <v>10</v>
      </c>
      <c r="E11" s="2">
        <f>SUM(D$2:D11)</f>
        <v>136</v>
      </c>
      <c r="F11" s="2" t="str">
        <f t="shared" si="0"/>
        <v>PackType Height/CM;10</v>
      </c>
      <c r="H11" s="2" t="str">
        <f t="shared" si="1"/>
        <v>(125,134),</v>
      </c>
      <c r="I11" s="3" t="str">
        <f t="shared" si="3"/>
        <v>dfr.iloc[:,8]=dfr.iloc[:,8].astype(str).str.rjust(9,' ')</v>
      </c>
    </row>
    <row r="12" spans="1:9" x14ac:dyDescent="0.2">
      <c r="A12" t="s">
        <v>5</v>
      </c>
      <c r="B12" t="s">
        <v>16</v>
      </c>
      <c r="C12">
        <v>9</v>
      </c>
      <c r="D12">
        <v>10</v>
      </c>
      <c r="E12" s="2">
        <f>SUM(D$2:D12)</f>
        <v>146</v>
      </c>
      <c r="F12" s="2" t="str">
        <f t="shared" si="0"/>
        <v>PackType Weight/KG;10</v>
      </c>
      <c r="H12" s="2" t="str">
        <f t="shared" si="1"/>
        <v>(135,144),</v>
      </c>
      <c r="I12" s="3" t="str">
        <f t="shared" si="3"/>
        <v>dfr.iloc[:,9]=dfr.iloc[:,9].astype(str).str.rjust(9,' ')</v>
      </c>
    </row>
    <row r="13" spans="1:9" x14ac:dyDescent="0.2">
      <c r="A13" t="s">
        <v>6</v>
      </c>
      <c r="B13" t="s">
        <v>13</v>
      </c>
      <c r="C13">
        <v>10</v>
      </c>
      <c r="D13">
        <v>10</v>
      </c>
      <c r="E13" s="2">
        <f>SUM(D$2:D13)</f>
        <v>156</v>
      </c>
      <c r="F13" s="2" t="str">
        <f t="shared" si="0"/>
        <v>Layer Length/CM;10</v>
      </c>
      <c r="H13" s="2" t="str">
        <f t="shared" si="1"/>
        <v>(145,154),</v>
      </c>
      <c r="I13" s="3" t="str">
        <f t="shared" si="3"/>
        <v>dfr.iloc[:,10]=dfr.iloc[:,10].astype(str).str.rjust(9,' ')</v>
      </c>
    </row>
    <row r="14" spans="1:9" x14ac:dyDescent="0.2">
      <c r="A14" t="s">
        <v>6</v>
      </c>
      <c r="B14" t="s">
        <v>14</v>
      </c>
      <c r="C14">
        <v>11</v>
      </c>
      <c r="D14">
        <v>9</v>
      </c>
      <c r="E14" s="2">
        <f>SUM(D$2:D14)</f>
        <v>165</v>
      </c>
      <c r="F14" s="2" t="str">
        <f t="shared" si="0"/>
        <v>Layer Width/CM;9</v>
      </c>
      <c r="H14" s="2" t="str">
        <f t="shared" si="1"/>
        <v>(155,163),</v>
      </c>
      <c r="I14" s="3" t="str">
        <f t="shared" si="3"/>
        <v>dfr.iloc[:,11]=dfr.iloc[:,11].astype(str).str.rjust(8,' ')</v>
      </c>
    </row>
    <row r="15" spans="1:9" x14ac:dyDescent="0.2">
      <c r="A15" t="s">
        <v>6</v>
      </c>
      <c r="B15" t="s">
        <v>15</v>
      </c>
      <c r="C15">
        <v>12</v>
      </c>
      <c r="D15">
        <v>10</v>
      </c>
      <c r="E15" s="2">
        <f>SUM(D$2:D15)</f>
        <v>175</v>
      </c>
      <c r="F15" s="2" t="str">
        <f t="shared" si="0"/>
        <v>Layer Height/CM;10</v>
      </c>
      <c r="H15" s="2" t="str">
        <f t="shared" si="1"/>
        <v>(164,173),</v>
      </c>
      <c r="I15" s="3" t="str">
        <f t="shared" si="3"/>
        <v>dfr.iloc[:,12]=dfr.iloc[:,12].astype(str).str.rjust(9,' ')</v>
      </c>
    </row>
    <row r="16" spans="1:9" x14ac:dyDescent="0.2">
      <c r="A16" t="s">
        <v>6</v>
      </c>
      <c r="B16" t="s">
        <v>16</v>
      </c>
      <c r="C16">
        <v>13</v>
      </c>
      <c r="D16">
        <v>10</v>
      </c>
      <c r="E16" s="2">
        <f>SUM(D$2:D16)</f>
        <v>185</v>
      </c>
      <c r="F16" s="2" t="str">
        <f t="shared" si="0"/>
        <v>Layer Weight/KG;10</v>
      </c>
      <c r="H16" s="2" t="str">
        <f t="shared" si="1"/>
        <v>(174,183),</v>
      </c>
      <c r="I16" s="3" t="str">
        <f t="shared" si="3"/>
        <v>dfr.iloc[:,13]=dfr.iloc[:,13].astype(str).str.rjust(9,' ')</v>
      </c>
    </row>
    <row r="17" spans="1:9" x14ac:dyDescent="0.2">
      <c r="A17" t="s">
        <v>7</v>
      </c>
      <c r="B17" t="s">
        <v>13</v>
      </c>
      <c r="C17">
        <v>14</v>
      </c>
      <c r="D17">
        <v>10</v>
      </c>
      <c r="E17" s="2">
        <f>SUM(D$2:D17)</f>
        <v>195</v>
      </c>
      <c r="F17" s="2" t="str">
        <f t="shared" si="0"/>
        <v>Case Length/CM;10</v>
      </c>
      <c r="H17" s="2" t="str">
        <f t="shared" si="1"/>
        <v>(184,193),</v>
      </c>
      <c r="I17" s="3" t="str">
        <f t="shared" si="3"/>
        <v>dfr.iloc[:,14]=dfr.iloc[:,14].astype(str).str.rjust(9,' ')</v>
      </c>
    </row>
    <row r="18" spans="1:9" x14ac:dyDescent="0.2">
      <c r="A18" t="s">
        <v>7</v>
      </c>
      <c r="B18" t="s">
        <v>14</v>
      </c>
      <c r="C18">
        <v>15</v>
      </c>
      <c r="D18">
        <v>9</v>
      </c>
      <c r="E18" s="2">
        <f>SUM(D$2:D18)</f>
        <v>204</v>
      </c>
      <c r="F18" s="2" t="str">
        <f t="shared" si="0"/>
        <v>Case Width/CM;9</v>
      </c>
      <c r="H18" s="2" t="str">
        <f t="shared" si="1"/>
        <v>(194,202),</v>
      </c>
      <c r="I18" s="3" t="str">
        <f t="shared" si="3"/>
        <v>dfr.iloc[:,15]=dfr.iloc[:,15].astype(str).str.rjust(8,' ')</v>
      </c>
    </row>
    <row r="19" spans="1:9" x14ac:dyDescent="0.2">
      <c r="A19" t="s">
        <v>7</v>
      </c>
      <c r="B19" t="s">
        <v>15</v>
      </c>
      <c r="C19">
        <v>16</v>
      </c>
      <c r="D19">
        <v>10</v>
      </c>
      <c r="E19" s="2">
        <f>SUM(D$2:D19)</f>
        <v>214</v>
      </c>
      <c r="F19" s="2" t="str">
        <f t="shared" si="0"/>
        <v>Case Height/CM;10</v>
      </c>
      <c r="H19" s="2" t="str">
        <f t="shared" si="1"/>
        <v>(203,212),</v>
      </c>
      <c r="I19" s="3" t="str">
        <f t="shared" si="3"/>
        <v>dfr.iloc[:,16]=dfr.iloc[:,16].astype(str).str.rjust(9,' ')</v>
      </c>
    </row>
    <row r="20" spans="1:9" x14ac:dyDescent="0.2">
      <c r="A20" t="s">
        <v>7</v>
      </c>
      <c r="B20" t="s">
        <v>16</v>
      </c>
      <c r="C20">
        <v>17</v>
      </c>
      <c r="D20">
        <v>10</v>
      </c>
      <c r="E20" s="2">
        <f>SUM(D$2:D20)</f>
        <v>224</v>
      </c>
      <c r="F20" s="2" t="str">
        <f t="shared" si="0"/>
        <v>Case Weight/KG;10</v>
      </c>
      <c r="H20" s="2" t="str">
        <f t="shared" si="1"/>
        <v>(213,222),</v>
      </c>
      <c r="I20" s="3" t="str">
        <f t="shared" si="3"/>
        <v>dfr.iloc[:,17]=dfr.iloc[:,17].astype(str).str.rjust(9,' ')</v>
      </c>
    </row>
    <row r="21" spans="1:9" x14ac:dyDescent="0.2">
      <c r="A21" t="s">
        <v>8</v>
      </c>
      <c r="B21" t="s">
        <v>17</v>
      </c>
      <c r="C21">
        <v>18</v>
      </c>
      <c r="D21">
        <v>7</v>
      </c>
      <c r="E21" s="2">
        <f>SUM(D$2:D21)</f>
        <v>231</v>
      </c>
      <c r="F21" s="2" t="str">
        <f t="shared" si="0"/>
        <v>Amount p/CAS;7</v>
      </c>
      <c r="H21" s="2" t="str">
        <f t="shared" si="1"/>
        <v>(223,229),</v>
      </c>
      <c r="I21" s="3" t="str">
        <f t="shared" si="3"/>
        <v>dfr.iloc[:,18]=dfr.iloc[:,18].astype(str).str.rjust(6,' ')</v>
      </c>
    </row>
    <row r="22" spans="1:9" x14ac:dyDescent="0.2">
      <c r="A22" t="s">
        <v>8</v>
      </c>
      <c r="B22" t="s">
        <v>18</v>
      </c>
      <c r="C22">
        <v>19</v>
      </c>
      <c r="D22">
        <v>7</v>
      </c>
      <c r="E22" s="2">
        <f>SUM(D$2:D22)</f>
        <v>238</v>
      </c>
      <c r="F22" s="2" t="str">
        <f t="shared" si="0"/>
        <v>Amount p/PAL;7</v>
      </c>
      <c r="H22" s="2" t="str">
        <f t="shared" si="1"/>
        <v>(230,236),</v>
      </c>
      <c r="I22" s="3" t="str">
        <f t="shared" si="3"/>
        <v>dfr.iloc[:,19]=dfr.iloc[:,19].astype(str).str.rjust(6,' ')</v>
      </c>
    </row>
    <row r="23" spans="1:9" x14ac:dyDescent="0.2">
      <c r="A23" t="s">
        <v>8</v>
      </c>
      <c r="B23" t="s">
        <v>19</v>
      </c>
      <c r="C23">
        <v>20</v>
      </c>
      <c r="D23">
        <v>7</v>
      </c>
      <c r="E23" s="2">
        <f>SUM(D$2:D23)</f>
        <v>245</v>
      </c>
      <c r="F23" s="2" t="str">
        <f t="shared" si="0"/>
        <v>Amount p/LAY;7</v>
      </c>
      <c r="H23" s="2" t="str">
        <f t="shared" si="1"/>
        <v>(237,243),</v>
      </c>
      <c r="I23" s="3" t="str">
        <f t="shared" si="3"/>
        <v>dfr.iloc[:,20]=dfr.iloc[:,20].astype(str).str.rjust(6,' ')</v>
      </c>
    </row>
    <row r="24" spans="1:9" x14ac:dyDescent="0.2">
      <c r="A24" t="s">
        <v>9</v>
      </c>
      <c r="B24" t="s">
        <v>20</v>
      </c>
      <c r="C24">
        <v>21</v>
      </c>
      <c r="D24">
        <v>7</v>
      </c>
      <c r="E24" s="2">
        <f>SUM(D$2:D24)</f>
        <v>252</v>
      </c>
      <c r="F24" s="2" t="str">
        <f t="shared" si="0"/>
        <v>Number Layers;7</v>
      </c>
      <c r="H24" s="2" t="str">
        <f t="shared" si="1"/>
        <v>(244,250),</v>
      </c>
      <c r="I24" s="3" t="str">
        <f t="shared" si="3"/>
        <v>dfr.iloc[:,21]=dfr.iloc[:,21].astype(str).str.rjust(6,' ')</v>
      </c>
    </row>
    <row r="25" spans="1:9" x14ac:dyDescent="0.2">
      <c r="A25" t="s">
        <v>10</v>
      </c>
      <c r="C25">
        <v>22</v>
      </c>
      <c r="D25">
        <v>2</v>
      </c>
      <c r="E25" s="2">
        <f>SUM(D$2:D25)</f>
        <v>254</v>
      </c>
      <c r="F25" s="2" t="str">
        <f t="shared" si="0"/>
        <v>I ;2</v>
      </c>
      <c r="H25" s="2" t="str">
        <f t="shared" si="1"/>
        <v>(251,252),</v>
      </c>
      <c r="I25" s="3" t="str">
        <f t="shared" si="3"/>
        <v>dfr.iloc[:,22]=dfr.iloc[:,22].astype(str).str.rjust(1,' ')</v>
      </c>
    </row>
    <row r="26" spans="1:9" x14ac:dyDescent="0.2">
      <c r="A26" t="s">
        <v>24</v>
      </c>
      <c r="C26">
        <v>23</v>
      </c>
      <c r="D26">
        <v>1</v>
      </c>
      <c r="E26" s="2">
        <f>SUM(D$2:D26)</f>
        <v>255</v>
      </c>
      <c r="F26" s="2" t="str">
        <f t="shared" ref="F26" si="4">CONCATENATE(A26," ",B26,";",D26)</f>
        <v>empty ;1</v>
      </c>
      <c r="H26" s="2" t="str">
        <f t="shared" ref="H26" si="5">CONCATENATE("(",E25-1,",",E26-2,"),")</f>
        <v>(253,253),</v>
      </c>
      <c r="I26" s="3" t="str">
        <f t="shared" si="3"/>
        <v>dfr.iloc[:,23]=dfr.iloc[:,23].astype(str).str.rjust(0,' 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Budzynska</dc:creator>
  <cp:lastModifiedBy>Jeroen Houben</cp:lastModifiedBy>
  <dcterms:created xsi:type="dcterms:W3CDTF">2019-08-12T20:31:02Z</dcterms:created>
  <dcterms:modified xsi:type="dcterms:W3CDTF">2019-08-29T09:35:57Z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f8eab-07d6-4849-8b43-f2fe9ec60b55_Enabled">
    <vt:lpwstr>True</vt:lpwstr>
  </property>
  <property fmtid="{D5CDD505-2E9C-101B-9397-08002B2CF9AE}" pid="3" name="MSIP_Label_7def8eab-07d6-4849-8b43-f2fe9ec60b55_SiteId">
    <vt:lpwstr>75b2f54b-feff-400d-8e0b-67102edb9a23</vt:lpwstr>
  </property>
  <property fmtid="{D5CDD505-2E9C-101B-9397-08002B2CF9AE}" pid="4" name="MSIP_Label_7def8eab-07d6-4849-8b43-f2fe9ec60b55_Owner">
    <vt:lpwstr>agata.budzynska@signify.com</vt:lpwstr>
  </property>
  <property fmtid="{D5CDD505-2E9C-101B-9397-08002B2CF9AE}" pid="5" name="MSIP_Label_7def8eab-07d6-4849-8b43-f2fe9ec60b55_SetDate">
    <vt:lpwstr>2019-08-12T20:54:57.6149744Z</vt:lpwstr>
  </property>
  <property fmtid="{D5CDD505-2E9C-101B-9397-08002B2CF9AE}" pid="6" name="MSIP_Label_7def8eab-07d6-4849-8b43-f2fe9ec60b55_Name">
    <vt:lpwstr>Signify - Internal</vt:lpwstr>
  </property>
  <property fmtid="{D5CDD505-2E9C-101B-9397-08002B2CF9AE}" pid="7" name="MSIP_Label_7def8eab-07d6-4849-8b43-f2fe9ec60b55_Application">
    <vt:lpwstr>Microsoft Azure Information Protection</vt:lpwstr>
  </property>
  <property fmtid="{D5CDD505-2E9C-101B-9397-08002B2CF9AE}" pid="8" name="MSIP_Label_7def8eab-07d6-4849-8b43-f2fe9ec60b55_ActionId">
    <vt:lpwstr>620703d3-ebad-4755-8685-7e76e5e669fb</vt:lpwstr>
  </property>
  <property fmtid="{D5CDD505-2E9C-101B-9397-08002B2CF9AE}" pid="9" name="MSIP_Label_7def8eab-07d6-4849-8b43-f2fe9ec60b55_Extended_MSFT_Method">
    <vt:lpwstr>Automatic</vt:lpwstr>
  </property>
  <property fmtid="{D5CDD505-2E9C-101B-9397-08002B2CF9AE}" pid="10" name="Sensitivity">
    <vt:lpwstr>Signify - Internal</vt:lpwstr>
  </property>
</Properties>
</file>