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5000"/>
  </bookViews>
  <sheets>
    <sheet sheetId="1" name="Force Ranking Leasing+Trading" state="visible" r:id="rId4"/>
  </sheets>
  <definedNames>
    <definedName name="_xlnm.Print_Area" localSheetId="0">'Force Ranking Leasing+Trading'!$C7:$N10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V4" authorId="0">
      <text>
        <r>
          <rPr>
            <b/>
            <color indexed="81"/>
            <family val="2"/>
            <sz val="9"/>
            <rFont val="Tahoma"/>
          </rPr>
          <t>key:</t>
        </r>
        <r>
          <rPr>
            <color indexed="81"/>
            <family val="2"/>
            <sz val="9"/>
            <rFont val="Tahoma"/>
          </rPr>
          <t xml:space="preserve">
Số liệu kết quả đánh giá thực tế</t>
        </r>
      </text>
    </comment>
  </commentList>
</comments>
</file>

<file path=xl/sharedStrings.xml><?xml version="1.0" encoding="utf-8"?>
<sst xmlns="http://schemas.openxmlformats.org/spreadsheetml/2006/main" count="126" uniqueCount="62">
  <si>
    <t>ROE</t>
  </si>
  <si>
    <t xml:space="preserve">Dept. </t>
  </si>
  <si>
    <r>
      <t xml:space="preserve">Manpower qualified can join evaluated
</t>
    </r>
    <r>
      <rPr>
        <color indexed="10"/>
        <family val="2"/>
        <sz val="11"/>
        <rFont val="Calibri"/>
      </rPr>
      <t>(excludes expatriate)</t>
    </r>
  </si>
  <si>
    <t>Trung bình</t>
  </si>
  <si>
    <t>Khá</t>
  </si>
  <si>
    <t>Giỏi</t>
  </si>
  <si>
    <t>Xuất sắc</t>
  </si>
  <si>
    <t/>
  </si>
  <si>
    <t>Tổng số nhân viên</t>
  </si>
  <si>
    <t>Tổng nhân viên group thống kê</t>
  </si>
  <si>
    <t>Tổng theo Giải pháp công nghệ VINACO *</t>
  </si>
  <si>
    <t>Tổng theo Novaland</t>
  </si>
  <si>
    <t xml:space="preserve">Tổng theo </t>
  </si>
  <si>
    <t>Đếm theo kết quả đánh giá</t>
  </si>
  <si>
    <t>5</t>
  </si>
  <si>
    <t>10</t>
  </si>
  <si>
    <t>30</t>
  </si>
  <si>
    <t>50</t>
  </si>
  <si>
    <t>Trọng số xếp loại</t>
  </si>
  <si>
    <t>Mã</t>
  </si>
  <si>
    <t>Tên</t>
  </si>
  <si>
    <t>DIGINET - Giải pháp công nghệ VINACO *</t>
  </si>
  <si>
    <t>QT - Novaland</t>
  </si>
  <si>
    <t xml:space="preserve"> - </t>
  </si>
  <si>
    <t>Total</t>
  </si>
  <si>
    <t>Actual Ranking allocation whole company</t>
  </si>
  <si>
    <t>1</t>
  </si>
  <si>
    <t>2</t>
  </si>
  <si>
    <t>Data004</t>
  </si>
  <si>
    <t xml:space="preserve">Nhóm dữ liệu theo văn phòng Hà Nội </t>
  </si>
  <si>
    <t>138</t>
  </si>
  <si>
    <t>4</t>
  </si>
  <si>
    <t>21</t>
  </si>
  <si>
    <t>69</t>
  </si>
  <si>
    <t>44</t>
  </si>
  <si>
    <t>4.14</t>
  </si>
  <si>
    <t>20.7</t>
  </si>
  <si>
    <t>44.16</t>
  </si>
  <si>
    <t>Data001</t>
  </si>
  <si>
    <t>Nhóm dữ liệu theo văn phòng HCM</t>
  </si>
  <si>
    <t>28</t>
  </si>
  <si>
    <t>115</t>
  </si>
  <si>
    <t>143</t>
  </si>
  <si>
    <t>72</t>
  </si>
  <si>
    <t>46</t>
  </si>
  <si>
    <t>4.29</t>
  </si>
  <si>
    <t>21.45</t>
  </si>
  <si>
    <t>71.5</t>
  </si>
  <si>
    <t>45.76</t>
  </si>
  <si>
    <t>Data002</t>
  </si>
  <si>
    <t xml:space="preserve">Nhóm dữ liệu theo tổ Marketing HCM và tổ Phát triển Hà Nội </t>
  </si>
  <si>
    <t>14</t>
  </si>
  <si>
    <t>9</t>
  </si>
  <si>
    <t>0.84</t>
  </si>
  <si>
    <t>4.2</t>
  </si>
  <si>
    <t>8.96</t>
  </si>
  <si>
    <t>2020 RANKING REPORT</t>
  </si>
  <si>
    <t>Whole company limitation</t>
  </si>
  <si>
    <t>[1]</t>
  </si>
  <si>
    <t>[2]</t>
  </si>
  <si>
    <t>[1]-[2]</t>
  </si>
  <si>
    <t>Actual Ranking allocation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</si>
</sst>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1"/>
      <sz val="12"/>
      <name val="Times New Roman"/>
    </font>
    <font>
      <color rgb="FF0033CC"/>
      <family val="2"/>
      <scheme val="minor"/>
      <sz val="11"/>
      <name val="Calibri"/>
    </font>
    <font>
      <color rgb="FF171717"/>
      <family val="2"/>
      <sz val="11"/>
      <name val="Arial"/>
    </font>
    <font>
      <b/>
      <color theme="1"/>
      <family val="1"/>
      <sz val="12"/>
      <name val="Times New Roman"/>
    </font>
    <font>
      <color theme="2" tint="-0.8999908444471572"/>
      <family val="1"/>
      <sz val="12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6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center" vertical="center" wrapText="1"/>
    </xf>
    <xf numFmtId="0" fontId="5" fillId="0" borderId="0" xfId="0" applyFont="1"/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1" fontId="3" fillId="6" borderId="2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workbookViewId="0" zoomScale="90" zoomScaleNormal="90">
      <selection activeCell="H21" sqref="H21"/>
    </sheetView>
  </sheetViews>
  <sheetFormatPr defaultRowHeight="15" outlineLevelRow="0" outlineLevelCol="0" x14ac:dyDescent="0.25" defaultColWidth="8.7109375"/>
  <cols>
    <col min="1" max="1" width="21" style="1" customWidth="1"/>
    <col min="2" max="2" width="26.5703125" style="1" customWidth="1"/>
    <col min="3" max="3" width="21.85546875" style="1" customWidth="1"/>
    <col min="4" max="5" width="26.42578125" style="1" customWidth="1"/>
    <col min="6" max="6" width="21.28515625" style="1" customWidth="1"/>
    <col min="7" max="7" width="7.42578125" style="1" customWidth="1"/>
    <col min="8" max="8" width="21" style="1" customWidth="1"/>
    <col min="9" max="9" width="20.7109375" style="1" customWidth="1"/>
    <col min="10" max="11" width="21.5703125" style="1" customWidth="1"/>
    <col min="12" max="12" width="22.140625" style="1" customWidth="1"/>
    <col min="13" max="13" width="23.7109375" style="1" customWidth="1"/>
    <col min="14" max="14" width="21.140625" style="1" customWidth="1"/>
    <col min="15" max="15" width="20.7109375" style="1" customWidth="1"/>
    <col min="16" max="16" width="21.42578125" style="1" customWidth="1"/>
    <col min="17" max="17" width="21.28515625" style="1" customWidth="1"/>
    <col min="18" max="18" width="20" style="1" customWidth="1"/>
    <col min="19" max="19" width="6.140625" style="1" customWidth="1"/>
    <col min="20" max="20" width="4.7109375" style="1" customWidth="1"/>
    <col min="21" max="21" width="13" style="1" customWidth="1"/>
    <col min="22" max="23" width="26" style="1" customWidth="1"/>
    <col min="24" max="24" width="16" style="1" customWidth="1"/>
    <col min="25" max="25" width="28.7109375" style="1" customWidth="1"/>
    <col min="26" max="26" width="16" style="1" customWidth="1"/>
    <col min="27" max="27" width="8.7109375" style="1" customWidth="1"/>
    <col min="28" max="32" width="14.140625" style="1" customWidth="1"/>
    <col min="33" max="39" width="8.7109375" style="1" customWidth="1"/>
    <col min="40" max="40" width="21.85546875" style="1" customWidth="1"/>
    <col min="41" max="16384" width="8.7109375" style="1" customWidth="1"/>
  </cols>
  <sheetData>
    <row r="1" spans="9:16" x14ac:dyDescent="0.25">
      <c r="I1" s="2" t="s">
        <v>0</v>
      </c>
      <c r="J1" s="3">
        <v>0.2551</v>
      </c>
      <c r="O1" s="2" t="s">
        <v>0</v>
      </c>
      <c r="P1" s="3">
        <v>0.2551</v>
      </c>
    </row>
    <row r="2" ht="38.45" customHeight="1" spans="1:27" x14ac:dyDescent="0.25">
      <c r="A2" s="4" t="s">
        <v>1</v>
      </c>
      <c r="B2" s="4"/>
      <c r="C2" s="5" t="s">
        <v>2</v>
      </c>
      <c r="D2" s="5"/>
      <c r="E2" s="5"/>
      <c r="F2" s="5"/>
      <c r="G2" s="6"/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7</v>
      </c>
      <c r="U2" s="8" t="s">
        <v>8</v>
      </c>
      <c r="V2" s="9">
        <v>2090</v>
      </c>
      <c r="W2" s="10" t="str">
        <f>V2</f>
        <v>${TotalEmp}</v>
      </c>
      <c r="Y2" s="1" t="s">
        <v>9</v>
      </c>
      <c r="Z2" s="6" t="s">
        <v>7</v>
      </c>
      <c r="AA2" s="1" t="str">
        <f>Z2</f>
        <v>${TotalEmpDataGroupRank}</v>
      </c>
    </row>
    <row r="3" ht="38.45" customHeight="1" spans="1:44" x14ac:dyDescent="0.25">
      <c r="A3" s="4"/>
      <c r="B3" s="4"/>
      <c r="C3" s="5" t="s">
        <v>10</v>
      </c>
      <c r="D3" s="5" t="s">
        <v>11</v>
      </c>
      <c r="E3" s="5" t="s">
        <v>12</v>
      </c>
      <c r="F3" s="5"/>
      <c r="G3" s="6"/>
      <c r="H3" s="11" t="s">
        <v>13</v>
      </c>
      <c r="I3" s="12"/>
      <c r="J3" s="12"/>
      <c r="K3" s="12"/>
      <c r="L3" s="13"/>
      <c r="N3" s="7" t="s">
        <v>14</v>
      </c>
      <c r="O3" s="7" t="s">
        <v>15</v>
      </c>
      <c r="P3" s="7" t="s">
        <v>16</v>
      </c>
      <c r="Q3" s="7" t="s">
        <v>17</v>
      </c>
      <c r="R3" s="7" t="s">
        <v>7</v>
      </c>
      <c r="U3" s="8" t="s">
        <v>18</v>
      </c>
      <c r="V3" s="14">
        <v>3</v>
      </c>
      <c r="W3" s="14">
        <v>15</v>
      </c>
      <c r="X3" s="14">
        <v>50</v>
      </c>
      <c r="Y3" s="14">
        <v>32</v>
      </c>
      <c r="Z3" s="14">
        <v>0</v>
      </c>
      <c r="AB3" s="15" t="str">
        <f>V3</f>
        <v>${Proportion1}</v>
      </c>
      <c r="AC3" s="15" t="str">
        <f t="shared" ref="AC3:AF4" si="0">W3</f>
        <v>${Proportion2}</v>
      </c>
      <c r="AD3" s="15" t="str">
        <f t="shared" si="0"/>
        <v>${Proportion3}</v>
      </c>
      <c r="AE3" s="15" t="str">
        <f t="shared" si="0"/>
        <v>${Proportion4}</v>
      </c>
      <c r="AF3" s="15" t="str">
        <f t="shared" si="0"/>
        <v>${Proportion5}</v>
      </c>
      <c r="AH3" s="10" t="e">
        <f>W2*AB3/100</f>
        <v>#VALUE!</v>
      </c>
      <c r="AI3" s="10" t="e">
        <f>W2*AC3/100</f>
        <v>#VALUE!</v>
      </c>
      <c r="AJ3" s="10" t="e">
        <f>W2*AD3/100</f>
        <v>#VALUE!</v>
      </c>
      <c r="AK3" s="10" t="e">
        <f>W2*AE3/100</f>
        <v>#VALUE!</v>
      </c>
      <c r="AL3" s="10" t="e">
        <f>W2*AF3/100</f>
        <v>#VALUE!</v>
      </c>
      <c r="AN3" s="16" t="s">
        <v>7</v>
      </c>
      <c r="AO3" s="16" t="s">
        <v>7</v>
      </c>
      <c r="AP3" s="16" t="s">
        <v>7</v>
      </c>
      <c r="AQ3" s="16" t="s">
        <v>7</v>
      </c>
      <c r="AR3" s="16" t="s">
        <v>7</v>
      </c>
    </row>
    <row r="4" ht="31.5" customHeight="1" spans="1:32" x14ac:dyDescent="0.25">
      <c r="A4" s="4" t="s">
        <v>19</v>
      </c>
      <c r="B4" s="4" t="s">
        <v>20</v>
      </c>
      <c r="C4" s="17" t="s">
        <v>21</v>
      </c>
      <c r="D4" s="17" t="s">
        <v>22</v>
      </c>
      <c r="E4" s="17" t="s">
        <v>23</v>
      </c>
      <c r="F4" s="17" t="s">
        <v>24</v>
      </c>
      <c r="G4" s="17"/>
      <c r="H4" s="18">
        <v>3</v>
      </c>
      <c r="I4" s="18">
        <v>15</v>
      </c>
      <c r="J4" s="18">
        <v>50</v>
      </c>
      <c r="K4" s="18">
        <v>32</v>
      </c>
      <c r="L4" s="18">
        <v>0</v>
      </c>
      <c r="M4" s="19"/>
      <c r="N4" s="18">
        <v>3</v>
      </c>
      <c r="O4" s="18">
        <v>15</v>
      </c>
      <c r="P4" s="18">
        <v>50</v>
      </c>
      <c r="Q4" s="18">
        <v>32</v>
      </c>
      <c r="R4" s="18">
        <v>0</v>
      </c>
      <c r="S4" s="19"/>
      <c r="T4" s="20"/>
      <c r="U4" s="8" t="s">
        <v>25</v>
      </c>
      <c r="V4" s="21" t="s">
        <v>7</v>
      </c>
      <c r="W4" s="21" t="s">
        <v>26</v>
      </c>
      <c r="X4" s="21" t="s">
        <v>7</v>
      </c>
      <c r="Y4" s="21" t="s">
        <v>27</v>
      </c>
      <c r="Z4" s="21" t="s">
        <v>7</v>
      </c>
      <c r="AB4" s="1" t="str">
        <f>V4</f>
        <v>${ActualRank1}</v>
      </c>
      <c r="AC4" s="1" t="str">
        <f t="shared" si="0"/>
        <v>${ActualRank2}</v>
      </c>
      <c r="AD4" s="1" t="str">
        <f t="shared" si="0"/>
        <v>${ActualRank3}</v>
      </c>
      <c r="AE4" s="1" t="str">
        <f t="shared" si="0"/>
        <v>${ActualRank4}</v>
      </c>
      <c r="AF4" s="1" t="str">
        <f t="shared" si="0"/>
        <v>${ActualRank5}</v>
      </c>
    </row>
    <row r="5" ht="20.25" customHeight="1" hidden="1" spans="1:22" x14ac:dyDescent="0.25">
      <c r="A5" s="22" t="s">
        <v>7</v>
      </c>
      <c r="B5" s="22" t="s">
        <v>7</v>
      </c>
      <c r="C5" s="23" t="s">
        <v>7</v>
      </c>
      <c r="D5" s="23" t="s">
        <v>7</v>
      </c>
      <c r="E5" s="23" t="s">
        <v>7</v>
      </c>
      <c r="F5" s="23" t="s">
        <v>7</v>
      </c>
      <c r="G5" s="24"/>
      <c r="H5" s="23" t="s">
        <v>7</v>
      </c>
      <c r="I5" s="23" t="s">
        <v>7</v>
      </c>
      <c r="J5" s="23" t="s">
        <v>7</v>
      </c>
      <c r="K5" s="23" t="s">
        <v>7</v>
      </c>
      <c r="L5" s="23" t="s">
        <v>7</v>
      </c>
      <c r="M5" s="19"/>
      <c r="N5" s="23" t="s">
        <v>7</v>
      </c>
      <c r="O5" s="23" t="s">
        <v>7</v>
      </c>
      <c r="P5" s="23" t="s">
        <v>7</v>
      </c>
      <c r="Q5" s="23" t="s">
        <v>7</v>
      </c>
      <c r="R5" s="23" t="s">
        <v>7</v>
      </c>
      <c r="S5" s="25"/>
      <c r="T5" s="25"/>
      <c r="U5" s="8"/>
      <c r="V5" s="6"/>
    </row>
    <row r="6" ht="22.666666666666668" customHeight="1" spans="1:22" x14ac:dyDescent="0.25">
      <c r="A6" s="22" t="s">
        <v>28</v>
      </c>
      <c r="B6" s="22" t="s">
        <v>29</v>
      </c>
      <c r="C6" s="23" t="s">
        <v>7</v>
      </c>
      <c r="D6" s="23" t="s">
        <v>30</v>
      </c>
      <c r="E6" s="23" t="s">
        <v>7</v>
      </c>
      <c r="F6" s="23" t="s">
        <v>30</v>
      </c>
      <c r="G6" s="24"/>
      <c r="H6" s="23" t="s">
        <v>31</v>
      </c>
      <c r="I6" s="23" t="s">
        <v>32</v>
      </c>
      <c r="J6" s="23" t="s">
        <v>33</v>
      </c>
      <c r="K6" s="23" t="s">
        <v>34</v>
      </c>
      <c r="L6" s="23" t="s">
        <v>7</v>
      </c>
      <c r="M6" s="19"/>
      <c r="N6" s="23" t="s">
        <v>35</v>
      </c>
      <c r="O6" s="23" t="s">
        <v>36</v>
      </c>
      <c r="P6" s="23" t="s">
        <v>33</v>
      </c>
      <c r="Q6" s="23" t="s">
        <v>37</v>
      </c>
      <c r="R6" s="23" t="s">
        <v>7</v>
      </c>
      <c r="S6" s="25"/>
      <c r="T6" s="25"/>
      <c r="U6" s="8"/>
      <c r="V6" s="6"/>
    </row>
    <row r="7" ht="20.666666666666668" customHeight="1" spans="1:22" x14ac:dyDescent="0.25">
      <c r="A7" s="22" t="s">
        <v>38</v>
      </c>
      <c r="B7" s="22" t="s">
        <v>39</v>
      </c>
      <c r="C7" s="23" t="s">
        <v>40</v>
      </c>
      <c r="D7" s="23" t="s">
        <v>41</v>
      </c>
      <c r="E7" s="23" t="s">
        <v>7</v>
      </c>
      <c r="F7" s="23" t="s">
        <v>42</v>
      </c>
      <c r="G7" s="24"/>
      <c r="H7" s="23" t="s">
        <v>31</v>
      </c>
      <c r="I7" s="23" t="s">
        <v>32</v>
      </c>
      <c r="J7" s="23" t="s">
        <v>43</v>
      </c>
      <c r="K7" s="23" t="s">
        <v>44</v>
      </c>
      <c r="L7" s="23" t="s">
        <v>7</v>
      </c>
      <c r="M7" s="19"/>
      <c r="N7" s="23" t="s">
        <v>45</v>
      </c>
      <c r="O7" s="23" t="s">
        <v>46</v>
      </c>
      <c r="P7" s="23" t="s">
        <v>47</v>
      </c>
      <c r="Q7" s="23" t="s">
        <v>48</v>
      </c>
      <c r="R7" s="23" t="s">
        <v>7</v>
      </c>
      <c r="S7" s="25"/>
      <c r="T7" s="25"/>
      <c r="U7" s="8"/>
      <c r="V7" s="6"/>
    </row>
    <row r="8" ht="38.666666666666664" customHeight="1" spans="1:22" x14ac:dyDescent="0.25">
      <c r="A8" s="22" t="s">
        <v>49</v>
      </c>
      <c r="B8" s="22" t="s">
        <v>50</v>
      </c>
      <c r="C8" s="23" t="s">
        <v>40</v>
      </c>
      <c r="D8" s="23" t="s">
        <v>7</v>
      </c>
      <c r="E8" s="23" t="s">
        <v>7</v>
      </c>
      <c r="F8" s="23" t="s">
        <v>40</v>
      </c>
      <c r="G8" s="24"/>
      <c r="H8" s="23" t="s">
        <v>26</v>
      </c>
      <c r="I8" s="23" t="s">
        <v>31</v>
      </c>
      <c r="J8" s="23" t="s">
        <v>51</v>
      </c>
      <c r="K8" s="23" t="s">
        <v>52</v>
      </c>
      <c r="L8" s="23" t="s">
        <v>7</v>
      </c>
      <c r="M8" s="19"/>
      <c r="N8" s="23" t="s">
        <v>53</v>
      </c>
      <c r="O8" s="23" t="s">
        <v>54</v>
      </c>
      <c r="P8" s="23" t="s">
        <v>51</v>
      </c>
      <c r="Q8" s="23" t="s">
        <v>55</v>
      </c>
      <c r="R8" s="23" t="s">
        <v>7</v>
      </c>
      <c r="S8" s="25"/>
      <c r="T8" s="25"/>
      <c r="U8" s="8"/>
      <c r="V8" s="6"/>
    </row>
    <row r="10" ht="24.95" customHeight="1" spans="1:14" x14ac:dyDescent="0.25">
      <c r="A10" s="1"/>
      <c r="B10" s="1"/>
      <c r="C10" s="26" t="s">
        <v>56</v>
      </c>
      <c r="D10" s="26"/>
      <c r="E10" s="26"/>
      <c r="F10" s="26"/>
      <c r="G10" s="27"/>
      <c r="H10" s="6" t="s">
        <v>3</v>
      </c>
      <c r="I10" s="6" t="s">
        <v>4</v>
      </c>
      <c r="J10" s="6" t="s">
        <v>5</v>
      </c>
      <c r="K10" s="6" t="s">
        <v>6</v>
      </c>
      <c r="L10" s="6" t="s">
        <v>7</v>
      </c>
      <c r="M10" s="27" t="s">
        <v>24</v>
      </c>
      <c r="N10" s="28"/>
    </row>
    <row r="11" ht="24.95" customHeight="1" spans="1:14" x14ac:dyDescent="0.25">
      <c r="A11" s="1"/>
      <c r="B11" s="1"/>
      <c r="C11" s="29" t="s">
        <v>57</v>
      </c>
      <c r="D11" s="29"/>
      <c r="E11" s="29"/>
      <c r="F11" s="29"/>
      <c r="G11" s="30"/>
      <c r="H11" s="9" t="e">
        <f>W2*AB3/100</f>
        <v>#VALUE!</v>
      </c>
      <c r="I11" s="9" t="e">
        <f>W2*AC3/100</f>
        <v>#VALUE!</v>
      </c>
      <c r="J11" s="9" t="e">
        <f>W2*AD3/100</f>
        <v>#VALUE!</v>
      </c>
      <c r="K11" s="9" t="e">
        <f>W2*AE3/100</f>
        <v>#VALUE!</v>
      </c>
      <c r="L11" s="9" t="e">
        <f>W2*AF3/100</f>
        <v>#VALUE!</v>
      </c>
      <c r="M11" s="9">
        <v>2090</v>
      </c>
      <c r="N11" s="28" t="s">
        <v>58</v>
      </c>
    </row>
    <row r="12" ht="24.95" customHeight="1" spans="1:14" x14ac:dyDescent="0.25">
      <c r="A12" s="1"/>
      <c r="B12" s="1"/>
      <c r="C12" s="31" t="s">
        <v>25</v>
      </c>
      <c r="D12" s="31"/>
      <c r="E12" s="31"/>
      <c r="F12" s="31"/>
      <c r="G12" s="30"/>
      <c r="H12" s="21" t="str">
        <f>V4</f>
        <v>${ActualRank1}</v>
      </c>
      <c r="I12" s="21" t="str">
        <f>W4</f>
        <v>${ActualRank2}</v>
      </c>
      <c r="J12" s="21" t="str">
        <f>X4</f>
        <v>${ActualRank3}</v>
      </c>
      <c r="K12" s="21" t="str">
        <f>Y4</f>
        <v>${ActualRank4}</v>
      </c>
      <c r="L12" s="21" t="str">
        <f>Z4</f>
        <v>${ActualRank5}</v>
      </c>
      <c r="M12" s="32">
        <f>SUM(V4:Z4)</f>
      </c>
      <c r="N12" s="28" t="s">
        <v>59</v>
      </c>
    </row>
    <row r="13" ht="30" customHeight="1" spans="1:14" x14ac:dyDescent="0.25">
      <c r="A13" s="1"/>
      <c r="B13" s="1"/>
      <c r="C13" s="33"/>
      <c r="D13" s="33"/>
      <c r="E13" s="33"/>
      <c r="F13" s="33"/>
      <c r="G13" s="34" t="s">
        <v>60</v>
      </c>
      <c r="H13" s="35" t="e">
        <f>AH3-AB4</f>
        <v>#VALUE!</v>
      </c>
      <c r="I13" s="35" t="e">
        <f>AI3-AC4</f>
        <v>#VALUE!</v>
      </c>
      <c r="J13" s="35" t="e">
        <f>AJ3-AD4</f>
        <v>#VALUE!</v>
      </c>
      <c r="K13" s="35" t="e">
        <f>AK3-AE4</f>
        <v>#VALUE!</v>
      </c>
      <c r="L13" s="35" t="e">
        <f>AL3-AF4</f>
        <v>#VALUE!</v>
      </c>
      <c r="M13" s="35"/>
      <c r="N13" s="36"/>
    </row>
    <row r="14" ht="15.75" customHeight="1" spans="1:6" x14ac:dyDescent="0.25">
      <c r="A14" s="1"/>
      <c r="B14" s="1"/>
      <c r="C14" s="28"/>
      <c r="D14" s="28"/>
      <c r="E14" s="28"/>
      <c r="F14" s="28"/>
    </row>
    <row r="15" ht="24.95" customHeight="1" spans="1:14" x14ac:dyDescent="0.25">
      <c r="A15" s="1"/>
      <c r="B15" s="1"/>
      <c r="C15" s="31" t="s">
        <v>61</v>
      </c>
      <c r="D15" s="31"/>
      <c r="E15" s="31"/>
      <c r="F15" s="31"/>
      <c r="G15" s="16"/>
      <c r="H15" s="16" t="s">
        <v>7</v>
      </c>
      <c r="I15" s="16" t="s">
        <v>7</v>
      </c>
      <c r="J15" s="16" t="s">
        <v>7</v>
      </c>
      <c r="K15" s="16" t="s">
        <v>7</v>
      </c>
      <c r="L15" s="16" t="s">
        <v>7</v>
      </c>
      <c r="M15" s="6">
        <f>SUM(AN3:AR3)</f>
      </c>
      <c r="N15" s="28"/>
    </row>
    <row r="21" spans="1:8" x14ac:dyDescent="0.25">
      <c r="A21" s="1"/>
      <c r="B21" s="1"/>
      <c r="C21" s="1"/>
      <c r="D21" s="1"/>
      <c r="E21" s="1"/>
      <c r="F21" s="1"/>
      <c r="G21" s="1"/>
      <c r="H21" s="10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8">
    <mergeCell ref="A2:B3"/>
    <mergeCell ref="C2:F2"/>
    <mergeCell ref="H3:L3"/>
    <mergeCell ref="C10:F10"/>
    <mergeCell ref="C11:F11"/>
    <mergeCell ref="C12:F12"/>
    <mergeCell ref="C13:F13"/>
    <mergeCell ref="C15:F15"/>
  </mergeCells>
  <pageMargins left="0.7" right="0.7" top="0.75" bottom="0.75" header="0.3" footer="0.3"/>
  <pageSetup paperSize="9" orientation="landscape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 Ranking Leasing+Trading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NGUYEN THI KIM YEN</cp:lastModifiedBy>
  <dcterms:created xsi:type="dcterms:W3CDTF">2021-12-17T09:10:36Z</dcterms:created>
  <dcterms:modified xsi:type="dcterms:W3CDTF">2022-01-26T09:13:55Z</dcterms:modified>
</cp:coreProperties>
</file>