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PREFIX\By Modules Web LemonHR Portal\Date20220118_209171_KimYen_Bao cao force ranking\"/>
    </mc:Choice>
  </mc:AlternateContent>
  <xr:revisionPtr revIDLastSave="0" documentId="13_ncr:1_{BE3E10D3-1C23-4F44-A284-0624EB1727C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Force Ranking Leasing+Trading" sheetId="1" r:id="rId1"/>
  </sheets>
  <definedNames>
    <definedName name="_xlnm.Print_Area" localSheetId="0">'Force Ranking Leasing+Trading'!$C$7:$N$10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L10" i="1" l="1"/>
  <c r="K10" i="1"/>
  <c r="J10" i="1"/>
  <c r="I10" i="1"/>
  <c r="H10" i="1"/>
  <c r="AL3" i="1" l="1"/>
  <c r="AK3" i="1"/>
  <c r="AJ3" i="1"/>
  <c r="AI3" i="1"/>
  <c r="AH3" i="1"/>
  <c r="I8" i="1"/>
  <c r="H8" i="1"/>
  <c r="M9" i="1" l="1"/>
  <c r="AA2" i="1"/>
  <c r="L9" i="1" l="1"/>
  <c r="K9" i="1"/>
  <c r="J9" i="1"/>
  <c r="I9" i="1"/>
  <c r="H9" i="1"/>
  <c r="L8" i="1"/>
  <c r="K8" i="1"/>
  <c r="J8" i="1"/>
  <c r="AC4" i="1"/>
  <c r="AD4" i="1"/>
  <c r="AE4" i="1"/>
  <c r="AF4" i="1"/>
  <c r="AB4" i="1"/>
  <c r="AC3" i="1"/>
  <c r="AD3" i="1"/>
  <c r="AE3" i="1"/>
  <c r="AF3" i="1"/>
  <c r="AB3" i="1"/>
  <c r="W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</author>
  </authors>
  <commentList>
    <comment ref="V4" authorId="0" shapeId="0" xr:uid="{967CF38F-9A64-4984-B0A5-95C15B44732C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Số liệu kết quả đánh giá thực tế</t>
        </r>
      </text>
    </comment>
    <comment ref="H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Tổng theo tỉ lệ đánh giá của bảng tham chiếu kết quả * số lương nhân viên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theo công ty</t>
        </r>
      </text>
    </comment>
    <comment ref="H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Số liệu kết quả đánh giá thực tế</t>
        </r>
      </text>
    </comment>
    <comment ref="C1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Theo từng nhóm dữ liệu</t>
        </r>
      </text>
    </comment>
  </commentList>
</comments>
</file>

<file path=xl/sharedStrings.xml><?xml version="1.0" encoding="utf-8"?>
<sst xmlns="http://schemas.openxmlformats.org/spreadsheetml/2006/main" count="95" uniqueCount="66">
  <si>
    <t>ROE</t>
  </si>
  <si>
    <t xml:space="preserve">Dept. </t>
  </si>
  <si>
    <r>
      <t xml:space="preserve">Manpower qualified can join evaluated
</t>
    </r>
    <r>
      <rPr>
        <sz val="11"/>
        <color indexed="10"/>
        <rFont val="Calibri"/>
        <family val="2"/>
      </rPr>
      <t>(excludes expatriate)</t>
    </r>
  </si>
  <si>
    <t>Đếm theo kết quả đánh giá</t>
  </si>
  <si>
    <t>Total</t>
  </si>
  <si>
    <t>2020 RANKING REPORT</t>
  </si>
  <si>
    <t>Whole company limitation</t>
  </si>
  <si>
    <t>[1]</t>
  </si>
  <si>
    <t>Actual Ranking allocation whole company</t>
  </si>
  <si>
    <t>[2]</t>
  </si>
  <si>
    <t>[1]-[2]</t>
  </si>
  <si>
    <t>Tổng theo ${DivisionName1}</t>
  </si>
  <si>
    <t>Tổng theo ${DivisionName2}</t>
  </si>
  <si>
    <t>Tổng theo ${DivisionName3}</t>
  </si>
  <si>
    <t>${DivisionID1} - ${DivisionName1}</t>
  </si>
  <si>
    <t>${DivisionID2} - ${DivisionName2}</t>
  </si>
  <si>
    <t>${DivisionID3} - ${DivisionName3}</t>
  </si>
  <si>
    <t>Mã</t>
  </si>
  <si>
    <t>Tên</t>
  </si>
  <si>
    <t>${table:DataGroupID}</t>
  </si>
  <si>
    <t>${table:Description}</t>
  </si>
  <si>
    <t>${table:SumEmpDivision1}</t>
  </si>
  <si>
    <t>${table:SumEmpDivision2}</t>
  </si>
  <si>
    <t>${table:SumEmpDivision3}</t>
  </si>
  <si>
    <t>${table:SumEmp}</t>
  </si>
  <si>
    <t>${EvaluationTypeName1}</t>
  </si>
  <si>
    <t>${EvaluationTypeName2}</t>
  </si>
  <si>
    <t>${EvaluationTypeName3}</t>
  </si>
  <si>
    <t>${EvaluationTypeName4}</t>
  </si>
  <si>
    <t>${EvaluationTypeName5}</t>
  </si>
  <si>
    <t>${Value1}</t>
  </si>
  <si>
    <t>${Value2}</t>
  </si>
  <si>
    <t>${Value3}</t>
  </si>
  <si>
    <t>${Value4}</t>
  </si>
  <si>
    <t>${Value5}</t>
  </si>
  <si>
    <t>${Proportion1}</t>
  </si>
  <si>
    <t>${Proportion2}</t>
  </si>
  <si>
    <t>${Proportion3}</t>
  </si>
  <si>
    <t>${Proportion4}</t>
  </si>
  <si>
    <t>${Proportion5}</t>
  </si>
  <si>
    <t>${table:RoundProportionEmp1}</t>
  </si>
  <si>
    <t>${table:RoundProportionEmp2}</t>
  </si>
  <si>
    <t>${table:RoundProportionEmp3}</t>
  </si>
  <si>
    <t>${table:RoundProportionEmp4}</t>
  </si>
  <si>
    <t>${table:RoundProportionEmp5}</t>
  </si>
  <si>
    <t>${table:ProportionEmp1}</t>
  </si>
  <si>
    <t>${table:ProportionEmp2}</t>
  </si>
  <si>
    <t>${table:ProportionEmp3}</t>
  </si>
  <si>
    <t>${table:ProportionEmp4}</t>
  </si>
  <si>
    <t>${table:ProportionEmp5}</t>
  </si>
  <si>
    <t>${TotalEmp}</t>
  </si>
  <si>
    <t>${ActualRank1}</t>
  </si>
  <si>
    <t>${ActualRank2}</t>
  </si>
  <si>
    <t>${ActualRank3}</t>
  </si>
  <si>
    <t>${ActualRank4}</t>
  </si>
  <si>
    <t>${ActualRank5}</t>
  </si>
  <si>
    <t>Actual Ranking allocation (${DescriptionDataGroupRank})</t>
  </si>
  <si>
    <t>Tổng số nhân viên</t>
  </si>
  <si>
    <t>Trọng số xếp loại</t>
  </si>
  <si>
    <t>${TotalEmpDataGroupRank}</t>
  </si>
  <si>
    <t>Tổng nhân viên group thống kê</t>
  </si>
  <si>
    <t>${ActualGroupRank1}</t>
  </si>
  <si>
    <t>${ActualGroupRank2}</t>
  </si>
  <si>
    <t>${ActualGroupRank3}</t>
  </si>
  <si>
    <t>${ActualGroupRank4}</t>
  </si>
  <si>
    <t>${ActualGroupRank5}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</si>
</sst>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89999084444715716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1717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5" borderId="2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" fontId="6" fillId="6" borderId="2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topLeftCell="C1" zoomScale="90" zoomScaleNormal="90" workbookViewId="0">
      <selection activeCell="H21" sqref="H21"/>
    </sheetView>
  </sheetViews>
  <sheetFormatPr defaultColWidth="8.7109375" defaultRowHeight="15" x14ac:dyDescent="0.25"/>
  <cols>
    <col min="1" max="1" width="21" style="1" customWidth="1"/>
    <col min="2" max="2" width="26.5703125" style="1" customWidth="1"/>
    <col min="3" max="3" width="21.85546875" style="1" customWidth="1"/>
    <col min="4" max="5" width="26.42578125" style="1" bestFit="1" customWidth="1"/>
    <col min="6" max="6" width="21.28515625" style="1" customWidth="1"/>
    <col min="7" max="7" width="7.42578125" style="1" customWidth="1"/>
    <col min="8" max="8" width="21" style="1" customWidth="1"/>
    <col min="9" max="9" width="20.7109375" style="1" customWidth="1"/>
    <col min="10" max="11" width="21.5703125" style="1" customWidth="1"/>
    <col min="12" max="12" width="22.140625" style="1" customWidth="1"/>
    <col min="13" max="13" width="23.7109375" style="1" bestFit="1" customWidth="1"/>
    <col min="14" max="14" width="21.140625" style="1" customWidth="1"/>
    <col min="15" max="15" width="20.7109375" style="1" customWidth="1"/>
    <col min="16" max="16" width="21.42578125" style="1" customWidth="1"/>
    <col min="17" max="17" width="21.28515625" style="1" customWidth="1"/>
    <col min="18" max="18" width="20" style="1" customWidth="1"/>
    <col min="19" max="19" width="6.140625" style="1" customWidth="1"/>
    <col min="20" max="20" width="4.7109375" style="1" customWidth="1"/>
    <col min="21" max="21" width="13" style="1" customWidth="1"/>
    <col min="22" max="23" width="26" style="1" bestFit="1" customWidth="1"/>
    <col min="24" max="24" width="16" style="1" bestFit="1" customWidth="1"/>
    <col min="25" max="25" width="28.7109375" style="1" bestFit="1" customWidth="1"/>
    <col min="26" max="26" width="16" style="1" bestFit="1" customWidth="1"/>
    <col min="27" max="27" width="8.7109375" style="1"/>
    <col min="28" max="32" width="14.140625" style="1" bestFit="1" customWidth="1"/>
    <col min="33" max="39" width="8.7109375" style="1"/>
    <col min="40" max="40" width="21.85546875" style="1" bestFit="1" customWidth="1"/>
    <col min="41" max="16384" width="8.7109375" style="1"/>
  </cols>
  <sheetData>
    <row r="1" spans="1:44" x14ac:dyDescent="0.25">
      <c r="I1" s="2" t="s">
        <v>0</v>
      </c>
      <c r="J1" s="3">
        <v>0.25509999999999999</v>
      </c>
      <c r="O1" s="2" t="s">
        <v>0</v>
      </c>
      <c r="P1" s="3">
        <v>0.25509999999999999</v>
      </c>
    </row>
    <row r="2" spans="1:44" ht="38.450000000000003" customHeight="1" x14ac:dyDescent="0.25">
      <c r="A2" s="37" t="s">
        <v>1</v>
      </c>
      <c r="B2" s="37"/>
      <c r="C2" s="41" t="s">
        <v>2</v>
      </c>
      <c r="D2" s="41"/>
      <c r="E2" s="41"/>
      <c r="F2" s="41"/>
      <c r="G2" s="4"/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N2" s="20" t="s">
        <v>25</v>
      </c>
      <c r="O2" s="20" t="s">
        <v>26</v>
      </c>
      <c r="P2" s="20" t="s">
        <v>27</v>
      </c>
      <c r="Q2" s="20" t="s">
        <v>28</v>
      </c>
      <c r="R2" s="20" t="s">
        <v>29</v>
      </c>
      <c r="U2" s="5" t="s">
        <v>57</v>
      </c>
      <c r="V2" s="15" t="s">
        <v>50</v>
      </c>
      <c r="W2" s="31" t="str">
        <f>V2</f>
        <v>${TotalEmp}</v>
      </c>
      <c r="Y2" s="1" t="s">
        <v>60</v>
      </c>
      <c r="Z2" s="30" t="s">
        <v>59</v>
      </c>
      <c r="AA2" s="1" t="str">
        <f>Z2</f>
        <v>${TotalEmpDataGroupRank}</v>
      </c>
    </row>
    <row r="3" spans="1:44" ht="38.450000000000003" customHeight="1" x14ac:dyDescent="0.25">
      <c r="A3" s="37"/>
      <c r="B3" s="37"/>
      <c r="C3" s="6" t="s">
        <v>11</v>
      </c>
      <c r="D3" s="6" t="s">
        <v>12</v>
      </c>
      <c r="E3" s="6" t="s">
        <v>13</v>
      </c>
      <c r="F3" s="6"/>
      <c r="G3" s="4"/>
      <c r="H3" s="34" t="s">
        <v>3</v>
      </c>
      <c r="I3" s="35"/>
      <c r="J3" s="35"/>
      <c r="K3" s="35"/>
      <c r="L3" s="36"/>
      <c r="N3" s="20" t="s">
        <v>30</v>
      </c>
      <c r="O3" s="20" t="s">
        <v>31</v>
      </c>
      <c r="P3" s="20" t="s">
        <v>32</v>
      </c>
      <c r="Q3" s="20" t="s">
        <v>33</v>
      </c>
      <c r="R3" s="20" t="s">
        <v>34</v>
      </c>
      <c r="U3" s="5" t="s">
        <v>58</v>
      </c>
      <c r="V3" s="32" t="s">
        <v>35</v>
      </c>
      <c r="W3" s="32" t="s">
        <v>36</v>
      </c>
      <c r="X3" s="32" t="s">
        <v>37</v>
      </c>
      <c r="Y3" s="32" t="s">
        <v>38</v>
      </c>
      <c r="Z3" s="32" t="s">
        <v>39</v>
      </c>
      <c r="AB3" s="33" t="str">
        <f>V3</f>
        <v>${Proportion1}</v>
      </c>
      <c r="AC3" s="33" t="str">
        <f t="shared" ref="AC3:AF4" si="0">W3</f>
        <v>${Proportion2}</v>
      </c>
      <c r="AD3" s="33" t="str">
        <f t="shared" si="0"/>
        <v>${Proportion3}</v>
      </c>
      <c r="AE3" s="33" t="str">
        <f t="shared" si="0"/>
        <v>${Proportion4}</v>
      </c>
      <c r="AF3" s="33" t="str">
        <f t="shared" si="0"/>
        <v>${Proportion5}</v>
      </c>
      <c r="AH3" s="31" t="e">
        <f>W2*AB3/100</f>
        <v>#VALUE!</v>
      </c>
      <c r="AI3" s="31" t="e">
        <f>W2*AC3/100</f>
        <v>#VALUE!</v>
      </c>
      <c r="AJ3" s="31" t="e">
        <f>W2*AD3/100</f>
        <v>#VALUE!</v>
      </c>
      <c r="AK3" s="31" t="e">
        <f>W2*AE3/100</f>
        <v>#VALUE!</v>
      </c>
      <c r="AL3" s="31" t="e">
        <f>W2*AF3/100</f>
        <v>#VALUE!</v>
      </c>
      <c r="AN3" s="19" t="s">
        <v>61</v>
      </c>
      <c r="AO3" s="19" t="s">
        <v>62</v>
      </c>
      <c r="AP3" s="19" t="s">
        <v>63</v>
      </c>
      <c r="AQ3" s="19" t="s">
        <v>64</v>
      </c>
      <c r="AR3" s="19" t="s">
        <v>65</v>
      </c>
    </row>
    <row r="4" spans="1:44" ht="31.5" customHeight="1" x14ac:dyDescent="0.25">
      <c r="A4" s="21" t="s">
        <v>17</v>
      </c>
      <c r="B4" s="21" t="s">
        <v>18</v>
      </c>
      <c r="C4" s="7" t="s">
        <v>14</v>
      </c>
      <c r="D4" s="7" t="s">
        <v>15</v>
      </c>
      <c r="E4" s="7" t="s">
        <v>16</v>
      </c>
      <c r="F4" s="8" t="s">
        <v>4</v>
      </c>
      <c r="G4" s="8"/>
      <c r="H4" s="27" t="s">
        <v>35</v>
      </c>
      <c r="I4" s="27" t="s">
        <v>36</v>
      </c>
      <c r="J4" s="27" t="s">
        <v>37</v>
      </c>
      <c r="K4" s="27" t="s">
        <v>38</v>
      </c>
      <c r="L4" s="27" t="s">
        <v>39</v>
      </c>
      <c r="M4" s="9"/>
      <c r="N4" s="27" t="s">
        <v>35</v>
      </c>
      <c r="O4" s="27" t="s">
        <v>36</v>
      </c>
      <c r="P4" s="27" t="s">
        <v>37</v>
      </c>
      <c r="Q4" s="27" t="s">
        <v>38</v>
      </c>
      <c r="R4" s="27" t="s">
        <v>39</v>
      </c>
      <c r="S4" s="9"/>
      <c r="T4" s="10"/>
      <c r="U4" s="5" t="s">
        <v>8</v>
      </c>
      <c r="V4" s="28" t="s">
        <v>51</v>
      </c>
      <c r="W4" s="28" t="s">
        <v>52</v>
      </c>
      <c r="X4" s="28" t="s">
        <v>53</v>
      </c>
      <c r="Y4" s="28" t="s">
        <v>54</v>
      </c>
      <c r="Z4" s="28" t="s">
        <v>55</v>
      </c>
      <c r="AB4" s="1" t="str">
        <f>V4</f>
        <v>${ActualRank1}</v>
      </c>
      <c r="AC4" s="1" t="str">
        <f t="shared" si="0"/>
        <v>${ActualRank2}</v>
      </c>
      <c r="AD4" s="1" t="str">
        <f t="shared" si="0"/>
        <v>${ActualRank3}</v>
      </c>
      <c r="AE4" s="1" t="str">
        <f t="shared" si="0"/>
        <v>${ActualRank4}</v>
      </c>
      <c r="AF4" s="1" t="str">
        <f t="shared" si="0"/>
        <v>${ActualRank5}</v>
      </c>
    </row>
    <row r="5" spans="1:44" ht="20.25" customHeight="1" x14ac:dyDescent="0.2">
      <c r="A5" s="22" t="s">
        <v>19</v>
      </c>
      <c r="B5" s="22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4"/>
      <c r="H5" s="26" t="s">
        <v>40</v>
      </c>
      <c r="I5" s="26" t="s">
        <v>41</v>
      </c>
      <c r="J5" s="26" t="s">
        <v>42</v>
      </c>
      <c r="K5" s="26" t="s">
        <v>43</v>
      </c>
      <c r="L5" s="26" t="s">
        <v>44</v>
      </c>
      <c r="M5" s="9"/>
      <c r="N5" s="26" t="s">
        <v>45</v>
      </c>
      <c r="O5" s="26" t="s">
        <v>46</v>
      </c>
      <c r="P5" s="26" t="s">
        <v>47</v>
      </c>
      <c r="Q5" s="26" t="s">
        <v>48</v>
      </c>
      <c r="R5" s="26" t="s">
        <v>49</v>
      </c>
      <c r="S5" s="23"/>
      <c r="T5" s="23"/>
      <c r="U5" s="25"/>
      <c r="V5" s="30"/>
    </row>
    <row r="7" spans="1:44" ht="24.95" customHeight="1" x14ac:dyDescent="0.25">
      <c r="C7" s="42" t="s">
        <v>5</v>
      </c>
      <c r="D7" s="43"/>
      <c r="E7" s="43"/>
      <c r="F7" s="44"/>
      <c r="G7" s="12"/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12" t="s">
        <v>4</v>
      </c>
      <c r="N7" s="13"/>
    </row>
    <row r="8" spans="1:44" ht="24.95" customHeight="1" x14ac:dyDescent="0.25">
      <c r="C8" s="45" t="s">
        <v>6</v>
      </c>
      <c r="D8" s="46"/>
      <c r="E8" s="46"/>
      <c r="F8" s="47"/>
      <c r="G8" s="14"/>
      <c r="H8" s="15" t="e">
        <f>W2*AB3/100</f>
        <v>#VALUE!</v>
      </c>
      <c r="I8" s="15" t="e">
        <f>W2*AC3/100</f>
        <v>#VALUE!</v>
      </c>
      <c r="J8" s="15" t="e">
        <f>W2*AD3/100</f>
        <v>#VALUE!</v>
      </c>
      <c r="K8" s="15" t="e">
        <f>W2*AE3/100</f>
        <v>#VALUE!</v>
      </c>
      <c r="L8" s="15" t="e">
        <f>W2*AF3/100</f>
        <v>#VALUE!</v>
      </c>
      <c r="M8" s="15" t="s">
        <v>50</v>
      </c>
      <c r="N8" s="13" t="s">
        <v>7</v>
      </c>
    </row>
    <row r="9" spans="1:44" ht="24.95" customHeight="1" x14ac:dyDescent="0.25">
      <c r="C9" s="38" t="s">
        <v>8</v>
      </c>
      <c r="D9" s="39"/>
      <c r="E9" s="39"/>
      <c r="F9" s="40"/>
      <c r="G9" s="14"/>
      <c r="H9" s="28" t="str">
        <f>V4</f>
        <v>${ActualRank1}</v>
      </c>
      <c r="I9" s="28" t="str">
        <f>W4</f>
        <v>${ActualRank2}</v>
      </c>
      <c r="J9" s="28" t="str">
        <f>X4</f>
        <v>${ActualRank3}</v>
      </c>
      <c r="K9" s="28" t="str">
        <f>Y4</f>
        <v>${ActualRank4}</v>
      </c>
      <c r="L9" s="28" t="str">
        <f>Z4</f>
        <v>${ActualRank5}</v>
      </c>
      <c r="M9" s="29">
        <f>SUM(V4:Z4)</f>
        <v>0</v>
      </c>
      <c r="N9" s="13" t="s">
        <v>9</v>
      </c>
    </row>
    <row r="10" spans="1:44" ht="30" customHeight="1" x14ac:dyDescent="0.25">
      <c r="C10" s="48"/>
      <c r="D10" s="49"/>
      <c r="E10" s="49"/>
      <c r="F10" s="50"/>
      <c r="G10" s="16" t="s">
        <v>10</v>
      </c>
      <c r="H10" s="17" t="e">
        <f>AH3-AB4</f>
        <v>#VALUE!</v>
      </c>
      <c r="I10" s="17" t="e">
        <f>AI3-AC4</f>
        <v>#VALUE!</v>
      </c>
      <c r="J10" s="17" t="e">
        <f>AJ3-AD4</f>
        <v>#VALUE!</v>
      </c>
      <c r="K10" s="17" t="e">
        <f>AK3-AE4</f>
        <v>#VALUE!</v>
      </c>
      <c r="L10" s="17" t="e">
        <f>AL3-AF4</f>
        <v>#VALUE!</v>
      </c>
      <c r="M10" s="17"/>
      <c r="N10" s="18"/>
    </row>
    <row r="11" spans="1:44" ht="15.75" x14ac:dyDescent="0.25">
      <c r="C11" s="13"/>
      <c r="D11" s="13"/>
      <c r="E11" s="13"/>
      <c r="F11" s="13"/>
    </row>
    <row r="12" spans="1:44" ht="24.95" customHeight="1" x14ac:dyDescent="0.25">
      <c r="C12" s="38" t="s">
        <v>56</v>
      </c>
      <c r="D12" s="39"/>
      <c r="E12" s="39"/>
      <c r="F12" s="40"/>
      <c r="G12" s="19"/>
      <c r="H12" s="19" t="s">
        <v>61</v>
      </c>
      <c r="I12" s="19" t="s">
        <v>62</v>
      </c>
      <c r="J12" s="19" t="s">
        <v>63</v>
      </c>
      <c r="K12" s="19" t="s">
        <v>64</v>
      </c>
      <c r="L12" s="19" t="s">
        <v>65</v>
      </c>
      <c r="M12" s="30">
        <f>SUM(AN3:AR3)</f>
        <v>0</v>
      </c>
      <c r="N12" s="13"/>
    </row>
    <row r="18" spans="8:14" x14ac:dyDescent="0.25">
      <c r="H18" s="31"/>
    </row>
    <row r="22" spans="8:14" x14ac:dyDescent="0.25">
      <c r="I22" s="11"/>
      <c r="J22" s="11"/>
      <c r="K22" s="11"/>
      <c r="L22" s="11"/>
      <c r="M22" s="11"/>
      <c r="N22" s="11"/>
    </row>
  </sheetData>
  <mergeCells count="8">
    <mergeCell ref="H3:L3"/>
    <mergeCell ref="A2:B3"/>
    <mergeCell ref="C12:F12"/>
    <mergeCell ref="C2:F2"/>
    <mergeCell ref="C7:F7"/>
    <mergeCell ref="C8:F8"/>
    <mergeCell ref="C9:F9"/>
    <mergeCell ref="C10:F10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Force Ranking Leasing+Trading</vt:lpstr>
      <vt:lpstr>'Force Ranking Leasing+Trading'!Print_Area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NGUYEN THI KIM YEN</cp:lastModifiedBy>
  <dcterms:created xsi:type="dcterms:W3CDTF">2021-12-17T09:10:36Z</dcterms:created>
  <dcterms:modified xsi:type="dcterms:W3CDTF">2022-01-26T09:13:55Z</dcterms:modified>
</cp:coreProperties>
</file>