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uy/Documents/ProjectCMS/ProjectCMS/"/>
    </mc:Choice>
  </mc:AlternateContent>
  <bookViews>
    <workbookView xWindow="0" yWindow="460" windowWidth="25600" windowHeight="143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D9" i="1"/>
  <c r="C3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35" i="1"/>
  <c r="D37" i="1"/>
  <c r="E37" i="1"/>
  <c r="F37" i="1"/>
  <c r="G37" i="1"/>
  <c r="H37" i="1"/>
  <c r="I37" i="1"/>
  <c r="J37" i="1"/>
  <c r="K37" i="1"/>
  <c r="L37" i="1"/>
  <c r="M37" i="1"/>
  <c r="N37" i="1"/>
  <c r="O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3" i="1"/>
  <c r="D13" i="1"/>
  <c r="C12" i="1"/>
  <c r="D12" i="1"/>
  <c r="C11" i="1"/>
  <c r="D11" i="1"/>
  <c r="C10" i="1"/>
  <c r="D10" i="1"/>
  <c r="C8" i="1"/>
  <c r="D8" i="1"/>
  <c r="D7" i="1"/>
  <c r="D4" i="1"/>
  <c r="C35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36" i="1"/>
  <c r="D3" i="1"/>
  <c r="D35" i="1"/>
</calcChain>
</file>

<file path=xl/sharedStrings.xml><?xml version="1.0" encoding="utf-8"?>
<sst xmlns="http://schemas.openxmlformats.org/spreadsheetml/2006/main" count="23" uniqueCount="23">
  <si>
    <t>Time (estimated)</t>
  </si>
  <si>
    <t>Time (spent)</t>
  </si>
  <si>
    <t>Time (left)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</si>
  <si>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</si>
  <si>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</si>
  <si>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</si>
  <si>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</si>
  <si>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</si>
  <si>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</si>
  <si>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</si>
  <si>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</si>
  <si>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Design Database for Student</t>
  </si>
  <si>
    <t>Design for Student Page</t>
  </si>
  <si>
    <t>Student can login,logout</t>
  </si>
  <si>
    <t>View profile</t>
  </si>
  <si>
    <t>Edit Profile</t>
  </si>
  <si>
    <t>View Document</t>
  </si>
  <si>
    <t>Download Document</t>
  </si>
  <si>
    <t>Upload Document</t>
  </si>
  <si>
    <t>Coordinator can login,logout</t>
  </si>
  <si>
    <t>Teacher can login,log out</t>
  </si>
  <si>
    <t>Manager can login,log out</t>
  </si>
  <si>
    <t>Task Student Feautures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</si>
</sst>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  <font>
      <b/>
      <sz val="10"/>
      <color rgb="FF000000"/>
      <name val="Arial"/>
    </font>
    <font>
      <b/>
      <sz val="12"/>
      <color rgb="FF333333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2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2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Sheet1!$D$37:$AC$37</c:f>
              <c:numCache>
                <c:formatCode>General</c:formatCode>
                <c:ptCount val="22"/>
                <c:pt idx="0">
                  <c:v>44.0</c:v>
                </c:pt>
                <c:pt idx="1">
                  <c:v>41.0</c:v>
                </c:pt>
                <c:pt idx="2">
                  <c:v>37.5</c:v>
                </c:pt>
                <c:pt idx="3">
                  <c:v>34.5</c:v>
                </c:pt>
                <c:pt idx="4">
                  <c:v>31.5</c:v>
                </c:pt>
                <c:pt idx="5">
                  <c:v>28.5</c:v>
                </c:pt>
                <c:pt idx="6">
                  <c:v>25.0</c:v>
                </c:pt>
                <c:pt idx="7">
                  <c:v>21.5</c:v>
                </c:pt>
                <c:pt idx="8">
                  <c:v>18.5</c:v>
                </c:pt>
                <c:pt idx="9">
                  <c:v>15.0</c:v>
                </c:pt>
                <c:pt idx="10">
                  <c:v>12.0</c:v>
                </c:pt>
                <c:pt idx="11">
                  <c:v>8.5</c:v>
                </c:pt>
                <c:pt idx="12">
                  <c:v>5.0</c:v>
                </c:pt>
                <c:pt idx="13">
                  <c:v>0.0</c:v>
                </c:pt>
              </c:numCache>
            </c:numRef>
          </c:cat>
          <c:val>
            <c:numRef>
              <c:f>Sheet1!$D$38:$AC$38</c:f>
              <c:numCache>
                <c:formatCode>General</c:formatCode>
                <c:ptCount val="22"/>
                <c:pt idx="0">
                  <c:v>51.0</c:v>
                </c:pt>
                <c:pt idx="1">
                  <c:v>48.0</c:v>
                </c:pt>
                <c:pt idx="2">
                  <c:v>44.0</c:v>
                </c:pt>
                <c:pt idx="3">
                  <c:v>40.0</c:v>
                </c:pt>
                <c:pt idx="4">
                  <c:v>37.0</c:v>
                </c:pt>
                <c:pt idx="5">
                  <c:v>34.0</c:v>
                </c:pt>
                <c:pt idx="6">
                  <c:v>30.0</c:v>
                </c:pt>
                <c:pt idx="7">
                  <c:v>25.0</c:v>
                </c:pt>
                <c:pt idx="8">
                  <c:v>22.0</c:v>
                </c:pt>
                <c:pt idx="9">
                  <c:v>18.0</c:v>
                </c:pt>
                <c:pt idx="10">
                  <c:v>14.0</c:v>
                </c:pt>
                <c:pt idx="11">
                  <c:v>9.0</c:v>
                </c:pt>
                <c:pt idx="12">
                  <c:v>5.0</c:v>
                </c:pt>
                <c:pt idx="13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Sheet1!$D$37:$AC$37</c:f>
              <c:numCache>
                <c:formatCode>General</c:formatCode>
                <c:ptCount val="22"/>
                <c:pt idx="0">
                  <c:v>44.0</c:v>
                </c:pt>
                <c:pt idx="1">
                  <c:v>41.0</c:v>
                </c:pt>
                <c:pt idx="2">
                  <c:v>37.5</c:v>
                </c:pt>
                <c:pt idx="3">
                  <c:v>34.5</c:v>
                </c:pt>
                <c:pt idx="4">
                  <c:v>31.5</c:v>
                </c:pt>
                <c:pt idx="5">
                  <c:v>28.5</c:v>
                </c:pt>
                <c:pt idx="6">
                  <c:v>25.0</c:v>
                </c:pt>
                <c:pt idx="7">
                  <c:v>21.5</c:v>
                </c:pt>
                <c:pt idx="8">
                  <c:v>18.5</c:v>
                </c:pt>
                <c:pt idx="9">
                  <c:v>15.0</c:v>
                </c:pt>
                <c:pt idx="10">
                  <c:v>12.0</c:v>
                </c:pt>
                <c:pt idx="11">
                  <c:v>8.5</c:v>
                </c:pt>
                <c:pt idx="12">
                  <c:v>5.0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57232"/>
        <c:axId val="2131805696"/>
      </c:lineChart>
      <c:catAx>
        <c:axId val="214025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31805696"/>
        <c:crosses val="autoZero"/>
        <c:auto val="1"/>
        <c:lblAlgn val="ctr"/>
        <c:lblOffset val="100"/>
        <c:noMultiLvlLbl val="1"/>
      </c:catAx>
      <c:valAx>
        <c:axId val="213180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40257232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R12" sqref="R12"/>
    </sheetView>
  </sheetViews>
  <sheetFormatPr baseColWidth="10" defaultColWidth="17.33203125" defaultRowHeight="15.75" customHeight="1" x14ac:dyDescent="0.15"/>
  <cols>
    <col min="1" max="1" width="26.6640625" customWidth="1"/>
    <col min="2" max="2" width="6.33203125" customWidth="1"/>
    <col min="3" max="3" width="4.6640625" customWidth="1"/>
    <col min="4" max="4" width="4.83203125" customWidth="1"/>
    <col min="5" max="5" width="6.33203125" customWidth="1"/>
    <col min="6" max="25" width="5.5" customWidth="1"/>
    <col min="26" max="64" width="5.5" hidden="1" customWidth="1"/>
    <col min="65" max="65" width="5.5" customWidth="1"/>
  </cols>
  <sheetData>
    <row r="1" spans="1:65" ht="34" x14ac:dyDescent="0.2">
      <c r="A1" s="46" t="s">
        <v>22</v>
      </c>
      <c r="B1" s="1" t="s">
        <v>0</v>
      </c>
      <c r="C1" s="1" t="s">
        <v>1</v>
      </c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/>
      <c r="T1" s="1"/>
      <c r="U1" s="1"/>
      <c r="V1" s="1"/>
      <c r="W1" s="1"/>
      <c r="X1" s="1"/>
      <c r="Y1" s="1"/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/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3" x14ac:dyDescent="0.15">
      <c r="A3" s="5" t="s">
        <v>11</v>
      </c>
      <c r="B3" s="6">
        <v>6</v>
      </c>
      <c r="C3" s="7">
        <f t="shared" ref="C3:C34" si="0">IF(B3&lt;SUM(E3:BL3),SUM(E3:BL3),B3)</f>
        <v>6</v>
      </c>
      <c r="D3" s="8">
        <f t="shared" ref="D3:D34" si="1">IF(C3&gt;B3,$C3-(SUM($E3:$BM3)),$B3-(SUM($E3:$BM3)))</f>
        <v>0</v>
      </c>
      <c r="E3" s="9">
        <v>3</v>
      </c>
      <c r="F3" s="10">
        <v>2</v>
      </c>
      <c r="G3" s="10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8" t="s">
        <v>12</v>
      </c>
      <c r="B4" s="14">
        <v>4</v>
      </c>
      <c r="C4" s="7">
        <v>5</v>
      </c>
      <c r="D4" s="8">
        <f t="shared" si="1"/>
        <v>0</v>
      </c>
      <c r="E4" s="15"/>
      <c r="F4" s="16">
        <v>2</v>
      </c>
      <c r="G4" s="16">
        <v>2</v>
      </c>
      <c r="H4">
        <v>1</v>
      </c>
      <c r="BM4" s="17"/>
    </row>
    <row r="5" spans="1:65" ht="13" x14ac:dyDescent="0.15">
      <c r="A5" s="18" t="s">
        <v>13</v>
      </c>
      <c r="B5" s="14">
        <v>4</v>
      </c>
      <c r="C5" s="7">
        <v>2</v>
      </c>
      <c r="D5" s="8">
        <v>0</v>
      </c>
      <c r="E5" s="15"/>
      <c r="F5" s="16"/>
      <c r="G5" s="16">
        <v>1</v>
      </c>
      <c r="H5" s="16">
        <v>1</v>
      </c>
      <c r="BM5" s="17"/>
    </row>
    <row r="6" spans="1:65" ht="13" x14ac:dyDescent="0.15">
      <c r="A6" s="18" t="s">
        <v>14</v>
      </c>
      <c r="B6" s="14">
        <v>3</v>
      </c>
      <c r="C6" s="7">
        <v>3</v>
      </c>
      <c r="D6" s="8">
        <v>0</v>
      </c>
      <c r="E6" s="15"/>
      <c r="H6" s="16">
        <v>1</v>
      </c>
      <c r="I6">
        <v>1</v>
      </c>
      <c r="J6">
        <v>1</v>
      </c>
      <c r="BM6" s="17"/>
    </row>
    <row r="7" spans="1:65" ht="13" x14ac:dyDescent="0.15">
      <c r="A7" s="13" t="s">
        <v>15</v>
      </c>
      <c r="B7" s="14">
        <v>3</v>
      </c>
      <c r="C7" s="7">
        <f t="shared" si="0"/>
        <v>4</v>
      </c>
      <c r="D7" s="8">
        <f t="shared" si="1"/>
        <v>0</v>
      </c>
      <c r="E7" s="15"/>
      <c r="I7" s="16">
        <v>2</v>
      </c>
      <c r="J7" s="16">
        <v>1</v>
      </c>
      <c r="K7">
        <v>1</v>
      </c>
      <c r="BM7" s="17"/>
    </row>
    <row r="8" spans="1:65" ht="13" x14ac:dyDescent="0.15">
      <c r="A8" s="13" t="s">
        <v>16</v>
      </c>
      <c r="B8" s="14">
        <v>6</v>
      </c>
      <c r="C8" s="7">
        <f t="shared" si="0"/>
        <v>8</v>
      </c>
      <c r="D8" s="8">
        <f t="shared" si="1"/>
        <v>0</v>
      </c>
      <c r="E8" s="15"/>
      <c r="J8">
        <v>2</v>
      </c>
      <c r="K8" s="16">
        <v>4</v>
      </c>
      <c r="L8" s="16">
        <v>2</v>
      </c>
      <c r="BM8" s="17"/>
    </row>
    <row r="9" spans="1:65" ht="13" x14ac:dyDescent="0.15">
      <c r="A9" s="13" t="s">
        <v>17</v>
      </c>
      <c r="B9" s="14">
        <v>6</v>
      </c>
      <c r="C9" s="7">
        <v>8</v>
      </c>
      <c r="D9" s="8">
        <f t="shared" si="1"/>
        <v>0</v>
      </c>
      <c r="E9" s="15"/>
      <c r="L9" s="16">
        <v>1</v>
      </c>
      <c r="M9" s="16">
        <v>2</v>
      </c>
      <c r="N9">
        <v>2</v>
      </c>
      <c r="O9">
        <v>2</v>
      </c>
      <c r="P9">
        <v>1</v>
      </c>
      <c r="BM9" s="17"/>
    </row>
    <row r="10" spans="1:65" ht="13" x14ac:dyDescent="0.15">
      <c r="A10" s="13" t="s">
        <v>18</v>
      </c>
      <c r="B10" s="14">
        <v>6</v>
      </c>
      <c r="C10" s="7">
        <f t="shared" si="0"/>
        <v>8</v>
      </c>
      <c r="D10" s="8">
        <f t="shared" si="1"/>
        <v>0</v>
      </c>
      <c r="E10" s="15"/>
      <c r="M10">
        <v>2</v>
      </c>
      <c r="N10" s="16">
        <v>2</v>
      </c>
      <c r="O10" s="16">
        <v>2</v>
      </c>
      <c r="P10">
        <v>2</v>
      </c>
      <c r="BM10" s="17"/>
    </row>
    <row r="11" spans="1:65" ht="13" x14ac:dyDescent="0.15">
      <c r="A11" s="13" t="s">
        <v>20</v>
      </c>
      <c r="B11" s="14">
        <v>2</v>
      </c>
      <c r="C11" s="7">
        <f t="shared" si="0"/>
        <v>3</v>
      </c>
      <c r="D11" s="8">
        <f t="shared" si="1"/>
        <v>0</v>
      </c>
      <c r="E11" s="15"/>
      <c r="O11" s="16">
        <v>1</v>
      </c>
      <c r="P11" s="16">
        <v>1</v>
      </c>
      <c r="Q11">
        <v>1</v>
      </c>
      <c r="BM11" s="17"/>
    </row>
    <row r="12" spans="1:65" ht="13" x14ac:dyDescent="0.15">
      <c r="A12" s="13" t="s">
        <v>19</v>
      </c>
      <c r="B12" s="14">
        <v>2</v>
      </c>
      <c r="C12" s="7">
        <f t="shared" si="0"/>
        <v>2</v>
      </c>
      <c r="D12" s="8">
        <f t="shared" si="1"/>
        <v>0</v>
      </c>
      <c r="E12" s="15"/>
      <c r="P12" s="16"/>
      <c r="Q12" s="16">
        <v>1</v>
      </c>
      <c r="R12">
        <v>1</v>
      </c>
      <c r="BM12" s="17"/>
    </row>
    <row r="13" spans="1:65" ht="13" x14ac:dyDescent="0.15">
      <c r="A13" s="45" t="s">
        <v>21</v>
      </c>
      <c r="B13" s="14">
        <v>2</v>
      </c>
      <c r="C13" s="7">
        <f t="shared" si="0"/>
        <v>2</v>
      </c>
      <c r="D13" s="8">
        <f t="shared" si="1"/>
        <v>0</v>
      </c>
      <c r="E13" s="15"/>
      <c r="Q13" s="16">
        <v>2</v>
      </c>
      <c r="BM13" s="17"/>
    </row>
    <row r="14" spans="1:65" ht="13" x14ac:dyDescent="0.15">
      <c r="A14" s="13"/>
      <c r="B14" s="14"/>
      <c r="C14" s="7"/>
      <c r="D14" s="8"/>
      <c r="E14" s="15"/>
      <c r="R14" s="16"/>
      <c r="S14" s="16"/>
      <c r="BM14" s="17"/>
    </row>
    <row r="15" spans="1:65" ht="13" x14ac:dyDescent="0.15">
      <c r="A15" s="13"/>
      <c r="B15" s="14"/>
      <c r="C15" s="7"/>
      <c r="D15" s="8"/>
      <c r="E15" s="15"/>
      <c r="R15" s="16"/>
      <c r="S15" s="16"/>
      <c r="T15" s="16"/>
      <c r="U15" s="16"/>
      <c r="BM15" s="17"/>
    </row>
    <row r="16" spans="1:65" ht="13" x14ac:dyDescent="0.15">
      <c r="A16" s="13"/>
      <c r="B16" s="14"/>
      <c r="C16" s="7"/>
      <c r="D16" s="8"/>
      <c r="E16" s="15"/>
      <c r="R16" s="16"/>
      <c r="U16" s="16"/>
      <c r="V16" s="16"/>
      <c r="W16" s="16"/>
      <c r="X16" s="16"/>
      <c r="BM16" s="17"/>
    </row>
    <row r="17" spans="1:65" ht="13" x14ac:dyDescent="0.15">
      <c r="A17" s="13"/>
      <c r="B17" s="14"/>
      <c r="C17" s="7"/>
      <c r="D17" s="8"/>
      <c r="E17" s="15"/>
      <c r="V17" s="16"/>
      <c r="W17" s="16"/>
      <c r="BM17" s="17"/>
    </row>
    <row r="18" spans="1:65" ht="13" x14ac:dyDescent="0.15">
      <c r="A18" s="13"/>
      <c r="B18" s="14"/>
      <c r="C18" s="7"/>
      <c r="D18" s="8"/>
      <c r="E18" s="15"/>
      <c r="V18" s="16"/>
      <c r="W18" s="16"/>
      <c r="X18" s="16"/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3</v>
      </c>
      <c r="B35" s="26">
        <f t="shared" ref="B35:D35" si="2">SUM(B3:B34)</f>
        <v>44</v>
      </c>
      <c r="C35" s="27">
        <f t="shared" si="2"/>
        <v>51</v>
      </c>
      <c r="D35" s="27">
        <f t="shared" si="2"/>
        <v>0</v>
      </c>
      <c r="E35" s="28">
        <f t="shared" ref="E35:R35" si="3">SUM(E3:E19)</f>
        <v>3</v>
      </c>
      <c r="F35" s="28">
        <f t="shared" si="3"/>
        <v>4</v>
      </c>
      <c r="G35" s="28">
        <f t="shared" si="3"/>
        <v>4</v>
      </c>
      <c r="H35" s="28">
        <f t="shared" si="3"/>
        <v>3</v>
      </c>
      <c r="I35" s="28">
        <f t="shared" si="3"/>
        <v>3</v>
      </c>
      <c r="J35" s="28">
        <f t="shared" si="3"/>
        <v>4</v>
      </c>
      <c r="K35" s="28">
        <f t="shared" si="3"/>
        <v>5</v>
      </c>
      <c r="L35" s="28">
        <f t="shared" si="3"/>
        <v>3</v>
      </c>
      <c r="M35" s="28">
        <f t="shared" si="3"/>
        <v>4</v>
      </c>
      <c r="N35" s="28">
        <f t="shared" si="3"/>
        <v>4</v>
      </c>
      <c r="O35" s="28">
        <f t="shared" si="3"/>
        <v>5</v>
      </c>
      <c r="P35" s="28">
        <f t="shared" si="3"/>
        <v>4</v>
      </c>
      <c r="Q35" s="28">
        <f t="shared" si="3"/>
        <v>4</v>
      </c>
      <c r="R35" s="28">
        <f t="shared" si="3"/>
        <v>1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</row>
    <row r="36" spans="1:65" ht="16" x14ac:dyDescent="0.15">
      <c r="A36" s="29" t="s">
        <v>4</v>
      </c>
      <c r="B36" s="30">
        <f>B35-SUM(E36:BL36)</f>
        <v>0</v>
      </c>
      <c r="C36" s="31"/>
      <c r="D36" s="32"/>
      <c r="E36" s="33">
        <v>3</v>
      </c>
      <c r="F36" s="34">
        <v>3.5</v>
      </c>
      <c r="G36" s="34">
        <v>3</v>
      </c>
      <c r="H36" s="34">
        <v>3</v>
      </c>
      <c r="I36" s="34">
        <v>3</v>
      </c>
      <c r="J36" s="34">
        <v>3.5</v>
      </c>
      <c r="K36" s="34">
        <v>3.5</v>
      </c>
      <c r="L36" s="34">
        <v>3</v>
      </c>
      <c r="M36" s="34">
        <v>3.5</v>
      </c>
      <c r="N36" s="34">
        <v>3</v>
      </c>
      <c r="O36" s="34">
        <v>3.5</v>
      </c>
      <c r="P36" s="34">
        <v>3.5</v>
      </c>
      <c r="Q36" s="34">
        <v>3</v>
      </c>
      <c r="R36" s="34">
        <v>2</v>
      </c>
      <c r="S36" s="34"/>
      <c r="T36" s="34"/>
      <c r="U36" s="34"/>
      <c r="V36" s="34"/>
      <c r="W36" s="34"/>
      <c r="X36" s="34"/>
      <c r="Y36" s="34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5</v>
      </c>
      <c r="B37" s="38"/>
      <c r="C37" s="39" t="s">
        <v>6</v>
      </c>
      <c r="D37" s="40">
        <f>B35</f>
        <v>44</v>
      </c>
      <c r="E37" s="41">
        <f t="shared" ref="E37:BL37" si="4">D37-E36</f>
        <v>41</v>
      </c>
      <c r="F37" s="41">
        <f t="shared" si="4"/>
        <v>37.5</v>
      </c>
      <c r="G37" s="41">
        <f t="shared" si="4"/>
        <v>34.5</v>
      </c>
      <c r="H37" s="41">
        <f t="shared" si="4"/>
        <v>31.5</v>
      </c>
      <c r="I37" s="41">
        <f t="shared" si="4"/>
        <v>28.5</v>
      </c>
      <c r="J37" s="41">
        <f t="shared" si="4"/>
        <v>25</v>
      </c>
      <c r="K37" s="41">
        <f t="shared" si="4"/>
        <v>21.5</v>
      </c>
      <c r="L37" s="41">
        <f t="shared" si="4"/>
        <v>18.5</v>
      </c>
      <c r="M37" s="41">
        <f t="shared" si="4"/>
        <v>15</v>
      </c>
      <c r="N37" s="41">
        <f t="shared" si="4"/>
        <v>12</v>
      </c>
      <c r="O37" s="41">
        <f t="shared" si="4"/>
        <v>8.5</v>
      </c>
      <c r="P37" s="41">
        <v>5</v>
      </c>
      <c r="Q37" s="41">
        <v>0</v>
      </c>
      <c r="R37" s="41"/>
      <c r="S37" s="41"/>
      <c r="T37" s="41"/>
      <c r="U37" s="41"/>
      <c r="V37" s="41"/>
      <c r="W37" s="41"/>
      <c r="X37" s="42"/>
      <c r="Y37" s="42"/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/>
    </row>
    <row r="38" spans="1:65" ht="13" x14ac:dyDescent="0.15">
      <c r="A38" s="37" t="s">
        <v>7</v>
      </c>
      <c r="B38" s="38"/>
      <c r="C38" s="39" t="s">
        <v>8</v>
      </c>
      <c r="D38" s="40">
        <f>C35</f>
        <v>51</v>
      </c>
      <c r="E38" s="40">
        <f>$C$35-SUM(E$3:E$34)</f>
        <v>48</v>
      </c>
      <c r="F38" s="40">
        <f t="shared" ref="F38:BL38" si="5">E38-SUM(F3:F34)</f>
        <v>44</v>
      </c>
      <c r="G38" s="40">
        <f t="shared" si="5"/>
        <v>40</v>
      </c>
      <c r="H38" s="40">
        <f t="shared" si="5"/>
        <v>37</v>
      </c>
      <c r="I38" s="40">
        <f t="shared" si="5"/>
        <v>34</v>
      </c>
      <c r="J38" s="40">
        <f t="shared" si="5"/>
        <v>30</v>
      </c>
      <c r="K38" s="40">
        <f t="shared" si="5"/>
        <v>25</v>
      </c>
      <c r="L38" s="40">
        <f t="shared" si="5"/>
        <v>22</v>
      </c>
      <c r="M38" s="40">
        <f t="shared" si="5"/>
        <v>18</v>
      </c>
      <c r="N38" s="40">
        <f t="shared" si="5"/>
        <v>14</v>
      </c>
      <c r="O38" s="40">
        <f t="shared" si="5"/>
        <v>9</v>
      </c>
      <c r="P38" s="40">
        <f t="shared" si="5"/>
        <v>5</v>
      </c>
      <c r="Q38" s="40">
        <v>0</v>
      </c>
      <c r="R38" s="40"/>
      <c r="S38" s="40"/>
      <c r="T38" s="40"/>
      <c r="U38" s="40"/>
      <c r="V38" s="40"/>
      <c r="W38" s="40"/>
      <c r="X38" s="38"/>
      <c r="Y38" s="38"/>
      <c r="Z38" s="38">
        <f t="shared" si="5"/>
        <v>0</v>
      </c>
      <c r="AA38" s="38">
        <f t="shared" si="5"/>
        <v>0</v>
      </c>
      <c r="AB38" s="38">
        <f t="shared" si="5"/>
        <v>0</v>
      </c>
      <c r="AC38" s="38">
        <f t="shared" si="5"/>
        <v>0</v>
      </c>
      <c r="AD38" s="38">
        <f t="shared" si="5"/>
        <v>0</v>
      </c>
      <c r="AE38" s="38">
        <f t="shared" si="5"/>
        <v>0</v>
      </c>
      <c r="AF38" s="38">
        <f t="shared" si="5"/>
        <v>0</v>
      </c>
      <c r="AG38" s="38">
        <f t="shared" si="5"/>
        <v>0</v>
      </c>
      <c r="AH38" s="38">
        <f t="shared" si="5"/>
        <v>0</v>
      </c>
      <c r="AI38" s="38">
        <f t="shared" si="5"/>
        <v>0</v>
      </c>
      <c r="AJ38" s="38">
        <f t="shared" si="5"/>
        <v>0</v>
      </c>
      <c r="AK38" s="38">
        <f t="shared" si="5"/>
        <v>0</v>
      </c>
      <c r="AL38" s="38">
        <f t="shared" si="5"/>
        <v>0</v>
      </c>
      <c r="AM38" s="38">
        <f t="shared" si="5"/>
        <v>0</v>
      </c>
      <c r="AN38" s="38">
        <f t="shared" si="5"/>
        <v>0</v>
      </c>
      <c r="AO38" s="38">
        <f t="shared" si="5"/>
        <v>0</v>
      </c>
      <c r="AP38" s="38">
        <f t="shared" si="5"/>
        <v>0</v>
      </c>
      <c r="AQ38" s="38">
        <f t="shared" si="5"/>
        <v>0</v>
      </c>
      <c r="AR38" s="38">
        <f t="shared" si="5"/>
        <v>0</v>
      </c>
      <c r="AS38" s="38">
        <f t="shared" si="5"/>
        <v>0</v>
      </c>
      <c r="AT38" s="38">
        <f t="shared" si="5"/>
        <v>0</v>
      </c>
      <c r="AU38" s="38">
        <f t="shared" si="5"/>
        <v>0</v>
      </c>
      <c r="AV38" s="38">
        <f t="shared" si="5"/>
        <v>0</v>
      </c>
      <c r="AW38" s="38">
        <f t="shared" si="5"/>
        <v>0</v>
      </c>
      <c r="AX38" s="38">
        <f t="shared" si="5"/>
        <v>0</v>
      </c>
      <c r="AY38" s="38">
        <f t="shared" si="5"/>
        <v>0</v>
      </c>
      <c r="AZ38" s="38">
        <f t="shared" si="5"/>
        <v>0</v>
      </c>
      <c r="BA38" s="38">
        <f t="shared" si="5"/>
        <v>0</v>
      </c>
      <c r="BB38" s="38">
        <f t="shared" si="5"/>
        <v>0</v>
      </c>
      <c r="BC38" s="38">
        <f t="shared" si="5"/>
        <v>0</v>
      </c>
      <c r="BD38" s="38">
        <f t="shared" si="5"/>
        <v>0</v>
      </c>
      <c r="BE38" s="38">
        <f t="shared" si="5"/>
        <v>0</v>
      </c>
      <c r="BF38" s="38">
        <f t="shared" si="5"/>
        <v>0</v>
      </c>
      <c r="BG38" s="38">
        <f t="shared" si="5"/>
        <v>0</v>
      </c>
      <c r="BH38" s="38">
        <f t="shared" si="5"/>
        <v>0</v>
      </c>
      <c r="BI38" s="38">
        <f t="shared" si="5"/>
        <v>0</v>
      </c>
      <c r="BJ38" s="38">
        <f t="shared" si="5"/>
        <v>0</v>
      </c>
      <c r="BK38" s="38">
        <f t="shared" si="5"/>
        <v>0</v>
      </c>
      <c r="BL38" s="38">
        <f t="shared" si="5"/>
        <v>0</v>
      </c>
      <c r="BM38" s="38"/>
    </row>
    <row r="39" spans="1:65" ht="18" x14ac:dyDescent="0.2">
      <c r="A39" s="47" t="s">
        <v>9</v>
      </c>
      <c r="B39" s="48"/>
      <c r="C39" s="48"/>
      <c r="D39" s="48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9" t="s">
        <v>10</v>
      </c>
      <c r="B40" s="48"/>
      <c r="C40" s="48"/>
      <c r="D40" s="48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11" priority="1" operator="lessThan">
      <formula>1</formula>
    </cfRule>
  </conditionalFormatting>
  <conditionalFormatting sqref="A36">
    <cfRule type="cellIs" dxfId="10" priority="2" operator="equal">
      <formula>0</formula>
    </cfRule>
  </conditionalFormatting>
  <conditionalFormatting sqref="D36">
    <cfRule type="cellIs" dxfId="9" priority="3" operator="equal">
      <formula>0</formula>
    </cfRule>
  </conditionalFormatting>
  <conditionalFormatting sqref="C36">
    <cfRule type="cellIs" dxfId="8" priority="4" operator="lessThan">
      <formula>1</formula>
    </cfRule>
  </conditionalFormatting>
  <conditionalFormatting sqref="E3:BM34">
    <cfRule type="cellIs" dxfId="7" priority="5" operator="greaterThan">
      <formula>0</formula>
    </cfRule>
  </conditionalFormatting>
  <conditionalFormatting sqref="D3:D34">
    <cfRule type="cellIs" dxfId="6" priority="6" operator="greaterThan">
      <formula>0</formula>
    </cfRule>
  </conditionalFormatting>
  <conditionalFormatting sqref="B36">
    <cfRule type="cellIs" dxfId="5" priority="7" operator="greaterThan">
      <formula>0</formula>
    </cfRule>
  </conditionalFormatting>
  <conditionalFormatting sqref="C36">
    <cfRule type="cellIs" dxfId="4" priority="8" operator="greaterThan">
      <formula>0</formula>
    </cfRule>
  </conditionalFormatting>
  <conditionalFormatting sqref="A36">
    <cfRule type="cellIs" dxfId="3" priority="9" operator="greaterThan">
      <formula>8</formula>
    </cfRule>
  </conditionalFormatting>
  <conditionalFormatting sqref="D36">
    <cfRule type="cellIs" dxfId="2" priority="10" operator="greaterThan">
      <formula>8</formula>
    </cfRule>
  </conditionalFormatting>
  <conditionalFormatting sqref="D3:D34">
    <cfRule type="cellIs" dxfId="1" priority="11" operator="equal">
      <formula>0</formula>
    </cfRule>
  </conditionalFormatting>
  <conditionalFormatting sqref="D3:D34">
    <cfRule type="cellIs" dxfId="0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2017-03-31T06:51:19Z</dcterms:modified>
</cp:coreProperties>
</file>