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hatApp\"/>
    </mc:Choice>
  </mc:AlternateContent>
  <bookViews>
    <workbookView xWindow="0" yWindow="0" windowWidth="23040" windowHeight="9192" activeTab="4"/>
  </bookViews>
  <sheets>
    <sheet name="Cover" sheetId="1" r:id="rId1"/>
    <sheet name="Test Case list" sheetId="2" r:id="rId2"/>
    <sheet name="Function 1" sheetId="3" r:id="rId3"/>
    <sheet name="Function 2" sheetId="4" r:id="rId4"/>
    <sheet name="Test Report" sheetId="5"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5" l="1"/>
  <c r="F12" i="5"/>
  <c r="C12" i="5"/>
  <c r="G14" i="5"/>
  <c r="F11" i="5"/>
  <c r="F14" i="5" s="1"/>
  <c r="C11" i="5"/>
  <c r="C5" i="5"/>
  <c r="D5" i="4"/>
  <c r="C5" i="4"/>
  <c r="B5" i="4"/>
  <c r="A5" i="4"/>
  <c r="D5" i="3"/>
  <c r="C5" i="3"/>
  <c r="B5" i="3"/>
  <c r="A5" i="3"/>
  <c r="E14" i="5" l="1"/>
  <c r="E16" i="5" s="1"/>
  <c r="E17" i="5"/>
</calcChain>
</file>

<file path=xl/comments1.xml><?xml version="1.0" encoding="utf-8"?>
<comments xmlns="http://schemas.openxmlformats.org/spreadsheetml/2006/main">
  <authors>
    <author/>
  </authors>
  <commentList>
    <comment ref="E7" authorId="0" shapeId="0">
      <text>
        <r>
          <rPr>
            <sz val="11"/>
            <color rgb="FF000000"/>
            <rFont val="MS PGothic"/>
            <family val="2"/>
          </rPr>
          <t xml:space="preserve">Pass
Fail
Untested
N/A
</t>
        </r>
      </text>
    </comment>
  </commentList>
</comments>
</file>

<file path=xl/comments2.xml><?xml version="1.0" encoding="utf-8"?>
<comments xmlns="http://schemas.openxmlformats.org/spreadsheetml/2006/main">
  <authors>
    <author/>
  </authors>
  <commentList>
    <comment ref="E7"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<sst xmlns="http://schemas.openxmlformats.org/spreadsheetml/2006/main" count="179" uniqueCount="123">
  <si>
    <t>TEST CASE</t>
  </si>
  <si>
    <t>Services Directory</t>
  </si>
  <si>
    <t>SD1</t>
  </si>
  <si>
    <t>SD1_XXX_vx.x</t>
  </si>
  <si>
    <t>1.0</t>
  </si>
  <si>
    <t>*A,D,M</t>
  </si>
  <si>
    <t>Tên dự án</t>
  </si>
  <si>
    <t>Mã dự án</t>
  </si>
  <si>
    <t>Mã tài liệu</t>
  </si>
  <si>
    <t>Danh mục dịch vụ</t>
  </si>
  <si>
    <t>Người tạo</t>
  </si>
  <si>
    <t>Người kiểm tra/phê duyệt</t>
  </si>
  <si>
    <t>Ngày phát hành</t>
  </si>
  <si>
    <t>Phiên bản</t>
  </si>
  <si>
    <t>Nguyen Thi Thu Huyen</t>
  </si>
  <si>
    <t>Ngày hiệu lục</t>
  </si>
  <si>
    <t>Lịch sử thay đổi</t>
  </si>
  <si>
    <t>Mục thay đổi</t>
  </si>
  <si>
    <t>Mô tả thay đổi</t>
  </si>
  <si>
    <t>Tài liệu tham chiếu</t>
  </si>
  <si>
    <t>&lt;Ngày thay đổi có hiệu lực&gt;</t>
  </si>
  <si>
    <t>&lt;Danh sách các tài liệu tham chiếu&gt;</t>
  </si>
  <si>
    <t>TEST CASE LIST</t>
  </si>
  <si>
    <t>No</t>
  </si>
  <si>
    <t>Funtion1</t>
  </si>
  <si>
    <t>Funtion2</t>
  </si>
  <si>
    <t>Mô Tả Thiết Lập Môi Trường Kiểm Thử</t>
  </si>
  <si>
    <t>&lt;Danh sách môi trường cần thiết cho hệ thống này như sau: 1. Máy chủ 2. Cơ sở dữ liệu 3. Trình duyệt web ...&gt;
1. Server
2. Database
3. Web Browser
...
&gt;</t>
  </si>
  <si>
    <t>STT</t>
  </si>
  <si>
    <t>Tên chức năng</t>
  </si>
  <si>
    <t>Tên sheet</t>
  </si>
  <si>
    <t>Mô tat</t>
  </si>
  <si>
    <t>Điều kiện tiền đề</t>
  </si>
  <si>
    <t>Danh sách thiết kế</t>
  </si>
  <si>
    <t>Thêm tổ chức</t>
  </si>
  <si>
    <t>Khi nhấn vào ‘Tổ Chức’ từ menu, màn hình ‘Danh Sách Tổ Chức’ hiển thị với tất cả các tổ chức đang hoạt động.</t>
  </si>
  <si>
    <t>Người dùng phải đăng nhập vào hệ thống</t>
  </si>
  <si>
    <t>Chức năng này cho phép người dùng nhập các trường thông tin cho Tổ chức mới.</t>
  </si>
  <si>
    <t>Module Code</t>
  </si>
  <si>
    <t xml:space="preserve">Function1 </t>
  </si>
  <si>
    <t>Passed</t>
  </si>
  <si>
    <t>Failed</t>
  </si>
  <si>
    <t>Not Avaiable</t>
  </si>
  <si>
    <t>ID</t>
  </si>
  <si>
    <t>Result</t>
  </si>
  <si>
    <t>1.2.1</t>
  </si>
  <si>
    <t>1.3.1</t>
  </si>
  <si>
    <t>Màn hình ‘Danh Sách Tổ Chức’ hiển thị tất cả các tổ chức đang hoạt động mặc định. Danh sách được phân trang với 15 bản ghi hiển thị trên mỗi trang.</t>
  </si>
  <si>
    <t>Số lượng Testcase</t>
  </si>
  <si>
    <t>Người kiểm thử</t>
  </si>
  <si>
    <t>Yêu cầu kiểm thử</t>
  </si>
  <si>
    <t>Tiêu Đề Test Case</t>
  </si>
  <si>
    <t>Mô Tả Test Case</t>
  </si>
  <si>
    <t>Kết quả mong đợi</t>
  </si>
  <si>
    <t>Ngày kiểm thử</t>
  </si>
  <si>
    <t>Ghi chú</t>
  </si>
  <si>
    <t>Kiểm tra giao diện màn hình ‘Danh Sách Tổ Chức’</t>
  </si>
  <si>
    <t>Kiểm tra khi nhấp vào checkbox ‘Include In-active’</t>
  </si>
  <si>
    <t xml:space="preserve">Kiểm tra lọc danh sách tổ chức </t>
  </si>
  <si>
    <t>Sắp xếp danh sách tổ chức</t>
  </si>
  <si>
    <t>Kích hoạt lại tổ chức không hoạt động thành công</t>
  </si>
  <si>
    <t>Kích hoạt lại tổ chức không thành công</t>
  </si>
  <si>
    <t>1. Nhấp vào ‘Tổ Chức’ từ menu. 
2. Kiểm tra thông tin hiển thị trên màn hình ‘Danh Sách Tổ Chức’.</t>
  </si>
  <si>
    <t>1. The system will display message “Do you want to make this Organization active?” with 2 buttons: OK and Cancel.1. Màn hình ‘Danh Sách Tổ Chức’ hiển thị tất cả các tổ chức đang hoạt động mặc định. 
2. Danh sách được phân trang với 15 bản ghi hiển thị trên mỗi trang. 
3. Các nhãn và điều khiển (checkbox, nút Tạo, liên kết lọc chữ cái) có mặt.
4. Phông chữ và kích thước các nhãn và văn bản rõ ràng, dễ đọc.</t>
  </si>
  <si>
    <t>Trên màn hình ‘Danh Sách Tổ Chức’, nhấp vào checkbox ‘Include In-active’.</t>
  </si>
  <si>
    <t>Tất cả tổ chức (đang hoạt động và không hoạt động) sẽ được hiển thị trong danh sách.</t>
  </si>
  <si>
    <t>Trên màn hình ‘Danh Sách Tổ Chức’, bỏ chọn checkbox ‘Include In-active’.</t>
  </si>
  <si>
    <t>Chỉ các tổ chức đang hoạt động được hiển thị trong danh sách.</t>
  </si>
  <si>
    <t>Trên màn hình ‘Danh Sách Tổ Chức’, chọn ‘Tất cả’, hoặc ‘0-9’, hoặc ‘ABCDE’, hoặc các ký tự khác.</t>
  </si>
  <si>
    <t>Các tổ chức bắt đầu bằng ký tự được chọn sẽ được hiển thị.</t>
  </si>
  <si>
    <t>Kiểm tra thông tin hiển thị của các trường: ‘Tất cả’, ‘0-9’, ‘ABCDE’, ‘FGHIK’... trên màn hình ‘Danh Sách Tổ Chức’.</t>
  </si>
  <si>
    <t>Các trường ‘Tất cả’, ‘0-9’, ‘ABCDE’, ‘FGHIK’,... hiển thị dưới dạng liên kết (hyperlink).</t>
  </si>
  <si>
    <t>1. Nhấp vào tên cột trên màn hình ‘Danh Sách Tổ Chức’. 
2. Nhấp lại vào tên cột.</t>
  </si>
  <si>
    <t>1. Tổ chức được sắp xếp từ A đến Z. 
2. Tổ chức được sắp xếp từ Z đến A.</t>
  </si>
  <si>
    <t>1. Trên màn hình ‘Danh Sách Tổ Chức’, chọn một tổ chức không hoạt động. 
2. Nhấp vào nút ‘OK’.</t>
  </si>
  <si>
    <t>1. Hệ thống hiển thị thông báo “Bạn có muốn kích hoạt lại tổ chức này không?” với hai nút: OK và Hủy. 
2. Màn hình ‘Chi Tiết Tổ Chức’ được mở, trạng thái tổ chức chuyển từ Không hoạt động sang Đang hoạt động.</t>
  </si>
  <si>
    <t>1. Trên màn hình ‘Danh Sách Tổ Chức’, chọn một tổ chức không hoạt động. 
2. Nhấp vào nút ‘Hủy’.</t>
  </si>
  <si>
    <t>1. Hệ thống hiển thị thông báo “Bạn có muốn kích hoạt lại tổ chức này không?” với hai nút: OK và Hủy. 
2. Màn hình ‘Danh Sách Tổ Chức’ vẫn hiển thị, trạng thái tổ chức vẫn là Không hoạt động.</t>
  </si>
  <si>
    <t>Function2</t>
  </si>
  <si>
    <t>Function A</t>
  </si>
  <si>
    <t>Số lượng Test Cases</t>
  </si>
  <si>
    <t>Chức năng này cho phép người dùng nhập các trường thông tin để thêm một tổ chức mới.</t>
  </si>
  <si>
    <t xml:space="preserve">Kiểm tra thông tin hiển thị trên màn hình ‘Chi Tiết Tổ Chức’ </t>
  </si>
  <si>
    <t>1. Nhấp vào ‘Tổ Chức’ từ menu. 
2. Nhấp vào nút ‘Tạo’ trên màn hình ‘Danh Sách Tổ Chức’.</t>
  </si>
  <si>
    <t xml:space="preserve">Màn hình ‘Chi Tiết Tổ Chức’ hiển thị bao gồm hai tab: Chi Tiết 1 và Chi Tiết 2. </t>
  </si>
  <si>
    <t xml:space="preserve">Kiểm tra thông tin hiển thị trên tab ‘Chi Tiết 1’ </t>
  </si>
  <si>
    <t>1. Nhấp vào ‘Tổ Chức’ từ menu. 
2. Nhấp vào nút ‘Tạo’ trên màn hình ‘Danh Sách Tổ Chức’. 
3. Kiểm tra thông tin hiển thị.</t>
  </si>
  <si>
    <t>1. Hệ thống sẽ chuyển sang tab 'Chi tiết 1'.  
2. Tất cả các trường dữ liệu sẽ trống.  
3. Tất cả các ô chọn (checkbox) sẽ không được chọn.  
4. Các trường thông tin hiển thị trên biểu mẫu của tab 'Chi tiết 1' bao gồm: Tên tổ chức*, Mô tả ngắn về tổ chức*, Liên hệ chính, Địa chỉ dòng 1*, Địa chỉ dòng 2, Địa chỉ dòng 3, Mã bưu điện*, Thành phố/Thị trấn, Quốc gia, Quốc tịch/Quốc gia, Tổ chức ưu tiên, Quan tâm đặc biệt, Loại hình kinh doanh*, Mã SIC, Mô tả đầy đủ về tổ chức, Số điện thoại*, Fax, Email, Trang web, Số đăng ký từ thiện, Số đăng ký công ty (Các trường thông tin có dấu '*' là các trường bắt buộc).  
5. "Tra cứu" hiển thị dưới dạng các liên kết.  
6. Quốc tịch/Quốc gia sẽ liệt kê tất cả các quốc gia lấy từ dữ liệu tham chiếu.</t>
  </si>
  <si>
    <t>Thêm tổ chức mới khi đã tồn tại tổ chức với tên tương tự</t>
  </si>
  <si>
    <t>Kiểm tra pop-up khi tìm kiếm thông tin liên hệ chính</t>
  </si>
  <si>
    <t>Kiểm tra pop-up khi tìm kiếm mã bưu điện</t>
  </si>
  <si>
    <t>Kiểm tra pop-up khi tìm kiếm loại hình kinh doanh</t>
  </si>
  <si>
    <t>Kiểm tra thông tin hiển thị trên tab ‘Chi Tiết 2’</t>
  </si>
  <si>
    <t>Kiểm tra thông tin hiển thị trên tab ‘Chi Tiết 3’</t>
  </si>
  <si>
    <t>Lưu thông tin tổ chức thành công</t>
  </si>
  <si>
    <t>Lưu thông tin tổ chức không thành công</t>
  </si>
  <si>
    <t>Kiểm tra nút ‘Quay Lại’</t>
  </si>
  <si>
    <t>Một cửa sổ pop-up hiển thị tất cả liên hệ có sẵn trong hệ thống.</t>
  </si>
  <si>
    <t>Hồ sơ tổ chức được lưu và màn hình chi tiết tổ chức tiếp tục cho phép thêm giám đốc cho tổ chức này. Một thông báo lưu thành công cũng được hiển thị.</t>
  </si>
  <si>
    <t>Hệ thống kiểm tra trường bắt buộc chưa được điền và hiển thị thông báo lỗi, không thể thêm tổ chức.</t>
  </si>
  <si>
    <t>Hệ thống quay lại màn hình danh sách tổ chức.</t>
  </si>
  <si>
    <t>1. Trên màn hình Chi Tiết 1, nhấp vào ‘lookup’ của trường ‘Liên Hệ Chính’.</t>
  </si>
  <si>
    <t>1. Nhấp vào ‘Tổ Chức’ từ menu. 2. Nhấp vào nút ‘Tạo’. 3. Nhập tất cả thông tin trên tab ‘Chi Tiết 1’ với tên tổ chức đã tồn tại trong hệ thống.</t>
  </si>
  <si>
    <t>2.10.</t>
  </si>
  <si>
    <t>1. Hệ thống kiểm tra các trường bắt buộc đã nhập và phát hiện tên tổ chức đã tồn tại. 2. Thông báo lỗi hiển thị, không thể thêm tổ chức.</t>
  </si>
  <si>
    <t>1. Trên màn hình Chi Tiết 1, nhấp vào ‘lookup’ của trường ‘Loại Hình Kinh Doanh’. 2. Chọn loại hình kinh doanh từ cửa sổ pop-up.</t>
  </si>
  <si>
    <t>1. Pop-up tìm kiếm mã bưu điện hiển thị địa chỉ từ cơ sở dữ liệu. 2. Hệ thống xác nhận nếu mã bưu điện không tồn tại và hiển thị thông báo xác nhận nhập địa chỉ không được xác nhận.</t>
  </si>
  <si>
    <t>1. Pop-up hiển thị các mã SIC đã có trong dữ liệu tham chiếu. 2. Mã SIC liên quan được tự động điền vào trường tương ứng.</t>
  </si>
  <si>
    <t xml:space="preserve">1. Tất cả các danh sách thả xuống trên tab ‘Chi Tiết 2’ lấy dữ liệu từ nguồn tham chiếu. 2. Các danh sách thả xuống bao gồm: Chuyên Ngành, Khả Năng Dịch Vụ, ... </t>
  </si>
  <si>
    <t>1. Nhấp vào ‘Tổ Chức’ từ menu. 2. Nhấp vào nút ‘Tạo’ trên màn hình ‘Danh Sách Tổ Chức’. 3. Nhấp vào tab ‘Chi Tiết 2’.</t>
  </si>
  <si>
    <t>1. Tab ‘Chi Tiết 3’ được hiển thị và chuyển hướng tự động. 2. Hiển thị các danh sách: Chương Trình, Dịch Vụ đang hoạt động để liên kết.</t>
  </si>
  <si>
    <t>1. Nhấp vào checkbox ‘Bày Tỏ Sự Quan Tâm’ trong tab ‘Chi Tiết 1’.</t>
  </si>
  <si>
    <t>1. Điền vào các trường bắt buộc và thông tin hợp lệ trên tab ‘Chi Tiết 1’. 2. Nhấp vào nút ‘Lưu’.</t>
  </si>
  <si>
    <t>1. Điền vào các trường bắt buộc trên tab ‘Chi Tiết 1’ nhưng không điền đủ thông tin.</t>
  </si>
  <si>
    <t>1. Trên màn hình ‘Chi Tiết Tổ Chức’, nhấp vào nút ‘Quay Lại’.</t>
  </si>
  <si>
    <t>1. Trên màn hình Chi Tiết 1, nhấp vào ‘lookup’ của trường ‘Mã Bưu Điện’. 2. Nhập giá trị mã bưu điện không tồn tại trong cơ sở dữ liệu. 3. Nhấp ‘Không’.</t>
  </si>
  <si>
    <t>TEST REPORT</t>
  </si>
  <si>
    <t>Function1, Function2</t>
  </si>
  <si>
    <t>Sub total</t>
  </si>
  <si>
    <t>%</t>
  </si>
  <si>
    <t>Mã Module</t>
  </si>
  <si>
    <t>Kiểm thử</t>
  </si>
  <si>
    <t>Kiểm thử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</si>
</sst>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rgb="FF000000"/>
      <name val="MS PGothic"/>
    </font>
    <font>
      <sz val="10"/>
      <name val="Calibri Light"/>
      <family val="1"/>
      <scheme val="major"/>
    </font>
    <font>
      <i/>
      <sz val="10"/>
      <color rgb="FF008000"/>
      <name val="Calibri Light"/>
      <family val="1"/>
      <scheme val="major"/>
    </font>
    <font>
      <sz val="11"/>
      <name val="Calibri Light"/>
      <family val="1"/>
      <scheme val="major"/>
    </font>
    <font>
      <i/>
      <sz val="11"/>
      <color rgb="FF008000"/>
      <name val="Calibri Light"/>
      <family val="1"/>
      <scheme val="major"/>
    </font>
    <font>
      <sz val="11"/>
      <color rgb="FF000000"/>
      <name val="Calibri Light"/>
      <family val="1"/>
      <scheme val="major"/>
    </font>
    <font>
      <b/>
      <sz val="20"/>
      <color rgb="FF000000"/>
      <name val="Calibri Light"/>
      <family val="1"/>
      <scheme val="major"/>
    </font>
    <font>
      <b/>
      <sz val="10"/>
      <color rgb="FF000000"/>
      <name val="Calibri Light"/>
      <family val="1"/>
      <scheme val="major"/>
    </font>
    <font>
      <b/>
      <sz val="10"/>
      <color rgb="FFFF0000"/>
      <name val="Calibri Light"/>
      <family val="1"/>
      <scheme val="major"/>
    </font>
    <font>
      <b/>
      <sz val="10"/>
      <color rgb="FF993300"/>
      <name val="Calibri Light"/>
      <family val="1"/>
      <scheme val="major"/>
    </font>
    <font>
      <b/>
      <sz val="11"/>
      <color rgb="FFFFFFFF"/>
      <name val="Calibri Light"/>
      <family val="1"/>
      <scheme val="major"/>
    </font>
    <font>
      <b/>
      <sz val="11"/>
      <name val="Calibri Light"/>
      <family val="1"/>
      <scheme val="major"/>
    </font>
    <font>
      <b/>
      <sz val="11"/>
      <color rgb="FF000000"/>
      <name val="Calibri Light"/>
      <family val="1"/>
      <scheme val="major"/>
    </font>
    <font>
      <b/>
      <sz val="26"/>
      <color rgb="FFFF0000"/>
      <name val="Calibri Light"/>
      <family val="1"/>
      <scheme val="major"/>
    </font>
    <font>
      <b/>
      <sz val="11"/>
      <color rgb="FF993300"/>
      <name val="Calibri Light"/>
      <family val="1"/>
      <scheme val="major"/>
    </font>
    <font>
      <sz val="11"/>
      <color rgb="FFFFFFFF"/>
      <name val="Calibri Light"/>
      <family val="1"/>
      <scheme val="major"/>
    </font>
    <font>
      <b/>
      <sz val="11"/>
      <color rgb="FF0000FF"/>
      <name val="Calibri Light"/>
      <family val="1"/>
      <scheme val="major"/>
    </font>
    <font>
      <sz val="10"/>
      <color theme="1"/>
      <name val="Arial"/>
      <family val="2"/>
    </font>
    <font>
      <sz val="10"/>
      <name val="Tahoma"/>
      <family val="2"/>
    </font>
    <font>
      <b/>
      <sz val="10"/>
      <color rgb="FF000000"/>
      <name val="Tahoma"/>
      <family val="2"/>
    </font>
    <font>
      <sz val="11"/>
      <name val="MS PGothic"/>
      <family val="2"/>
    </font>
    <font>
      <sz val="10"/>
      <color rgb="FF000000"/>
      <name val="Tahoma"/>
      <family val="2"/>
    </font>
    <font>
      <sz val="11"/>
      <color rgb="FF000000"/>
      <name val="MS PGothic"/>
      <family val="2"/>
    </font>
    <font>
      <sz val="11"/>
      <color theme="1"/>
      <name val="Calibri Light"/>
      <family val="2"/>
      <scheme val="major"/>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hair">
        <color rgb="FF000000"/>
      </left>
      <right/>
      <top style="thin">
        <color rgb="FF000000"/>
      </top>
      <bottom style="hair">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rgb="FF000000"/>
      </right>
      <top style="thin">
        <color indexed="64"/>
      </top>
      <bottom style="hair">
        <color rgb="FF000000"/>
      </bottom>
      <diagonal/>
    </border>
    <border>
      <left style="hair">
        <color rgb="FF000000"/>
      </left>
      <right style="hair">
        <color rgb="FF000000"/>
      </right>
      <top style="thin">
        <color indexed="64"/>
      </top>
      <bottom style="hair">
        <color rgb="FF000000"/>
      </bottom>
      <diagonal/>
    </border>
    <border>
      <left style="hair">
        <color rgb="FF000000"/>
      </left>
      <right style="thin">
        <color indexed="64"/>
      </right>
      <top style="thin">
        <color indexed="64"/>
      </top>
      <bottom style="hair">
        <color rgb="FF000000"/>
      </bottom>
      <diagonal/>
    </border>
    <border>
      <left style="thin">
        <color indexed="64"/>
      </left>
      <right style="hair">
        <color rgb="FF000000"/>
      </right>
      <top style="hair">
        <color rgb="FF000000"/>
      </top>
      <bottom style="hair">
        <color rgb="FF000000"/>
      </bottom>
      <diagonal/>
    </border>
    <border>
      <left style="hair">
        <color rgb="FF000000"/>
      </left>
      <right style="thin">
        <color indexed="64"/>
      </right>
      <top style="hair">
        <color rgb="FF000000"/>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indexed="64"/>
      </right>
      <top style="hair">
        <color rgb="FF000000"/>
      </top>
      <bottom style="thin">
        <color indexed="64"/>
      </bottom>
      <diagonal/>
    </border>
  </borders>
  <cellStyleXfs count="2">
    <xf numFmtId="0" fontId="0" fillId="0" borderId="0"/>
    <xf numFmtId="0" fontId="1" fillId="0" borderId="0"/>
  </cellStyleXfs>
  <cellXfs count="160">
    <xf numFmtId="0" fontId="0" fillId="0" borderId="0" xfId="0"/>
    <xf numFmtId="0" fontId="2" fillId="2" borderId="0" xfId="1" applyFont="1" applyFill="1" applyBorder="1" applyAlignment="1"/>
    <xf numFmtId="0" fontId="14" fillId="0" borderId="1" xfId="1" applyFont="1" applyBorder="1" applyAlignment="1">
      <alignment horizontal="center" vertical="center"/>
    </xf>
    <xf numFmtId="0" fontId="10" fillId="2" borderId="0" xfId="1" applyFont="1" applyFill="1" applyBorder="1" applyAlignment="1">
      <alignment horizontal="left"/>
    </xf>
    <xf numFmtId="0" fontId="3" fillId="0" borderId="0" xfId="1" applyFont="1" applyAlignment="1">
      <alignment horizontal="left"/>
    </xf>
    <xf numFmtId="0" fontId="2" fillId="0" borderId="0" xfId="1" applyFont="1" applyAlignment="1"/>
    <xf numFmtId="0" fontId="15" fillId="2" borderId="4" xfId="1" applyFont="1" applyFill="1" applyBorder="1" applyAlignment="1">
      <alignment horizontal="left"/>
    </xf>
    <xf numFmtId="0" fontId="4" fillId="0" borderId="3" xfId="1" applyFont="1" applyBorder="1" applyAlignment="1"/>
    <xf numFmtId="0" fontId="5" fillId="0" borderId="3" xfId="1" quotePrefix="1" applyFont="1" applyBorder="1" applyAlignment="1">
      <alignment horizontal="left"/>
    </xf>
    <xf numFmtId="0" fontId="15" fillId="2" borderId="0" xfId="1" applyFont="1" applyFill="1" applyBorder="1" applyAlignment="1"/>
    <xf numFmtId="0" fontId="5" fillId="0" borderId="0" xfId="1" applyFont="1" applyAlignment="1">
      <alignment horizontal="left"/>
    </xf>
    <xf numFmtId="0" fontId="4" fillId="0" borderId="0" xfId="1" applyFont="1" applyAlignment="1"/>
    <xf numFmtId="0" fontId="15" fillId="2" borderId="0" xfId="1" applyFont="1" applyFill="1" applyBorder="1" applyAlignment="1">
      <alignment horizontal="left"/>
    </xf>
    <xf numFmtId="0" fontId="4" fillId="0" borderId="0" xfId="1" applyFont="1" applyAlignment="1">
      <alignment horizontal="left"/>
    </xf>
    <xf numFmtId="0" fontId="15" fillId="0" borderId="0" xfId="1" applyFont="1" applyAlignment="1">
      <alignment horizontal="left"/>
    </xf>
    <xf numFmtId="15" fontId="11" fillId="3" borderId="13" xfId="1" applyNumberFormat="1" applyFont="1" applyFill="1" applyBorder="1" applyAlignment="1">
      <alignment horizontal="center" vertical="center"/>
    </xf>
    <xf numFmtId="0" fontId="11" fillId="3" borderId="14" xfId="1" applyFont="1" applyFill="1" applyBorder="1" applyAlignment="1">
      <alignment horizontal="center" vertical="center"/>
    </xf>
    <xf numFmtId="0" fontId="11" fillId="3" borderId="15" xfId="1" applyFont="1" applyFill="1" applyBorder="1" applyAlignment="1">
      <alignment horizontal="center" vertical="center"/>
    </xf>
    <xf numFmtId="0" fontId="5" fillId="0" borderId="16" xfId="1" applyFont="1" applyBorder="1" applyAlignment="1">
      <alignment vertical="top" wrapText="1"/>
    </xf>
    <xf numFmtId="49" fontId="4" fillId="0" borderId="17" xfId="1" applyNumberFormat="1" applyFont="1" applyBorder="1" applyAlignment="1">
      <alignment vertical="top"/>
    </xf>
    <xf numFmtId="0" fontId="4" fillId="0" borderId="17" xfId="1" applyFont="1" applyBorder="1" applyAlignment="1">
      <alignment vertical="top"/>
    </xf>
    <xf numFmtId="15" fontId="4" fillId="0" borderId="17" xfId="1" applyNumberFormat="1" applyFont="1" applyBorder="1" applyAlignment="1">
      <alignment vertical="top"/>
    </xf>
    <xf numFmtId="0" fontId="5" fillId="0" borderId="18" xfId="1" applyFont="1" applyBorder="1" applyAlignment="1">
      <alignment vertical="top" wrapText="1"/>
    </xf>
    <xf numFmtId="15" fontId="4" fillId="0" borderId="16" xfId="1" applyNumberFormat="1" applyFont="1" applyBorder="1" applyAlignment="1">
      <alignment vertical="top"/>
    </xf>
    <xf numFmtId="0" fontId="4" fillId="0" borderId="18" xfId="1" applyFont="1" applyBorder="1" applyAlignment="1">
      <alignment vertical="top"/>
    </xf>
    <xf numFmtId="15" fontId="4" fillId="0" borderId="19" xfId="1" applyNumberFormat="1" applyFont="1" applyBorder="1" applyAlignment="1">
      <alignment vertical="top"/>
    </xf>
    <xf numFmtId="49" fontId="4" fillId="0" borderId="20" xfId="1" applyNumberFormat="1" applyFont="1" applyBorder="1" applyAlignment="1">
      <alignment vertical="top"/>
    </xf>
    <xf numFmtId="0" fontId="4" fillId="0" borderId="20" xfId="1" applyFont="1" applyBorder="1" applyAlignment="1">
      <alignment vertical="top"/>
    </xf>
    <xf numFmtId="0" fontId="4" fillId="0" borderId="21" xfId="1" applyFont="1" applyBorder="1" applyAlignment="1">
      <alignment vertical="top"/>
    </xf>
    <xf numFmtId="0" fontId="7" fillId="0" borderId="1" xfId="1" applyFont="1" applyBorder="1" applyAlignment="1">
      <alignment horizontal="center" vertical="center"/>
    </xf>
    <xf numFmtId="0" fontId="4" fillId="0" borderId="2" xfId="1" applyFont="1" applyBorder="1"/>
    <xf numFmtId="0" fontId="4" fillId="0" borderId="3" xfId="1" applyFont="1" applyBorder="1"/>
    <xf numFmtId="0" fontId="5" fillId="0" borderId="1" xfId="1" applyFont="1" applyBorder="1" applyAlignment="1">
      <alignment horizontal="left"/>
    </xf>
    <xf numFmtId="0" fontId="15" fillId="2" borderId="5" xfId="1" applyFont="1" applyFill="1" applyBorder="1" applyAlignment="1">
      <alignment horizontal="left" vertical="center"/>
    </xf>
    <xf numFmtId="0" fontId="4" fillId="0" borderId="9" xfId="1" applyFont="1" applyBorder="1"/>
    <xf numFmtId="0" fontId="5" fillId="0" borderId="6" xfId="1" applyFont="1" applyBorder="1" applyAlignment="1">
      <alignment horizontal="left" vertical="center"/>
    </xf>
    <xf numFmtId="0" fontId="4" fillId="0" borderId="7" xfId="1" applyFont="1" applyBorder="1"/>
    <xf numFmtId="0" fontId="4" fillId="0" borderId="8" xfId="1" applyFont="1" applyBorder="1"/>
    <xf numFmtId="0" fontId="4" fillId="0" borderId="10" xfId="1" applyFont="1" applyBorder="1"/>
    <xf numFmtId="0" fontId="4" fillId="0" borderId="11" xfId="1" applyFont="1" applyBorder="1"/>
    <xf numFmtId="0" fontId="4" fillId="0" borderId="12" xfId="1" applyFont="1" applyBorder="1"/>
    <xf numFmtId="14" fontId="5" fillId="0" borderId="3" xfId="1" applyNumberFormat="1" applyFont="1" applyBorder="1" applyAlignment="1">
      <alignment horizontal="left"/>
    </xf>
    <xf numFmtId="0" fontId="0" fillId="0" borderId="0" xfId="0" applyBorder="1"/>
    <xf numFmtId="0" fontId="18" fillId="0" borderId="0" xfId="0" applyFont="1" applyBorder="1" applyAlignment="1">
      <alignment wrapText="1"/>
    </xf>
    <xf numFmtId="14" fontId="18" fillId="0" borderId="0" xfId="0" applyNumberFormat="1" applyFont="1" applyBorder="1" applyAlignment="1">
      <alignment horizontal="right" wrapText="1"/>
    </xf>
    <xf numFmtId="1" fontId="2" fillId="2" borderId="0" xfId="0" applyNumberFormat="1" applyFont="1" applyFill="1" applyBorder="1" applyAlignment="1"/>
    <xf numFmtId="0" fontId="2" fillId="2" borderId="0" xfId="0" applyFont="1" applyFill="1" applyBorder="1" applyAlignment="1">
      <alignment horizontal="left"/>
    </xf>
    <xf numFmtId="0" fontId="7" fillId="2" borderId="0" xfId="0" applyFont="1" applyFill="1" applyBorder="1" applyAlignment="1">
      <alignment horizontal="left"/>
    </xf>
    <xf numFmtId="0" fontId="8" fillId="2" borderId="0" xfId="0" applyFont="1" applyFill="1" applyBorder="1" applyAlignment="1">
      <alignment horizontal="left"/>
    </xf>
    <xf numFmtId="0" fontId="9" fillId="2" borderId="0" xfId="0" applyFont="1" applyFill="1" applyBorder="1" applyAlignment="1">
      <alignment horizontal="left"/>
    </xf>
    <xf numFmtId="1" fontId="15" fillId="2" borderId="1" xfId="0" applyNumberFormat="1" applyFont="1" applyFill="1" applyBorder="1" applyAlignment="1"/>
    <xf numFmtId="0" fontId="4" fillId="0" borderId="2" xfId="0" applyFont="1" applyBorder="1"/>
    <xf numFmtId="0" fontId="5" fillId="2" borderId="1" xfId="0" applyFont="1" applyFill="1" applyBorder="1" applyAlignment="1">
      <alignment horizontal="left"/>
    </xf>
    <xf numFmtId="0" fontId="4" fillId="0" borderId="3" xfId="0" applyFont="1" applyBorder="1"/>
    <xf numFmtId="1" fontId="15" fillId="2" borderId="1" xfId="0" applyNumberFormat="1" applyFont="1" applyFill="1" applyBorder="1" applyAlignment="1">
      <alignment vertical="center" wrapText="1"/>
    </xf>
    <xf numFmtId="0" fontId="5" fillId="2" borderId="1" xfId="0" applyFont="1" applyFill="1" applyBorder="1" applyAlignment="1">
      <alignment vertical="top" wrapText="1"/>
    </xf>
    <xf numFmtId="1" fontId="15" fillId="2" borderId="0" xfId="0" applyNumberFormat="1" applyFont="1" applyFill="1" applyBorder="1" applyAlignment="1"/>
    <xf numFmtId="0" fontId="4" fillId="2" borderId="0" xfId="0" applyFont="1" applyFill="1" applyBorder="1" applyAlignment="1"/>
    <xf numFmtId="1" fontId="4" fillId="2" borderId="0" xfId="0" applyNumberFormat="1" applyFont="1" applyFill="1" applyBorder="1" applyAlignment="1">
      <alignment vertical="center"/>
    </xf>
    <xf numFmtId="0" fontId="4" fillId="2" borderId="0" xfId="0" applyFont="1" applyFill="1" applyBorder="1" applyAlignment="1">
      <alignment horizontal="left" vertical="center"/>
    </xf>
    <xf numFmtId="1" fontId="11" fillId="4" borderId="13" xfId="0" applyNumberFormat="1" applyFont="1" applyFill="1" applyBorder="1" applyAlignment="1">
      <alignment horizontal="center" vertical="center"/>
    </xf>
    <xf numFmtId="0" fontId="11" fillId="4" borderId="14"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15" xfId="0" applyFont="1" applyFill="1" applyBorder="1" applyAlignment="1">
      <alignment horizontal="center" vertical="center"/>
    </xf>
    <xf numFmtId="1" fontId="4" fillId="2" borderId="16" xfId="0" applyNumberFormat="1" applyFont="1" applyFill="1" applyBorder="1" applyAlignment="1">
      <alignment horizontal="center" vertical="center"/>
    </xf>
    <xf numFmtId="49" fontId="4" fillId="2" borderId="17" xfId="0" applyNumberFormat="1" applyFont="1" applyFill="1" applyBorder="1" applyAlignment="1">
      <alignment horizontal="center" vertical="center"/>
    </xf>
    <xf numFmtId="0" fontId="4" fillId="2" borderId="17" xfId="0" applyFont="1" applyFill="1" applyBorder="1" applyAlignment="1">
      <alignment horizontal="center" vertical="center"/>
    </xf>
    <xf numFmtId="0" fontId="4" fillId="2" borderId="17" xfId="0" applyFont="1" applyFill="1" applyBorder="1" applyAlignment="1">
      <alignment horizontal="left" vertical="center" wrapText="1"/>
    </xf>
    <xf numFmtId="0" fontId="4" fillId="2" borderId="18" xfId="0" applyFont="1" applyFill="1" applyBorder="1" applyAlignment="1">
      <alignment horizontal="center" vertical="center"/>
    </xf>
    <xf numFmtId="1" fontId="4" fillId="2" borderId="19"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xf>
    <xf numFmtId="0" fontId="12" fillId="2" borderId="23" xfId="0" applyFont="1" applyFill="1" applyBorder="1" applyAlignment="1">
      <alignment horizontal="left" wrapText="1"/>
    </xf>
    <xf numFmtId="0" fontId="5" fillId="2" borderId="1" xfId="0" applyFont="1" applyFill="1" applyBorder="1" applyAlignment="1">
      <alignment horizontal="left" wrapText="1"/>
    </xf>
    <xf numFmtId="0" fontId="4" fillId="0" borderId="24" xfId="0" applyFont="1" applyBorder="1"/>
    <xf numFmtId="0" fontId="19" fillId="2" borderId="0" xfId="0" applyFont="1" applyFill="1" applyBorder="1" applyAlignment="1">
      <alignment wrapText="1"/>
    </xf>
    <xf numFmtId="0" fontId="12" fillId="2" borderId="25" xfId="0" applyFont="1" applyFill="1" applyBorder="1" applyAlignment="1">
      <alignment horizontal="left" wrapText="1"/>
    </xf>
    <xf numFmtId="0" fontId="12" fillId="2" borderId="26" xfId="0" applyFont="1" applyFill="1" applyBorder="1" applyAlignment="1">
      <alignment horizontal="left" wrapText="1"/>
    </xf>
    <xf numFmtId="0" fontId="5" fillId="2" borderId="27" xfId="0" applyFont="1" applyFill="1" applyBorder="1" applyAlignment="1">
      <alignment horizontal="left" wrapText="1"/>
    </xf>
    <xf numFmtId="0" fontId="4" fillId="0" borderId="0" xfId="0" applyFont="1" applyBorder="1"/>
    <xf numFmtId="0" fontId="4" fillId="0" borderId="28" xfId="0" applyFont="1" applyBorder="1"/>
    <xf numFmtId="0" fontId="13" fillId="2" borderId="29" xfId="0" applyFont="1" applyFill="1" applyBorder="1" applyAlignment="1">
      <alignment horizontal="center" vertical="center"/>
    </xf>
    <xf numFmtId="0" fontId="13" fillId="2" borderId="29"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4" fillId="0" borderId="31" xfId="0" applyFont="1" applyBorder="1"/>
    <xf numFmtId="0" fontId="20" fillId="2" borderId="0" xfId="0" applyFont="1" applyFill="1" applyBorder="1" applyAlignment="1">
      <alignment horizontal="center" vertical="center" wrapText="1"/>
    </xf>
    <xf numFmtId="0" fontId="21" fillId="0" borderId="0" xfId="0" applyFont="1" applyBorder="1"/>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4" fillId="0" borderId="34" xfId="0" applyFont="1" applyBorder="1"/>
    <xf numFmtId="0" fontId="22" fillId="2" borderId="0" xfId="0" applyFont="1" applyFill="1" applyBorder="1" applyAlignment="1">
      <alignment horizontal="center" vertical="center" wrapText="1"/>
    </xf>
    <xf numFmtId="0" fontId="22" fillId="2" borderId="0" xfId="0" applyFont="1" applyFill="1" applyBorder="1" applyAlignment="1"/>
    <xf numFmtId="0" fontId="22" fillId="2" borderId="0" xfId="0" applyFont="1" applyFill="1" applyBorder="1" applyAlignment="1">
      <alignment horizontal="center" wrapText="1"/>
    </xf>
    <xf numFmtId="0" fontId="19" fillId="2" borderId="0" xfId="0" applyFont="1" applyFill="1" applyBorder="1" applyAlignment="1">
      <alignment horizont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4" xfId="0" applyFont="1" applyFill="1" applyBorder="1" applyAlignment="1">
      <alignment horizontal="left" vertical="top" wrapText="1"/>
    </xf>
    <xf numFmtId="0" fontId="4" fillId="2" borderId="4" xfId="0" applyFont="1" applyFill="1" applyBorder="1" applyAlignment="1">
      <alignment horizontal="left" vertical="center"/>
    </xf>
    <xf numFmtId="0" fontId="4" fillId="2" borderId="5"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6" fillId="0" borderId="0" xfId="0" applyFont="1" applyAlignment="1">
      <alignment horizontal="center" vertical="center"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4" fillId="2" borderId="35" xfId="0" applyFont="1" applyFill="1" applyBorder="1" applyAlignment="1">
      <alignment horizontal="center" vertical="center" wrapText="1"/>
    </xf>
    <xf numFmtId="0" fontId="4" fillId="2" borderId="35" xfId="0" applyFont="1" applyFill="1" applyBorder="1" applyAlignment="1">
      <alignment vertical="top" wrapText="1"/>
    </xf>
    <xf numFmtId="0" fontId="4" fillId="2" borderId="9" xfId="0" applyFont="1" applyFill="1" applyBorder="1" applyAlignment="1">
      <alignment vertical="top" wrapText="1"/>
    </xf>
    <xf numFmtId="0" fontId="24" fillId="0" borderId="35" xfId="0" applyFont="1" applyBorder="1" applyAlignment="1">
      <alignment vertical="center" wrapText="1"/>
    </xf>
    <xf numFmtId="0" fontId="12" fillId="2" borderId="23" xfId="0" applyFont="1" applyFill="1" applyBorder="1" applyAlignment="1">
      <alignment horizontal="center" wrapText="1"/>
    </xf>
    <xf numFmtId="0" fontId="12" fillId="2" borderId="25" xfId="0" applyFont="1" applyFill="1" applyBorder="1" applyAlignment="1">
      <alignment horizontal="center" wrapText="1"/>
    </xf>
    <xf numFmtId="0" fontId="12" fillId="2" borderId="26" xfId="0" applyFont="1" applyFill="1" applyBorder="1" applyAlignment="1">
      <alignment horizontal="center" wrapText="1"/>
    </xf>
    <xf numFmtId="0" fontId="22" fillId="2" borderId="0" xfId="0" applyFont="1" applyFill="1" applyBorder="1" applyAlignment="1">
      <alignment horizontal="center"/>
    </xf>
    <xf numFmtId="0" fontId="12" fillId="5" borderId="1" xfId="0" applyFont="1" applyFill="1" applyBorder="1" applyAlignment="1">
      <alignment horizontal="center" vertical="center"/>
    </xf>
    <xf numFmtId="0" fontId="0" fillId="0" borderId="0" xfId="0" applyAlignment="1">
      <alignment horizontal="center"/>
    </xf>
    <xf numFmtId="0" fontId="4" fillId="2" borderId="8" xfId="0" applyFont="1" applyFill="1" applyBorder="1" applyAlignment="1">
      <alignment vertical="top" wrapText="1"/>
    </xf>
    <xf numFmtId="0" fontId="4" fillId="2" borderId="36" xfId="0" applyFont="1" applyFill="1" applyBorder="1" applyAlignment="1">
      <alignment vertical="top" wrapText="1"/>
    </xf>
    <xf numFmtId="0" fontId="4" fillId="2" borderId="12" xfId="0" applyFont="1" applyFill="1" applyBorder="1" applyAlignment="1">
      <alignment vertical="top" wrapText="1"/>
    </xf>
    <xf numFmtId="0" fontId="4" fillId="2" borderId="3" xfId="0" applyFont="1" applyFill="1" applyBorder="1" applyAlignment="1">
      <alignment vertical="top" wrapText="1"/>
    </xf>
    <xf numFmtId="0" fontId="24" fillId="0" borderId="35" xfId="0" applyFont="1" applyBorder="1" applyAlignment="1">
      <alignment horizontal="center" vertical="center" wrapText="1"/>
    </xf>
    <xf numFmtId="0" fontId="6" fillId="2" borderId="5"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6" fillId="0" borderId="35" xfId="0" applyFont="1" applyBorder="1" applyAlignment="1">
      <alignment vertical="center" wrapText="1"/>
    </xf>
    <xf numFmtId="0" fontId="7" fillId="2" borderId="0" xfId="0" applyFont="1" applyFill="1" applyBorder="1" applyAlignment="1">
      <alignment horizontal="center"/>
    </xf>
    <xf numFmtId="0" fontId="12" fillId="2" borderId="0" xfId="0" applyFont="1" applyFill="1" applyBorder="1" applyAlignment="1"/>
    <xf numFmtId="15" fontId="4" fillId="2" borderId="0" xfId="0" applyNumberFormat="1" applyFont="1" applyFill="1" applyBorder="1" applyAlignment="1"/>
    <xf numFmtId="0" fontId="15" fillId="2" borderId="4" xfId="0" applyFont="1" applyFill="1" applyBorder="1" applyAlignment="1">
      <alignment horizontal="left" vertical="center"/>
    </xf>
    <xf numFmtId="0" fontId="5" fillId="2" borderId="1" xfId="0" applyFont="1" applyFill="1" applyBorder="1" applyAlignment="1">
      <alignment horizontal="left"/>
    </xf>
    <xf numFmtId="0" fontId="4" fillId="2" borderId="3" xfId="0" applyFont="1" applyFill="1" applyBorder="1" applyAlignment="1">
      <alignment vertical="top"/>
    </xf>
    <xf numFmtId="0" fontId="15" fillId="2" borderId="4" xfId="0" applyFont="1" applyFill="1" applyBorder="1" applyAlignment="1">
      <alignment vertical="center"/>
    </xf>
    <xf numFmtId="0" fontId="5" fillId="2" borderId="3" xfId="0" applyFont="1" applyFill="1" applyBorder="1" applyAlignment="1">
      <alignment vertical="top"/>
    </xf>
    <xf numFmtId="0" fontId="5" fillId="2" borderId="1" xfId="0" applyFont="1" applyFill="1" applyBorder="1" applyAlignment="1">
      <alignment vertical="top"/>
    </xf>
    <xf numFmtId="0" fontId="15" fillId="2" borderId="0" xfId="0" applyFont="1" applyFill="1" applyBorder="1" applyAlignment="1"/>
    <xf numFmtId="0" fontId="5" fillId="2" borderId="0" xfId="0" applyFont="1" applyFill="1" applyBorder="1" applyAlignment="1"/>
    <xf numFmtId="0" fontId="4" fillId="2" borderId="17" xfId="0" applyFont="1" applyFill="1" applyBorder="1" applyAlignment="1"/>
    <xf numFmtId="0" fontId="4" fillId="2" borderId="17" xfId="0" applyFont="1" applyFill="1" applyBorder="1" applyAlignment="1">
      <alignment horizontal="center"/>
    </xf>
    <xf numFmtId="0" fontId="4" fillId="2" borderId="0" xfId="0" applyFont="1" applyFill="1" applyBorder="1" applyAlignment="1">
      <alignment horizontal="center"/>
    </xf>
    <xf numFmtId="10" fontId="4" fillId="2" borderId="0" xfId="0" applyNumberFormat="1" applyFont="1" applyFill="1" applyBorder="1" applyAlignment="1">
      <alignment horizontal="center"/>
    </xf>
    <xf numFmtId="9" fontId="4" fillId="2" borderId="0" xfId="0" applyNumberFormat="1" applyFont="1" applyFill="1" applyBorder="1" applyAlignment="1">
      <alignment horizontal="center"/>
    </xf>
    <xf numFmtId="0" fontId="15" fillId="2" borderId="0" xfId="0" applyFont="1" applyFill="1" applyBorder="1" applyAlignment="1">
      <alignment horizontal="left"/>
    </xf>
    <xf numFmtId="1" fontId="17" fillId="2" borderId="0" xfId="0" applyNumberFormat="1" applyFont="1" applyFill="1" applyBorder="1" applyAlignment="1">
      <alignment horizontal="right" wrapText="1"/>
    </xf>
    <xf numFmtId="0" fontId="6" fillId="2" borderId="0" xfId="0" applyFont="1" applyFill="1" applyBorder="1" applyAlignment="1">
      <alignment horizontal="center" wrapText="1"/>
    </xf>
    <xf numFmtId="14" fontId="5" fillId="2" borderId="1" xfId="0" applyNumberFormat="1" applyFont="1" applyFill="1" applyBorder="1" applyAlignment="1">
      <alignment horizontal="left"/>
    </xf>
    <xf numFmtId="0" fontId="15" fillId="2" borderId="1" xfId="1" applyFont="1" applyFill="1" applyBorder="1" applyAlignment="1">
      <alignment horizontal="left"/>
    </xf>
    <xf numFmtId="0" fontId="15" fillId="2" borderId="3" xfId="1" applyFont="1" applyFill="1" applyBorder="1" applyAlignment="1">
      <alignment horizontal="left"/>
    </xf>
    <xf numFmtId="0" fontId="11" fillId="3" borderId="37" xfId="0" applyFont="1" applyFill="1" applyBorder="1" applyAlignment="1">
      <alignment horizontal="center"/>
    </xf>
    <xf numFmtId="0" fontId="11" fillId="3" borderId="38" xfId="0" applyFont="1" applyFill="1" applyBorder="1" applyAlignment="1">
      <alignment horizontal="center"/>
    </xf>
    <xf numFmtId="0" fontId="11" fillId="3" borderId="38" xfId="0" applyFont="1" applyFill="1" applyBorder="1" applyAlignment="1">
      <alignment horizontal="center" wrapText="1"/>
    </xf>
    <xf numFmtId="0" fontId="11" fillId="3" borderId="39" xfId="0" applyFont="1" applyFill="1" applyBorder="1" applyAlignment="1">
      <alignment horizontal="center" wrapText="1"/>
    </xf>
    <xf numFmtId="0" fontId="4" fillId="2" borderId="40" xfId="0" applyFont="1" applyFill="1" applyBorder="1" applyAlignment="1">
      <alignment horizontal="center"/>
    </xf>
    <xf numFmtId="0" fontId="4" fillId="2" borderId="41" xfId="0" applyFont="1" applyFill="1" applyBorder="1" applyAlignment="1">
      <alignment horizontal="center"/>
    </xf>
    <xf numFmtId="0" fontId="16" fillId="3" borderId="42" xfId="0" applyFont="1" applyFill="1" applyBorder="1" applyAlignment="1">
      <alignment horizontal="center"/>
    </xf>
    <xf numFmtId="0" fontId="11" fillId="3" borderId="43" xfId="0" applyFont="1" applyFill="1" applyBorder="1" applyAlignment="1"/>
    <xf numFmtId="0" fontId="16" fillId="3" borderId="43" xfId="0" applyFont="1" applyFill="1" applyBorder="1" applyAlignment="1">
      <alignment horizontal="center"/>
    </xf>
    <xf numFmtId="0" fontId="16" fillId="3" borderId="44"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1066800</xdr:colOff>
      <xdr:row>0</xdr:row>
      <xdr:rowOff>238125</xdr:rowOff>
    </xdr:from>
    <xdr:ext cx="190500" cy="285750"/>
    <xdr:sp macro="" textlink="">
      <xdr:nvSpPr>
        <xdr:cNvPr id="2" name="Shape 3"/>
        <xdr:cNvSpPr/>
      </xdr:nvSpPr>
      <xdr:spPr>
        <a:xfrm>
          <a:off x="1965960" y="238125"/>
          <a:ext cx="190500" cy="285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ERD/8.%20Thi&#7871;t%20k&#7871;%20v&#224;%20ph&#225;t%20tri&#7875;n%20c&#225;c%20t&#236;nh%20hu&#7889;ng%20ki&#7875;m%20th&#79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Function1"/>
      <sheetName val="Function2"/>
      <sheetName val="Test Report"/>
    </sheetNames>
    <sheetDataSet>
      <sheetData sheetId="0"/>
      <sheetData sheetId="1"/>
      <sheetData sheetId="2">
        <row r="2">
          <cell r="A2" t="str">
            <v>Module Code</v>
          </cell>
        </row>
        <row r="6">
          <cell r="B6">
            <v>0</v>
          </cell>
        </row>
      </sheetData>
      <sheetData sheetId="3">
        <row r="2">
          <cell r="A2" t="str">
            <v>Module Code</v>
          </cell>
        </row>
        <row r="6">
          <cell r="B6">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A3" sqref="A3:A6"/>
    </sheetView>
  </sheetViews>
  <sheetFormatPr defaultRowHeight="14.4" x14ac:dyDescent="0.3"/>
  <cols>
    <col min="1" max="1" width="36.21875" customWidth="1"/>
    <col min="2" max="2" width="21" customWidth="1"/>
    <col min="3" max="3" width="22.6640625" customWidth="1"/>
    <col min="4" max="4" width="20.6640625" customWidth="1"/>
    <col min="5" max="5" width="28" customWidth="1"/>
    <col min="6" max="6" width="26" customWidth="1"/>
  </cols>
  <sheetData>
    <row r="1" spans="1:9" ht="33.6" x14ac:dyDescent="0.3">
      <c r="A1" s="2"/>
      <c r="B1" s="29" t="s">
        <v>0</v>
      </c>
      <c r="C1" s="30"/>
      <c r="D1" s="30"/>
      <c r="E1" s="30"/>
      <c r="F1" s="31"/>
    </row>
    <row r="2" spans="1:9" x14ac:dyDescent="0.3">
      <c r="A2" s="3"/>
      <c r="B2" s="4"/>
      <c r="C2" s="5"/>
      <c r="D2" s="5"/>
      <c r="E2" s="1"/>
      <c r="F2" s="5"/>
      <c r="H2" s="42"/>
      <c r="I2" s="42"/>
    </row>
    <row r="3" spans="1:9" x14ac:dyDescent="0.3">
      <c r="A3" s="6" t="s">
        <v>6</v>
      </c>
      <c r="B3" s="32" t="s">
        <v>9</v>
      </c>
      <c r="C3" s="30"/>
      <c r="D3" s="31"/>
      <c r="E3" s="6" t="s">
        <v>10</v>
      </c>
      <c r="F3" s="7" t="s">
        <v>14</v>
      </c>
      <c r="H3" s="43"/>
      <c r="I3" s="43"/>
    </row>
    <row r="4" spans="1:9" x14ac:dyDescent="0.3">
      <c r="A4" s="6" t="s">
        <v>7</v>
      </c>
      <c r="B4" s="32" t="s">
        <v>2</v>
      </c>
      <c r="C4" s="30"/>
      <c r="D4" s="31"/>
      <c r="E4" s="6" t="s">
        <v>11</v>
      </c>
      <c r="F4" s="7" t="s">
        <v>14</v>
      </c>
      <c r="H4" s="43"/>
      <c r="I4" s="44"/>
    </row>
    <row r="5" spans="1:9" x14ac:dyDescent="0.3">
      <c r="A5" s="33" t="s">
        <v>8</v>
      </c>
      <c r="B5" s="35" t="s">
        <v>3</v>
      </c>
      <c r="C5" s="36"/>
      <c r="D5" s="37"/>
      <c r="E5" s="6" t="s">
        <v>12</v>
      </c>
      <c r="F5" s="41">
        <v>45108</v>
      </c>
      <c r="H5" s="43"/>
      <c r="I5" s="43"/>
    </row>
    <row r="6" spans="1:9" x14ac:dyDescent="0.3">
      <c r="A6" s="34"/>
      <c r="B6" s="38"/>
      <c r="C6" s="39"/>
      <c r="D6" s="40"/>
      <c r="E6" s="6" t="s">
        <v>13</v>
      </c>
      <c r="F6" s="8" t="s">
        <v>4</v>
      </c>
      <c r="H6" s="42"/>
      <c r="I6" s="42"/>
    </row>
    <row r="7" spans="1:9" x14ac:dyDescent="0.3">
      <c r="A7" s="9"/>
      <c r="B7" s="10"/>
      <c r="C7" s="11"/>
      <c r="D7" s="11"/>
      <c r="E7" s="12"/>
      <c r="F7" s="10"/>
    </row>
    <row r="8" spans="1:9" x14ac:dyDescent="0.3">
      <c r="A8" s="13"/>
      <c r="B8" s="11"/>
      <c r="C8" s="11"/>
      <c r="D8" s="11"/>
      <c r="E8" s="11"/>
      <c r="F8" s="11"/>
    </row>
    <row r="9" spans="1:9" x14ac:dyDescent="0.3">
      <c r="A9" s="14" t="s">
        <v>16</v>
      </c>
      <c r="B9" s="11"/>
      <c r="C9" s="11"/>
      <c r="D9" s="11"/>
      <c r="E9" s="11"/>
      <c r="F9" s="11"/>
    </row>
    <row r="10" spans="1:9" x14ac:dyDescent="0.3">
      <c r="A10" s="15" t="s">
        <v>15</v>
      </c>
      <c r="B10" s="16" t="s">
        <v>13</v>
      </c>
      <c r="C10" s="16" t="s">
        <v>17</v>
      </c>
      <c r="D10" s="16" t="s">
        <v>5</v>
      </c>
      <c r="E10" s="16" t="s">
        <v>18</v>
      </c>
      <c r="F10" s="17" t="s">
        <v>19</v>
      </c>
    </row>
    <row r="11" spans="1:9" ht="28.8" x14ac:dyDescent="0.3">
      <c r="A11" s="18" t="s">
        <v>20</v>
      </c>
      <c r="B11" s="19"/>
      <c r="C11" s="20"/>
      <c r="D11" s="20"/>
      <c r="E11" s="21"/>
      <c r="F11" s="22" t="s">
        <v>21</v>
      </c>
    </row>
    <row r="12" spans="1:9" x14ac:dyDescent="0.3">
      <c r="A12" s="23"/>
      <c r="B12" s="19"/>
      <c r="C12" s="20"/>
      <c r="D12" s="20"/>
      <c r="E12" s="20"/>
      <c r="F12" s="24"/>
    </row>
    <row r="13" spans="1:9" x14ac:dyDescent="0.3">
      <c r="A13" s="23"/>
      <c r="B13" s="19"/>
      <c r="C13" s="20"/>
      <c r="D13" s="20"/>
      <c r="E13" s="20"/>
      <c r="F13" s="24"/>
    </row>
    <row r="14" spans="1:9" x14ac:dyDescent="0.3">
      <c r="A14" s="23"/>
      <c r="B14" s="19"/>
      <c r="C14" s="20"/>
      <c r="D14" s="20"/>
      <c r="E14" s="20"/>
      <c r="F14" s="24"/>
    </row>
    <row r="15" spans="1:9" x14ac:dyDescent="0.3">
      <c r="A15" s="23"/>
      <c r="B15" s="19"/>
      <c r="C15" s="20"/>
      <c r="D15" s="20"/>
      <c r="E15" s="20"/>
      <c r="F15" s="24"/>
    </row>
    <row r="16" spans="1:9" x14ac:dyDescent="0.3">
      <c r="A16" s="23"/>
      <c r="B16" s="19"/>
      <c r="C16" s="20"/>
      <c r="D16" s="20"/>
      <c r="E16" s="20"/>
      <c r="F16" s="24"/>
    </row>
    <row r="17" spans="1:6" x14ac:dyDescent="0.3">
      <c r="A17" s="25"/>
      <c r="B17" s="26"/>
      <c r="C17" s="27"/>
      <c r="D17" s="27"/>
      <c r="E17" s="27"/>
      <c r="F17" s="28"/>
    </row>
  </sheetData>
  <mergeCells count="5">
    <mergeCell ref="B1:F1"/>
    <mergeCell ref="B3:D3"/>
    <mergeCell ref="B4:D4"/>
    <mergeCell ref="A5:A6"/>
    <mergeCell ref="B5: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0" sqref="G10"/>
    </sheetView>
  </sheetViews>
  <sheetFormatPr defaultRowHeight="14.4" x14ac:dyDescent="0.3"/>
  <cols>
    <col min="1" max="1" width="11.5546875" customWidth="1"/>
    <col min="2" max="2" width="29.44140625" customWidth="1"/>
    <col min="3" max="3" width="24" customWidth="1"/>
    <col min="4" max="4" width="53.44140625" customWidth="1"/>
    <col min="5" max="5" width="36.77734375" customWidth="1"/>
  </cols>
  <sheetData>
    <row r="1" spans="1:5" ht="25.8" x14ac:dyDescent="0.5">
      <c r="A1" s="45"/>
      <c r="B1" s="46"/>
      <c r="C1" s="47" t="s">
        <v>22</v>
      </c>
      <c r="D1" s="48"/>
      <c r="E1" s="46"/>
    </row>
    <row r="2" spans="1:5" x14ac:dyDescent="0.3">
      <c r="A2" s="45"/>
      <c r="B2" s="46"/>
      <c r="C2" s="49"/>
      <c r="D2" s="49"/>
      <c r="E2" s="46"/>
    </row>
    <row r="3" spans="1:5" x14ac:dyDescent="0.3">
      <c r="A3" s="50" t="s">
        <v>6</v>
      </c>
      <c r="B3" s="51"/>
      <c r="C3" s="52" t="s">
        <v>6</v>
      </c>
      <c r="D3" s="51"/>
      <c r="E3" s="53"/>
    </row>
    <row r="4" spans="1:5" x14ac:dyDescent="0.3">
      <c r="A4" s="50" t="s">
        <v>7</v>
      </c>
      <c r="B4" s="51"/>
      <c r="C4" s="52" t="s">
        <v>7</v>
      </c>
      <c r="D4" s="51"/>
      <c r="E4" s="53"/>
    </row>
    <row r="5" spans="1:5" x14ac:dyDescent="0.3">
      <c r="A5" s="54" t="s">
        <v>26</v>
      </c>
      <c r="B5" s="53"/>
      <c r="C5" s="55" t="s">
        <v>27</v>
      </c>
      <c r="D5" s="51"/>
      <c r="E5" s="53"/>
    </row>
    <row r="6" spans="1:5" x14ac:dyDescent="0.3">
      <c r="A6" s="56"/>
      <c r="B6" s="57"/>
      <c r="C6" s="57"/>
      <c r="D6" s="57"/>
      <c r="E6" s="57"/>
    </row>
    <row r="7" spans="1:5" x14ac:dyDescent="0.3">
      <c r="A7" s="58"/>
      <c r="B7" s="59"/>
      <c r="C7" s="59"/>
      <c r="D7" s="59"/>
      <c r="E7" s="59"/>
    </row>
    <row r="8" spans="1:5" x14ac:dyDescent="0.3">
      <c r="A8" s="60" t="s">
        <v>28</v>
      </c>
      <c r="B8" s="61" t="s">
        <v>29</v>
      </c>
      <c r="C8" s="61" t="s">
        <v>30</v>
      </c>
      <c r="D8" s="62" t="s">
        <v>31</v>
      </c>
      <c r="E8" s="63" t="s">
        <v>32</v>
      </c>
    </row>
    <row r="9" spans="1:5" ht="96.6" customHeight="1" x14ac:dyDescent="0.3">
      <c r="A9" s="64">
        <v>1</v>
      </c>
      <c r="B9" s="65" t="s">
        <v>33</v>
      </c>
      <c r="C9" s="66" t="s">
        <v>24</v>
      </c>
      <c r="D9" s="67" t="s">
        <v>35</v>
      </c>
      <c r="E9" s="68" t="s">
        <v>36</v>
      </c>
    </row>
    <row r="10" spans="1:5" ht="64.2" customHeight="1" x14ac:dyDescent="0.3">
      <c r="A10" s="69">
        <v>2</v>
      </c>
      <c r="B10" s="70" t="s">
        <v>34</v>
      </c>
      <c r="C10" s="71" t="s">
        <v>25</v>
      </c>
      <c r="D10" s="72" t="s">
        <v>37</v>
      </c>
      <c r="E10" s="73" t="s">
        <v>36</v>
      </c>
    </row>
  </sheetData>
  <mergeCells count="6">
    <mergeCell ref="A3:B3"/>
    <mergeCell ref="C3:E3"/>
    <mergeCell ref="A4:B4"/>
    <mergeCell ref="C4:E4"/>
    <mergeCell ref="A5:B5"/>
    <mergeCell ref="C5:E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selection sqref="A1:A3"/>
    </sheetView>
  </sheetViews>
  <sheetFormatPr defaultRowHeight="14.4" x14ac:dyDescent="0.3"/>
  <cols>
    <col min="1" max="1" width="15.5546875" customWidth="1"/>
    <col min="2" max="2" width="23.5546875" customWidth="1"/>
    <col min="3" max="3" width="26.44140625" customWidth="1"/>
    <col min="4" max="4" width="47.6640625" customWidth="1"/>
    <col min="5" max="5" width="13.88671875" customWidth="1"/>
    <col min="6" max="6" width="17.44140625" customWidth="1"/>
    <col min="7" max="7" width="12.77734375" customWidth="1"/>
  </cols>
  <sheetData>
    <row r="1" spans="1:7" ht="28.8" x14ac:dyDescent="0.3">
      <c r="A1" s="74" t="s">
        <v>38</v>
      </c>
      <c r="B1" s="75" t="s">
        <v>39</v>
      </c>
      <c r="C1" s="51"/>
      <c r="D1" s="51"/>
      <c r="E1" s="76"/>
      <c r="F1" s="77"/>
      <c r="G1" s="77"/>
    </row>
    <row r="2" spans="1:7" ht="28.8" x14ac:dyDescent="0.3">
      <c r="A2" s="78" t="s">
        <v>50</v>
      </c>
      <c r="B2" s="75" t="s">
        <v>47</v>
      </c>
      <c r="C2" s="51"/>
      <c r="D2" s="51"/>
      <c r="E2" s="76"/>
      <c r="F2" s="77"/>
      <c r="G2" s="77"/>
    </row>
    <row r="3" spans="1:7" ht="15" thickBot="1" x14ac:dyDescent="0.35">
      <c r="A3" s="79" t="s">
        <v>49</v>
      </c>
      <c r="B3" s="80" t="s">
        <v>14</v>
      </c>
      <c r="C3" s="81"/>
      <c r="D3" s="81"/>
      <c r="E3" s="82"/>
      <c r="F3" s="77"/>
      <c r="G3" s="77"/>
    </row>
    <row r="4" spans="1:7" x14ac:dyDescent="0.3">
      <c r="A4" s="83" t="s">
        <v>40</v>
      </c>
      <c r="B4" s="84" t="s">
        <v>41</v>
      </c>
      <c r="C4" s="84" t="s">
        <v>42</v>
      </c>
      <c r="D4" s="85" t="s">
        <v>48</v>
      </c>
      <c r="E4" s="86"/>
      <c r="F4" s="87"/>
      <c r="G4" s="88"/>
    </row>
    <row r="5" spans="1:7" ht="15" thickBot="1" x14ac:dyDescent="0.35">
      <c r="A5" s="89">
        <f>COUNTIF(E8:E996,"Passed")</f>
        <v>8</v>
      </c>
      <c r="B5" s="89">
        <f>COUNTIF(E8:E996,"Failed")</f>
        <v>0</v>
      </c>
      <c r="C5" s="89">
        <f>COUNTIF(E8:E996,"Not Avaiable")</f>
        <v>0</v>
      </c>
      <c r="D5" s="90">
        <f>COUNTA(A8:A996)</f>
        <v>8</v>
      </c>
      <c r="E5" s="91"/>
      <c r="F5" s="92"/>
      <c r="G5" s="88"/>
    </row>
    <row r="6" spans="1:7" x14ac:dyDescent="0.3">
      <c r="A6" s="93"/>
      <c r="B6" s="93"/>
      <c r="C6" s="93"/>
      <c r="D6" s="94"/>
      <c r="E6" s="95"/>
      <c r="F6" s="95"/>
      <c r="G6" s="95"/>
    </row>
    <row r="7" spans="1:7" x14ac:dyDescent="0.3">
      <c r="A7" s="96" t="s">
        <v>43</v>
      </c>
      <c r="B7" s="96" t="s">
        <v>51</v>
      </c>
      <c r="C7" s="96" t="s">
        <v>52</v>
      </c>
      <c r="D7" s="96" t="s">
        <v>53</v>
      </c>
      <c r="E7" s="97" t="s">
        <v>44</v>
      </c>
      <c r="F7" s="97" t="s">
        <v>54</v>
      </c>
      <c r="G7" s="96" t="s">
        <v>55</v>
      </c>
    </row>
    <row r="8" spans="1:7" ht="150" customHeight="1" x14ac:dyDescent="0.3">
      <c r="A8" s="98">
        <v>1.1000000000000001</v>
      </c>
      <c r="B8" s="99" t="s">
        <v>56</v>
      </c>
      <c r="C8" s="100" t="s">
        <v>62</v>
      </c>
      <c r="D8" s="100" t="s">
        <v>63</v>
      </c>
      <c r="E8" s="98" t="s">
        <v>40</v>
      </c>
      <c r="F8" s="101"/>
      <c r="G8" s="101"/>
    </row>
    <row r="9" spans="1:7" ht="69.599999999999994" customHeight="1" x14ac:dyDescent="0.3">
      <c r="A9" s="98">
        <v>1.2</v>
      </c>
      <c r="B9" s="99" t="s">
        <v>57</v>
      </c>
      <c r="C9" s="100" t="s">
        <v>64</v>
      </c>
      <c r="D9" s="100" t="s">
        <v>65</v>
      </c>
      <c r="E9" s="98" t="s">
        <v>40</v>
      </c>
      <c r="F9" s="99"/>
      <c r="G9" s="99"/>
    </row>
    <row r="10" spans="1:7" ht="72.599999999999994" customHeight="1" x14ac:dyDescent="0.3">
      <c r="A10" s="98" t="s">
        <v>45</v>
      </c>
      <c r="B10" s="99"/>
      <c r="C10" s="100" t="s">
        <v>66</v>
      </c>
      <c r="D10" s="100" t="s">
        <v>67</v>
      </c>
      <c r="E10" s="98" t="s">
        <v>40</v>
      </c>
      <c r="F10" s="99"/>
      <c r="G10" s="99"/>
    </row>
    <row r="11" spans="1:7" ht="70.2" customHeight="1" x14ac:dyDescent="0.3">
      <c r="A11" s="98">
        <v>1.3</v>
      </c>
      <c r="B11" s="99" t="s">
        <v>58</v>
      </c>
      <c r="C11" s="100" t="s">
        <v>68</v>
      </c>
      <c r="D11" s="100" t="s">
        <v>69</v>
      </c>
      <c r="E11" s="98" t="s">
        <v>40</v>
      </c>
      <c r="F11" s="99"/>
      <c r="G11" s="99"/>
    </row>
    <row r="12" spans="1:7" ht="71.400000000000006" customHeight="1" x14ac:dyDescent="0.3">
      <c r="A12" s="98" t="s">
        <v>46</v>
      </c>
      <c r="B12" s="99"/>
      <c r="C12" s="100" t="s">
        <v>70</v>
      </c>
      <c r="D12" s="100" t="s">
        <v>71</v>
      </c>
      <c r="E12" s="98" t="s">
        <v>40</v>
      </c>
      <c r="F12" s="101"/>
      <c r="G12" s="101"/>
    </row>
    <row r="13" spans="1:7" ht="67.8" customHeight="1" x14ac:dyDescent="0.3">
      <c r="A13" s="98">
        <v>1.4</v>
      </c>
      <c r="B13" s="99" t="s">
        <v>59</v>
      </c>
      <c r="C13" s="100" t="s">
        <v>72</v>
      </c>
      <c r="D13" s="100" t="s">
        <v>73</v>
      </c>
      <c r="E13" s="98" t="s">
        <v>40</v>
      </c>
      <c r="F13" s="101"/>
      <c r="G13" s="101"/>
    </row>
    <row r="14" spans="1:7" ht="78.599999999999994" customHeight="1" x14ac:dyDescent="0.3">
      <c r="A14" s="98">
        <v>1.5</v>
      </c>
      <c r="B14" s="99" t="s">
        <v>60</v>
      </c>
      <c r="C14" s="100" t="s">
        <v>74</v>
      </c>
      <c r="D14" s="100" t="s">
        <v>75</v>
      </c>
      <c r="E14" s="98" t="s">
        <v>40</v>
      </c>
      <c r="F14" s="101"/>
      <c r="G14" s="101"/>
    </row>
    <row r="15" spans="1:7" ht="78.599999999999994" customHeight="1" x14ac:dyDescent="0.3">
      <c r="A15" s="98">
        <v>1.6</v>
      </c>
      <c r="B15" s="99" t="s">
        <v>61</v>
      </c>
      <c r="C15" s="100" t="s">
        <v>76</v>
      </c>
      <c r="D15" s="100" t="s">
        <v>77</v>
      </c>
      <c r="E15" s="98" t="s">
        <v>40</v>
      </c>
      <c r="F15" s="101"/>
      <c r="G15" s="101"/>
    </row>
  </sheetData>
  <mergeCells count="7">
    <mergeCell ref="B1:E1"/>
    <mergeCell ref="B2:E2"/>
    <mergeCell ref="B3:E3"/>
    <mergeCell ref="D4:E4"/>
    <mergeCell ref="F4:G4"/>
    <mergeCell ref="D5:E5"/>
    <mergeCell ref="F5:G5"/>
  </mergeCells>
  <dataValidations count="2">
    <dataValidation type="list" allowBlank="1" showInputMessage="1" showErrorMessage="1" prompt=" - " sqref="E8:E15">
      <formula1>"Passed,Failed"</formula1>
    </dataValidation>
    <dataValidation type="list" allowBlank="1" showInputMessage="1" showErrorMessage="1" prompt=" - " sqref="E6:E7">
      <formula1>$I$2:$I$6</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workbookViewId="0">
      <selection activeCell="D10" sqref="D10"/>
    </sheetView>
  </sheetViews>
  <sheetFormatPr defaultRowHeight="14.4" x14ac:dyDescent="0.3"/>
  <cols>
    <col min="1" max="1" width="18" style="119" customWidth="1"/>
    <col min="2" max="2" width="21.5546875" customWidth="1"/>
    <col min="3" max="3" width="34.33203125" customWidth="1"/>
    <col min="4" max="4" width="55.77734375" customWidth="1"/>
    <col min="5" max="5" width="19" customWidth="1"/>
    <col min="6" max="6" width="20.33203125" customWidth="1"/>
    <col min="7" max="7" width="15.5546875" customWidth="1"/>
  </cols>
  <sheetData>
    <row r="1" spans="1:7" ht="20.399999999999999" customHeight="1" x14ac:dyDescent="0.3">
      <c r="A1" s="114" t="s">
        <v>38</v>
      </c>
      <c r="B1" s="75" t="s">
        <v>78</v>
      </c>
      <c r="C1" s="51"/>
      <c r="D1" s="51"/>
      <c r="E1" s="76"/>
      <c r="F1" s="77"/>
      <c r="G1" s="77"/>
    </row>
    <row r="2" spans="1:7" ht="20.399999999999999" customHeight="1" x14ac:dyDescent="0.3">
      <c r="A2" s="115" t="s">
        <v>50</v>
      </c>
      <c r="B2" s="75" t="s">
        <v>81</v>
      </c>
      <c r="C2" s="51"/>
      <c r="D2" s="51"/>
      <c r="E2" s="76"/>
      <c r="F2" s="77"/>
      <c r="G2" s="77"/>
    </row>
    <row r="3" spans="1:7" ht="20.399999999999999" customHeight="1" thickBot="1" x14ac:dyDescent="0.35">
      <c r="A3" s="116" t="s">
        <v>49</v>
      </c>
      <c r="B3" s="80" t="s">
        <v>14</v>
      </c>
      <c r="C3" s="81"/>
      <c r="D3" s="81"/>
      <c r="E3" s="82"/>
      <c r="F3" s="77"/>
      <c r="G3" s="77"/>
    </row>
    <row r="4" spans="1:7" x14ac:dyDescent="0.3">
      <c r="A4" s="83" t="s">
        <v>40</v>
      </c>
      <c r="B4" s="84" t="s">
        <v>41</v>
      </c>
      <c r="C4" s="84" t="s">
        <v>42</v>
      </c>
      <c r="D4" s="85" t="s">
        <v>80</v>
      </c>
      <c r="E4" s="86"/>
      <c r="F4" s="87"/>
      <c r="G4" s="88"/>
    </row>
    <row r="5" spans="1:7" ht="15" thickBot="1" x14ac:dyDescent="0.35">
      <c r="A5" s="89">
        <f>COUNTIF(E9:E1000,"Passed")</f>
        <v>11</v>
      </c>
      <c r="B5" s="89">
        <f>COUNTIF(E9:E1000,"Failed")</f>
        <v>0</v>
      </c>
      <c r="C5" s="89">
        <f>COUNTIF(E8:E1000,"Not Avaiable")</f>
        <v>0</v>
      </c>
      <c r="D5" s="90">
        <f>COUNTA(A9:A1000)</f>
        <v>11</v>
      </c>
      <c r="E5" s="91"/>
      <c r="F5" s="92"/>
      <c r="G5" s="88"/>
    </row>
    <row r="6" spans="1:7" x14ac:dyDescent="0.3">
      <c r="A6" s="117"/>
      <c r="B6" s="93"/>
      <c r="C6" s="93"/>
      <c r="D6" s="94"/>
      <c r="E6" s="95"/>
      <c r="F6" s="95"/>
      <c r="G6" s="95"/>
    </row>
    <row r="7" spans="1:7" ht="24.6" customHeight="1" x14ac:dyDescent="0.3">
      <c r="A7" s="96" t="s">
        <v>43</v>
      </c>
      <c r="B7" s="96" t="s">
        <v>51</v>
      </c>
      <c r="C7" s="96" t="s">
        <v>52</v>
      </c>
      <c r="D7" s="96" t="s">
        <v>53</v>
      </c>
      <c r="E7" s="97" t="s">
        <v>44</v>
      </c>
      <c r="F7" s="97" t="s">
        <v>54</v>
      </c>
      <c r="G7" s="96" t="s">
        <v>55</v>
      </c>
    </row>
    <row r="8" spans="1:7" x14ac:dyDescent="0.3">
      <c r="A8" s="118"/>
      <c r="B8" s="104" t="s">
        <v>79</v>
      </c>
      <c r="C8" s="105"/>
      <c r="D8" s="105"/>
      <c r="E8" s="105"/>
      <c r="F8" s="105"/>
      <c r="G8" s="106"/>
    </row>
    <row r="9" spans="1:7" ht="81" customHeight="1" x14ac:dyDescent="0.3">
      <c r="A9" s="102">
        <v>2.1</v>
      </c>
      <c r="B9" s="107" t="s">
        <v>82</v>
      </c>
      <c r="C9" s="103" t="s">
        <v>83</v>
      </c>
      <c r="D9" s="125" t="s">
        <v>84</v>
      </c>
      <c r="E9" s="102" t="s">
        <v>40</v>
      </c>
      <c r="F9" s="108"/>
      <c r="G9" s="108"/>
    </row>
    <row r="10" spans="1:7" ht="195.6" customHeight="1" x14ac:dyDescent="0.3">
      <c r="A10" s="110">
        <v>2.2000000000000002</v>
      </c>
      <c r="B10" s="110" t="s">
        <v>85</v>
      </c>
      <c r="C10" s="126" t="s">
        <v>86</v>
      </c>
      <c r="D10" s="127" t="s">
        <v>87</v>
      </c>
      <c r="E10" s="110" t="s">
        <v>40</v>
      </c>
      <c r="F10" s="120"/>
      <c r="G10" s="109"/>
    </row>
    <row r="11" spans="1:7" ht="102.6" customHeight="1" x14ac:dyDescent="0.3">
      <c r="A11" s="124">
        <v>2.2999999999999998</v>
      </c>
      <c r="B11" s="113" t="s">
        <v>88</v>
      </c>
      <c r="C11" s="113" t="s">
        <v>102</v>
      </c>
      <c r="D11" s="113" t="s">
        <v>104</v>
      </c>
      <c r="E11" s="110" t="s">
        <v>40</v>
      </c>
      <c r="F11" s="121"/>
      <c r="G11" s="111"/>
    </row>
    <row r="12" spans="1:7" ht="82.8" customHeight="1" x14ac:dyDescent="0.3">
      <c r="A12" s="124">
        <v>2.4</v>
      </c>
      <c r="B12" s="113" t="s">
        <v>89</v>
      </c>
      <c r="C12" s="113" t="s">
        <v>101</v>
      </c>
      <c r="D12" s="113" t="s">
        <v>97</v>
      </c>
      <c r="E12" s="110" t="s">
        <v>40</v>
      </c>
      <c r="F12" s="122"/>
      <c r="G12" s="112"/>
    </row>
    <row r="13" spans="1:7" ht="55.8" customHeight="1" x14ac:dyDescent="0.3">
      <c r="A13" s="124">
        <v>2.5</v>
      </c>
      <c r="B13" s="113" t="s">
        <v>90</v>
      </c>
      <c r="C13" s="113" t="s">
        <v>115</v>
      </c>
      <c r="D13" s="113" t="s">
        <v>106</v>
      </c>
      <c r="E13" s="110" t="s">
        <v>40</v>
      </c>
      <c r="F13" s="123"/>
      <c r="G13" s="108"/>
    </row>
    <row r="14" spans="1:7" ht="74.400000000000006" customHeight="1" x14ac:dyDescent="0.3">
      <c r="A14" s="124">
        <v>2.6</v>
      </c>
      <c r="B14" s="113" t="s">
        <v>91</v>
      </c>
      <c r="C14" s="113" t="s">
        <v>105</v>
      </c>
      <c r="D14" s="113" t="s">
        <v>107</v>
      </c>
      <c r="E14" s="110" t="s">
        <v>40</v>
      </c>
      <c r="F14" s="123"/>
      <c r="G14" s="108"/>
    </row>
    <row r="15" spans="1:7" ht="57" customHeight="1" x14ac:dyDescent="0.3">
      <c r="A15" s="124">
        <v>2.7</v>
      </c>
      <c r="B15" s="113" t="s">
        <v>92</v>
      </c>
      <c r="C15" s="113" t="s">
        <v>109</v>
      </c>
      <c r="D15" s="113" t="s">
        <v>108</v>
      </c>
      <c r="E15" s="110" t="s">
        <v>40</v>
      </c>
      <c r="F15" s="123"/>
      <c r="G15" s="108"/>
    </row>
    <row r="16" spans="1:7" ht="72" customHeight="1" x14ac:dyDescent="0.3">
      <c r="A16" s="124">
        <v>2.8</v>
      </c>
      <c r="B16" s="113" t="s">
        <v>93</v>
      </c>
      <c r="C16" s="113" t="s">
        <v>111</v>
      </c>
      <c r="D16" s="113" t="s">
        <v>110</v>
      </c>
      <c r="E16" s="110" t="s">
        <v>40</v>
      </c>
      <c r="F16" s="120"/>
      <c r="G16" s="109"/>
    </row>
    <row r="17" spans="1:7" ht="81" customHeight="1" x14ac:dyDescent="0.3">
      <c r="A17" s="124">
        <v>2.9</v>
      </c>
      <c r="B17" s="113" t="s">
        <v>94</v>
      </c>
      <c r="C17" s="113" t="s">
        <v>112</v>
      </c>
      <c r="D17" s="113" t="s">
        <v>98</v>
      </c>
      <c r="E17" s="110" t="s">
        <v>40</v>
      </c>
      <c r="F17" s="121"/>
      <c r="G17" s="111"/>
    </row>
    <row r="18" spans="1:7" ht="76.8" customHeight="1" x14ac:dyDescent="0.3">
      <c r="A18" s="124" t="s">
        <v>103</v>
      </c>
      <c r="B18" s="113" t="s">
        <v>95</v>
      </c>
      <c r="C18" s="113" t="s">
        <v>113</v>
      </c>
      <c r="D18" s="113" t="s">
        <v>99</v>
      </c>
      <c r="E18" s="110" t="s">
        <v>40</v>
      </c>
      <c r="F18" s="121"/>
      <c r="G18" s="111"/>
    </row>
    <row r="19" spans="1:7" ht="58.8" customHeight="1" x14ac:dyDescent="0.3">
      <c r="A19" s="124">
        <v>2.11</v>
      </c>
      <c r="B19" s="113" t="s">
        <v>96</v>
      </c>
      <c r="C19" s="113" t="s">
        <v>114</v>
      </c>
      <c r="D19" s="113" t="s">
        <v>100</v>
      </c>
      <c r="E19" s="110" t="s">
        <v>40</v>
      </c>
      <c r="F19" s="122"/>
      <c r="G19" s="112"/>
    </row>
  </sheetData>
  <mergeCells count="7">
    <mergeCell ref="B1:E1"/>
    <mergeCell ref="B2:E2"/>
    <mergeCell ref="B3:E3"/>
    <mergeCell ref="D4:E4"/>
    <mergeCell ref="F4:G4"/>
    <mergeCell ref="D5:E5"/>
    <mergeCell ref="F5:G5"/>
  </mergeCells>
  <dataValidations count="2">
    <dataValidation type="list" allowBlank="1" showInputMessage="1" showErrorMessage="1" prompt=" - " sqref="E9:E19">
      <formula1>"Passed,Failed"</formula1>
    </dataValidation>
    <dataValidation type="list" allowBlank="1" showInputMessage="1" showErrorMessage="1" prompt=" - " sqref="E6:E8">
      <formula1>$I$2:$I$6</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tabSelected="1" workbookViewId="0">
      <selection activeCell="G21" sqref="G21"/>
    </sheetView>
  </sheetViews>
  <sheetFormatPr defaultRowHeight="14.4" x14ac:dyDescent="0.3"/>
  <cols>
    <col min="2" max="2" width="19.5546875" customWidth="1"/>
    <col min="3" max="3" width="18.109375" customWidth="1"/>
    <col min="4" max="4" width="19.6640625" customWidth="1"/>
    <col min="5" max="5" width="10.6640625" customWidth="1"/>
    <col min="6" max="6" width="20.109375" customWidth="1"/>
    <col min="7" max="7" width="20.6640625" customWidth="1"/>
  </cols>
  <sheetData>
    <row r="1" spans="2:8" ht="25.8" x14ac:dyDescent="0.5">
      <c r="B1" s="128" t="s">
        <v>116</v>
      </c>
      <c r="C1" s="81"/>
      <c r="D1" s="81"/>
      <c r="E1" s="81"/>
      <c r="F1" s="81"/>
      <c r="G1" s="81"/>
      <c r="H1" s="81"/>
    </row>
    <row r="2" spans="2:8" x14ac:dyDescent="0.3">
      <c r="B2" s="129"/>
      <c r="C2" s="57"/>
      <c r="D2" s="57"/>
      <c r="E2" s="57"/>
      <c r="F2" s="57"/>
      <c r="G2" s="57"/>
      <c r="H2" s="130"/>
    </row>
    <row r="3" spans="2:8" x14ac:dyDescent="0.3">
      <c r="B3" s="131" t="s">
        <v>6</v>
      </c>
      <c r="C3" s="52" t="s">
        <v>1</v>
      </c>
      <c r="D3" s="53"/>
      <c r="E3" s="148" t="s">
        <v>10</v>
      </c>
      <c r="F3" s="149"/>
      <c r="G3" s="132" t="s">
        <v>14</v>
      </c>
      <c r="H3" s="133"/>
    </row>
    <row r="4" spans="2:8" x14ac:dyDescent="0.3">
      <c r="B4" s="131" t="s">
        <v>7</v>
      </c>
      <c r="C4" s="52" t="s">
        <v>2</v>
      </c>
      <c r="D4" s="53"/>
      <c r="E4" s="148" t="s">
        <v>11</v>
      </c>
      <c r="F4" s="149"/>
      <c r="G4" s="132" t="s">
        <v>14</v>
      </c>
      <c r="H4" s="133"/>
    </row>
    <row r="5" spans="2:8" x14ac:dyDescent="0.3">
      <c r="B5" s="134" t="s">
        <v>8</v>
      </c>
      <c r="C5" s="52" t="str">
        <f>C4&amp;"_"&amp;"Test Report"&amp;"_"&amp;"vx.x"</f>
        <v>SD1_Test Report_vx.x</v>
      </c>
      <c r="D5" s="53"/>
      <c r="E5" s="148" t="s">
        <v>12</v>
      </c>
      <c r="F5" s="149"/>
      <c r="G5" s="147">
        <v>45474</v>
      </c>
      <c r="H5" s="135"/>
    </row>
    <row r="6" spans="2:8" x14ac:dyDescent="0.3">
      <c r="B6" s="134" t="s">
        <v>55</v>
      </c>
      <c r="C6" s="136" t="s">
        <v>117</v>
      </c>
      <c r="D6" s="51"/>
      <c r="E6" s="51"/>
      <c r="F6" s="51"/>
      <c r="G6" s="51"/>
      <c r="H6" s="53"/>
    </row>
    <row r="7" spans="2:8" x14ac:dyDescent="0.3">
      <c r="B7" s="137"/>
      <c r="C7" s="138"/>
      <c r="D7" s="57"/>
      <c r="E7" s="57"/>
      <c r="F7" s="57"/>
      <c r="G7" s="57"/>
      <c r="H7" s="130"/>
    </row>
    <row r="8" spans="2:8" x14ac:dyDescent="0.3">
      <c r="B8" s="137"/>
      <c r="C8" s="138"/>
      <c r="D8" s="57"/>
      <c r="E8" s="57"/>
      <c r="F8" s="57"/>
      <c r="G8" s="57"/>
      <c r="H8" s="130"/>
    </row>
    <row r="9" spans="2:8" x14ac:dyDescent="0.3">
      <c r="B9" s="57"/>
      <c r="C9" s="57"/>
      <c r="D9" s="57"/>
      <c r="E9" s="57"/>
      <c r="F9" s="57"/>
      <c r="G9" s="57"/>
      <c r="H9" s="57"/>
    </row>
    <row r="10" spans="2:8" ht="28.8" x14ac:dyDescent="0.3">
      <c r="B10" s="150" t="s">
        <v>23</v>
      </c>
      <c r="C10" s="151" t="s">
        <v>120</v>
      </c>
      <c r="D10" s="152" t="s">
        <v>40</v>
      </c>
      <c r="E10" s="151" t="s">
        <v>41</v>
      </c>
      <c r="F10" s="151" t="s">
        <v>42</v>
      </c>
      <c r="G10" s="153" t="s">
        <v>80</v>
      </c>
      <c r="H10" s="57"/>
    </row>
    <row r="11" spans="2:8" x14ac:dyDescent="0.3">
      <c r="B11" s="154">
        <v>1</v>
      </c>
      <c r="C11" s="139" t="str">
        <f>[1]Function1!A2</f>
        <v>Module Code</v>
      </c>
      <c r="D11" s="140">
        <v>8</v>
      </c>
      <c r="E11" s="140">
        <v>0</v>
      </c>
      <c r="F11" s="140">
        <f>[1]Function1!B6</f>
        <v>0</v>
      </c>
      <c r="G11" s="155">
        <v>8</v>
      </c>
      <c r="H11" s="57"/>
    </row>
    <row r="12" spans="2:8" x14ac:dyDescent="0.3">
      <c r="B12" s="154">
        <v>2</v>
      </c>
      <c r="C12" s="139" t="str">
        <f>[1]Function2!A2</f>
        <v>Module Code</v>
      </c>
      <c r="D12" s="140">
        <v>11</v>
      </c>
      <c r="E12" s="140">
        <v>0</v>
      </c>
      <c r="F12" s="140">
        <f>[1]Function2!B6</f>
        <v>0</v>
      </c>
      <c r="G12" s="155">
        <v>11</v>
      </c>
      <c r="H12" s="57"/>
    </row>
    <row r="13" spans="2:8" x14ac:dyDescent="0.3">
      <c r="B13" s="154"/>
      <c r="C13" s="139"/>
      <c r="D13" s="140"/>
      <c r="E13" s="140"/>
      <c r="F13" s="140"/>
      <c r="G13" s="155"/>
      <c r="H13" s="57"/>
    </row>
    <row r="14" spans="2:8" x14ac:dyDescent="0.3">
      <c r="B14" s="156"/>
      <c r="C14" s="157" t="s">
        <v>118</v>
      </c>
      <c r="D14" s="158">
        <f t="shared" ref="D14:G14" si="0">SUM(D11:D13)</f>
        <v>19</v>
      </c>
      <c r="E14" s="158">
        <f t="shared" si="0"/>
        <v>0</v>
      </c>
      <c r="F14" s="158">
        <f t="shared" si="0"/>
        <v>0</v>
      </c>
      <c r="G14" s="159">
        <f t="shared" si="0"/>
        <v>19</v>
      </c>
      <c r="H14" s="57"/>
    </row>
    <row r="15" spans="2:8" x14ac:dyDescent="0.3">
      <c r="B15" s="141"/>
      <c r="C15" s="57"/>
      <c r="D15" s="142"/>
      <c r="E15" s="143"/>
      <c r="F15" s="143"/>
      <c r="G15" s="143"/>
      <c r="H15" s="143"/>
    </row>
    <row r="16" spans="2:8" x14ac:dyDescent="0.3">
      <c r="B16" s="57"/>
      <c r="C16" s="144" t="s">
        <v>121</v>
      </c>
      <c r="D16" s="57"/>
      <c r="E16" s="145">
        <f>(D14+E14)*100/G14</f>
        <v>100</v>
      </c>
      <c r="F16" s="57" t="s">
        <v>119</v>
      </c>
      <c r="G16" s="57"/>
      <c r="H16" s="146"/>
    </row>
    <row r="17" spans="2:8" x14ac:dyDescent="0.3">
      <c r="B17" s="57"/>
      <c r="C17" s="144" t="s">
        <v>122</v>
      </c>
      <c r="D17" s="57"/>
      <c r="E17" s="145">
        <f>D14*100/G14</f>
        <v>100</v>
      </c>
      <c r="F17" s="57" t="s">
        <v>119</v>
      </c>
      <c r="G17" s="57"/>
      <c r="H17" s="146"/>
    </row>
    <row r="18" spans="2:8" x14ac:dyDescent="0.3">
      <c r="B18" s="57"/>
      <c r="C18" s="57"/>
      <c r="D18" s="57"/>
      <c r="E18" s="57"/>
      <c r="F18" s="57"/>
      <c r="G18" s="57"/>
      <c r="H18" s="57"/>
    </row>
  </sheetData>
  <mergeCells count="8">
    <mergeCell ref="C6:H6"/>
    <mergeCell ref="B1:H1"/>
    <mergeCell ref="C3:D3"/>
    <mergeCell ref="E3:F3"/>
    <mergeCell ref="C4:D4"/>
    <mergeCell ref="E4:F4"/>
    <mergeCell ref="C5:D5"/>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 1</vt:lpstr>
      <vt:lpstr>Function 2</vt:lpstr>
      <vt:lpstr>Test Report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2024-09-26T02:25:02Z</dcterms:created>
  <dcterms:modified xsi:type="dcterms:W3CDTF">2024-09-26T03:28:36Z</dcterms:modified>
</cp:coreProperties>
</file>