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#\240502\"/>
    </mc:Choice>
  </mc:AlternateContent>
  <xr:revisionPtr revIDLastSave="0" documentId="13_ncr:1_{AD4ADF3B-139C-46BD-A953-D95A244039FA}" xr6:coauthVersionLast="47" xr6:coauthVersionMax="47" xr10:uidLastSave="{00000000-0000-0000-0000-000000000000}"/>
  <bookViews>
    <workbookView xWindow="-110" yWindow="-110" windowWidth="19420" windowHeight="10420" activeTab="1" xr2:uid="{22D15821-5063-418F-8D5A-B3D9085F1DD6}"/>
  </bookViews>
  <sheets>
    <sheet name="Sheet1" sheetId="1" r:id="rId1"/>
    <sheet name="ChumonDat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 a="1"/>
  <c r="E2" i="3" s="1"/>
  <c r="E3" i="3" a="1"/>
  <c r="E3" i="3"/>
  <c r="E4" i="3" a="1"/>
  <c r="E4" i="3" s="1"/>
  <c r="E5" i="3" a="1"/>
  <c r="E5" i="3"/>
  <c r="E6" i="3" a="1"/>
  <c r="E6" i="3" s="1"/>
  <c r="E7" i="3" a="1"/>
  <c r="E7" i="3"/>
  <c r="E8" i="3" a="1"/>
  <c r="E8" i="3" s="1"/>
  <c r="E9" i="3" a="1"/>
  <c r="E9" i="3"/>
  <c r="E10" i="3" a="1"/>
  <c r="E10" i="3" s="1"/>
  <c r="E11" i="3" a="1"/>
  <c r="E11" i="3"/>
  <c r="E12" i="3" a="1"/>
  <c r="E12" i="3" s="1"/>
  <c r="E13" i="3" a="1"/>
  <c r="E13" i="3"/>
  <c r="E14" i="3" a="1"/>
  <c r="E14" i="3" s="1"/>
  <c r="E15" i="3" a="1"/>
  <c r="E15" i="3"/>
  <c r="E16" i="3" a="1"/>
  <c r="E16" i="3" s="1"/>
  <c r="E17" i="3" a="1"/>
  <c r="E17" i="3"/>
  <c r="E18" i="3" a="1"/>
  <c r="E18" i="3" s="1"/>
  <c r="E19" i="3" a="1"/>
  <c r="E19" i="3"/>
  <c r="E20" i="3" a="1"/>
  <c r="E20" i="3" s="1"/>
  <c r="E21" i="3" a="1"/>
  <c r="E21" i="3"/>
  <c r="E22" i="3" a="1"/>
  <c r="E22" i="3" s="1"/>
  <c r="E23" i="3" a="1"/>
  <c r="E23" i="3" s="1"/>
  <c r="E24" i="3" a="1"/>
  <c r="E24" i="3" s="1"/>
  <c r="E25" i="3" a="1"/>
  <c r="E25" i="3"/>
  <c r="E26" i="3" a="1"/>
  <c r="E26" i="3" s="1"/>
  <c r="E27" i="3" a="1"/>
  <c r="E27" i="3"/>
  <c r="E28" i="3" a="1"/>
  <c r="E28" i="3" s="1"/>
  <c r="E29" i="3" a="1"/>
  <c r="E29" i="3"/>
  <c r="E30" i="3" a="1"/>
  <c r="E30" i="3" s="1"/>
  <c r="E31" i="3" a="1"/>
  <c r="E31" i="3"/>
  <c r="E32" i="3" a="1"/>
  <c r="E32" i="3" s="1"/>
  <c r="E33" i="3" a="1"/>
  <c r="E33" i="3"/>
  <c r="E34" i="3" a="1"/>
  <c r="E34" i="3" s="1"/>
  <c r="E35" i="3" a="1"/>
  <c r="E35" i="3"/>
  <c r="E36" i="3" a="1"/>
  <c r="E36" i="3" s="1"/>
  <c r="E37" i="3" a="1"/>
  <c r="E37" i="3"/>
  <c r="E38" i="3" a="1"/>
  <c r="E38" i="3" s="1"/>
  <c r="E39" i="3" a="1"/>
  <c r="E39" i="3"/>
  <c r="E40" i="3" a="1"/>
  <c r="E40" i="3" s="1"/>
  <c r="E41" i="3" a="1"/>
  <c r="E41" i="3"/>
  <c r="E42" i="3" a="1"/>
  <c r="E42" i="3" s="1"/>
  <c r="E43" i="3" a="1"/>
  <c r="E43" i="3"/>
  <c r="E44" i="3" a="1"/>
  <c r="E44" i="3" s="1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F44" i="3" a="1"/>
  <c r="F44" i="3" s="1"/>
  <c r="F43" i="3" a="1"/>
  <c r="F43" i="3" s="1"/>
  <c r="F42" i="3" a="1"/>
  <c r="F42" i="3" s="1"/>
  <c r="F41" i="3" a="1"/>
  <c r="F41" i="3" s="1"/>
  <c r="F40" i="3" a="1"/>
  <c r="F40" i="3" s="1"/>
  <c r="F2" i="3" a="1"/>
  <c r="F2" i="3" s="1"/>
  <c r="F3" i="3" a="1"/>
  <c r="F3" i="3" s="1"/>
  <c r="F4" i="3" a="1"/>
  <c r="F4" i="3" s="1"/>
  <c r="F5" i="3" a="1"/>
  <c r="F5" i="3" s="1"/>
  <c r="F6" i="3" a="1"/>
  <c r="F6" i="3" s="1"/>
  <c r="F7" i="3" a="1"/>
  <c r="F7" i="3" s="1"/>
  <c r="F8" i="3" a="1"/>
  <c r="F8" i="3" s="1"/>
  <c r="F9" i="3" a="1"/>
  <c r="F9" i="3" s="1"/>
  <c r="F10" i="3" a="1"/>
  <c r="F10" i="3" s="1"/>
  <c r="F11" i="3" a="1"/>
  <c r="F11" i="3" s="1"/>
  <c r="F12" i="3" a="1"/>
  <c r="F12" i="3" s="1"/>
  <c r="F13" i="3" a="1"/>
  <c r="F13" i="3" s="1"/>
  <c r="F14" i="3" a="1"/>
  <c r="F14" i="3" s="1"/>
  <c r="F15" i="3" a="1"/>
  <c r="F15" i="3" s="1"/>
  <c r="F16" i="3" a="1"/>
  <c r="F16" i="3" s="1"/>
  <c r="F17" i="3" a="1"/>
  <c r="F17" i="3" s="1"/>
  <c r="F18" i="3" a="1"/>
  <c r="F18" i="3" s="1"/>
  <c r="F19" i="3" a="1"/>
  <c r="F19" i="3" s="1"/>
  <c r="F20" i="3" a="1"/>
  <c r="F20" i="3" s="1"/>
  <c r="F21" i="3" a="1"/>
  <c r="F21" i="3" s="1"/>
  <c r="F22" i="3" a="1"/>
  <c r="F22" i="3" s="1"/>
  <c r="F23" i="3" a="1"/>
  <c r="F23" i="3" s="1"/>
  <c r="F24" i="3" a="1"/>
  <c r="F24" i="3" s="1"/>
  <c r="F25" i="3" a="1"/>
  <c r="F25" i="3" s="1"/>
  <c r="F26" i="3" a="1"/>
  <c r="F26" i="3" s="1"/>
  <c r="F27" i="3" a="1"/>
  <c r="F27" i="3" s="1"/>
  <c r="F28" i="3" a="1"/>
  <c r="F28" i="3" s="1"/>
  <c r="F29" i="3" a="1"/>
  <c r="F29" i="3" s="1"/>
  <c r="F30" i="3" a="1"/>
  <c r="F30" i="3" s="1"/>
  <c r="F31" i="3" a="1"/>
  <c r="F31" i="3" s="1"/>
  <c r="F32" i="3" a="1"/>
  <c r="F32" i="3" s="1"/>
  <c r="F33" i="3" a="1"/>
  <c r="F33" i="3" s="1"/>
  <c r="F34" i="3" a="1"/>
  <c r="F34" i="3" s="1"/>
  <c r="F35" i="3" a="1"/>
  <c r="F35" i="3" s="1"/>
  <c r="F36" i="3" a="1"/>
  <c r="F36" i="3" s="1"/>
  <c r="F37" i="3" a="1"/>
  <c r="F37" i="3" s="1"/>
  <c r="F38" i="3" a="1"/>
  <c r="F38" i="3" s="1"/>
  <c r="F39" i="3" a="1"/>
  <c r="F39" i="3" s="1"/>
  <c r="F1" i="3" a="1"/>
  <c r="F1" i="3" s="1"/>
  <c r="E1" i="3" a="1"/>
  <c r="E1" i="3" s="1"/>
  <c r="D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<sst xmlns="http://schemas.openxmlformats.org/spreadsheetml/2006/main" count="140" uniqueCount="102">
  <si>
    <t>班コード</t>
  </si>
  <si>
    <t>組合員コード</t>
  </si>
  <si>
    <t>コースコード</t>
  </si>
  <si>
    <t>作成日時</t>
  </si>
  <si>
    <t>作成者コード</t>
  </si>
  <si>
    <t>更新日時</t>
  </si>
  <si>
    <t>更新者コード</t>
  </si>
  <si>
    <t>SELECT * FROM INFORMATION_SCHEMA.COLUMNS WHERE TABLE_NAME LIKE '%%'</t>
  </si>
  <si>
    <t>public const string {0} = "@{0}";</t>
  </si>
  <si>
    <t>組合員名</t>
  </si>
  <si>
    <t>班名</t>
  </si>
  <si>
    <t>nvarchar</t>
  </si>
  <si>
    <t>datetime</t>
  </si>
  <si>
    <t>KumiaiinCd</t>
  </si>
  <si>
    <t>KumiaiinNm</t>
  </si>
  <si>
    <t>HanCd</t>
  </si>
  <si>
    <t>HanNm</t>
  </si>
  <si>
    <t>KosuCd</t>
  </si>
  <si>
    <t>CreateDate</t>
  </si>
  <si>
    <t>CreateUserCd</t>
  </si>
  <si>
    <t>UpdateDate</t>
  </si>
  <si>
    <t>UpdateUserCd</t>
  </si>
  <si>
    <t>SWITCH(COLLUM,
"float","double",
"datetime","DateTime?",
"date","DateTime?",
"smallint","int",
"int","int",
"string")</t>
  </si>
  <si>
    <t>SUBSTITUTE(
    SUBSTITUTE(
        SUBSTITUTE(
            Sheet1!$A$2, "{2}", C1
        ),
        "{0}", A1
    ),"{1}", SWITCH(B1,
                "float", "double",
                "datetime", "DateTime?",
                "date", "DateTime?",
                "smallint", "int",
                "int", "int",
                "string"
            )
)</t>
  </si>
  <si>
    <t>//{0} 
public {1} {2} { get; set; }</t>
  </si>
  <si>
    <t>{0}.{1} = Parser.{2}(row["{3}"]);</t>
  </si>
  <si>
    <t>SUBSTITUTE(SUBSTITUTE(SUBSTITUTE(
SUBSTITUTE(Sheet1!$A$3, "{0}",
RIGHT(CELL("filename",A1),LEN(CELL("filename",A1))-SEARCH("]",CELL("filename",A1)))
), "{1}", C1), "{3}", A1), "{2}",
SWITCH(B1,
"float","ToDouble",
"datetime","ToNullableDate",
"date","ToNullableDate",
"smallint","ToInt16",
"int","ToInt32",
"ToString")
)</t>
  </si>
  <si>
    <t>SWITCH(B1,
"float","ToDouble",
"datetime","ToNullableDate",
"date","ToNullableDate",
"smallint","ToInt16",
"int","ToInt32",
"ToString")</t>
  </si>
  <si>
    <t>ID</t>
  </si>
  <si>
    <t>レコード区分</t>
  </si>
  <si>
    <t>生協コード</t>
  </si>
  <si>
    <t>支部グループ</t>
  </si>
  <si>
    <t>支部コード</t>
  </si>
  <si>
    <t>入力区分</t>
  </si>
  <si>
    <t>法人区分</t>
  </si>
  <si>
    <t>ブロックコード</t>
  </si>
  <si>
    <t>班区分</t>
  </si>
  <si>
    <t>個配</t>
  </si>
  <si>
    <t>自振区分</t>
  </si>
  <si>
    <t>企画種別</t>
  </si>
  <si>
    <t>コース種別</t>
  </si>
  <si>
    <t>便区分</t>
  </si>
  <si>
    <t>配達順</t>
  </si>
  <si>
    <t>販促不可フラグ</t>
  </si>
  <si>
    <t>MIXMATCH区分</t>
  </si>
  <si>
    <t>商品コード</t>
  </si>
  <si>
    <t>数量</t>
  </si>
  <si>
    <t>注文No</t>
  </si>
  <si>
    <t>処理フラグ</t>
  </si>
  <si>
    <t>税区分</t>
  </si>
  <si>
    <t>配達企画</t>
  </si>
  <si>
    <t>配達企画_年</t>
  </si>
  <si>
    <t>配達企画_月</t>
  </si>
  <si>
    <t>配達企画_回</t>
  </si>
  <si>
    <t>配達企画_区分</t>
  </si>
  <si>
    <t>申込企画</t>
  </si>
  <si>
    <t>申込企画_年</t>
  </si>
  <si>
    <t>申込企画_月</t>
  </si>
  <si>
    <t>申込企画_回</t>
  </si>
  <si>
    <t>申込企画_区分</t>
  </si>
  <si>
    <t>SEQ</t>
  </si>
  <si>
    <t>配送料除外</t>
  </si>
  <si>
    <t>軽減税率区分</t>
  </si>
  <si>
    <t>int</t>
  </si>
  <si>
    <t>smallint</t>
  </si>
  <si>
    <t>char</t>
  </si>
  <si>
    <t>varchar</t>
  </si>
  <si>
    <t>RekodoKbn</t>
  </si>
  <si>
    <t>SeikyoCd</t>
  </si>
  <si>
    <t>ShibuGrp</t>
  </si>
  <si>
    <t>ShibuCd</t>
  </si>
  <si>
    <t>NyuryokuKbn</t>
  </si>
  <si>
    <t>ChumonCd</t>
  </si>
  <si>
    <t>HojinKbn</t>
  </si>
  <si>
    <t>BurokkuCd</t>
  </si>
  <si>
    <t>HanKbn</t>
  </si>
  <si>
    <t>Kohai</t>
  </si>
  <si>
    <t>JifuriKbn</t>
  </si>
  <si>
    <t>KikakuShubetsu</t>
  </si>
  <si>
    <t>KosuShubetsu</t>
  </si>
  <si>
    <t>BenKbn</t>
  </si>
  <si>
    <t>HaitatsuJun</t>
  </si>
  <si>
    <t>HansokufukaFlg</t>
  </si>
  <si>
    <t>MIXMATCHKbn</t>
  </si>
  <si>
    <t>Suryo</t>
  </si>
  <si>
    <t>ChumonNo</t>
  </si>
  <si>
    <t>ShoriFlg</t>
  </si>
  <si>
    <t>ZeiKbn</t>
  </si>
  <si>
    <t>HaitatsuKikaku</t>
  </si>
  <si>
    <t>HaitatsuKikakuKbn</t>
  </si>
  <si>
    <t>MoshikomiKikaku</t>
  </si>
  <si>
    <t>HaitatsuKikakuY</t>
  </si>
  <si>
    <t>HaitatsuKikakuM</t>
  </si>
  <si>
    <t>HaitatsuKikakuW</t>
  </si>
  <si>
    <t>MoshikomiKikakuY</t>
  </si>
  <si>
    <t>MoshikomiKikakuM</t>
  </si>
  <si>
    <t>MoshikomiKikakuW</t>
  </si>
  <si>
    <t>MoshikomiKikakuKbn</t>
  </si>
  <si>
    <t>ChumonSEQ</t>
  </si>
  <si>
    <t>HaisoryoJogai</t>
  </si>
  <si>
    <t>KeigenZeiritsuKbn</t>
  </si>
  <si>
    <t>ShohinCd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</si>
</sst>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rgb="FF000000"/>
      <name val="Arial"/>
      <family val="2"/>
    </font>
    <font>
      <sz val="11"/>
      <color rgb="FF43434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426DB-02DF-4DF5-B8FF-9580F30C43C8}">
  <sheetPr codeName="Sheet1"/>
  <dimension ref="A1:C3"/>
  <sheetViews>
    <sheetView topLeftCell="A3" workbookViewId="0">
      <selection activeCell="C3" sqref="C3"/>
    </sheetView>
  </sheetViews>
  <sheetFormatPr defaultRowHeight="14.5"/>
  <cols>
    <col min="1" max="1" width="31.1796875" customWidth="1"/>
    <col min="2" max="2" width="71.36328125" bestFit="1" customWidth="1"/>
    <col min="3" max="3" width="26.7265625" customWidth="1"/>
    <col min="4" max="4" width="18" bestFit="1" customWidth="1"/>
  </cols>
  <sheetData>
    <row r="1" spans="1:3">
      <c r="A1" t="s">
        <v>8</v>
      </c>
      <c r="B1" t="s">
        <v>7</v>
      </c>
    </row>
    <row r="2" spans="1:3" ht="278" customHeight="1">
      <c r="A2" s="1" t="s">
        <v>24</v>
      </c>
      <c r="B2" s="1" t="s">
        <v>22</v>
      </c>
      <c r="C2" s="1" t="s">
        <v>23</v>
      </c>
    </row>
    <row r="3" spans="1:3" ht="246.5">
      <c r="A3" t="s">
        <v>25</v>
      </c>
      <c r="B3" s="1" t="s">
        <v>27</v>
      </c>
      <c r="C3" s="1" t="s">
        <v>26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2CA17-62EA-4584-8619-F2C9C0C28004}">
  <sheetPr codeName="Sheet2"/>
  <dimension ref="A1:F44"/>
  <sheetViews>
    <sheetView tabSelected="1" topLeftCell="D22" workbookViewId="0">
      <selection activeCell="E34" sqref="E34"/>
    </sheetView>
  </sheetViews>
  <sheetFormatPr defaultRowHeight="14.5"/>
  <cols>
    <col min="1" max="1" width="17.453125" customWidth="1"/>
    <col min="3" max="3" width="37.54296875" customWidth="1"/>
    <col min="4" max="4" width="57.6328125" customWidth="1"/>
    <col min="5" max="5" width="76" customWidth="1"/>
    <col min="6" max="6" width="62.08984375" customWidth="1"/>
  </cols>
  <sheetData>
    <row r="1" spans="1:6">
      <c r="A1" s="3" t="s">
        <v>28</v>
      </c>
      <c r="B1" s="2" t="s">
        <v>63</v>
      </c>
      <c r="C1" t="s">
        <v>72</v>
      </c>
      <c r="D1" t="str">
        <f>SUBSTITUTE(Sheet1!$A$1,"{0}",A1)</f>
        <v>public const string ID = "@ID";</v>
      </c>
      <c r="E1" t="str" cm="1">
        <f t="array" ref="E1">SUBSTITUTE(
    SUBSTITUTE(
        SUBSTITUTE(
            Sheet1!$A$2, "{2}", C1
        ),
        "{0}", A1
    ),"{1}", _xlfn.SWITCH(B1,
                "float", "double",
                "datetime", "DateTime?",
                "date", "DateTime?",
                "smallint", "int",
                "int", "int",
                "string"
            )
)</f>
        <v>//ID 
public int ChumonCd { get; set; }</v>
      </c>
      <c r="F1" t="str" cm="1">
        <f t="array" aca="1" ref="F1" ca="1">SUBSTITUTE(SUBSTITUTE(SUBSTITUTE(
SUBSTITUTE(Sheet1!$A$3, "{0}",
RIGHT(CELL("filename",A1),LEN(CELL("filename",A1))-SEARCH("]",CELL("filename",A1)))
), "{1}", C1), "{3}", A1), "{2}",
_xlfn.SWITCH(B1,
"float","ToDouble",
"datetime","ToNullableDate",
"date","ToNullableDate",
"smallint","ToInt16",
"int","ToInt32",
"ToString")
)</f>
        <v>ChumonData.ChumonCd = Parser.ToInt32(row["ID"]);</v>
      </c>
    </row>
    <row r="2" spans="1:6">
      <c r="A2" s="2" t="s">
        <v>29</v>
      </c>
      <c r="B2" s="2" t="s">
        <v>11</v>
      </c>
      <c r="C2" s="2" t="s">
        <v>67</v>
      </c>
      <c r="D2" t="str">
        <f>SUBSTITUTE(Sheet1!$A$1,"{0}",A2)</f>
        <v>public const string レコード区分 = "@レコード区分";</v>
      </c>
      <c r="E2" t="str" cm="1">
        <f t="array" ref="E2">SUBSTITUTE(
    SUBSTITUTE(
        SUBSTITUTE(
            Sheet1!$A$2, "{2}", C2
        ),
        "{0}", A2
    ),"{1}", _xlfn.SWITCH(B2,
                "float", "double",
                "datetime", "DateTime?",
                "date", "DateTime?",
                "smallint", "int",
                "int", "int",
                "string"
            )
)</f>
        <v>//レコード区分 
public string RekodoKbn { get; set; }</v>
      </c>
      <c r="F2" t="str" cm="1">
        <f t="array" aca="1" ref="F2" ca="1">SUBSTITUTE(SUBSTITUTE(SUBSTITUTE(
SUBSTITUTE(Sheet1!$A$3, "{0}",
RIGHT(CELL("filename",A2),LEN(CELL("filename",A2))-SEARCH("]",CELL("filename",A2)))
), "{1}", C2), "{3}", A2), "{2}",
_xlfn.SWITCH(B2,
"float","ToDouble",
"datetime","ToNullableDate",
"date","ToNullableDate",
"smallint","ToInt16",
"int","ToInt32",
"ToString")
)</f>
        <v>ChumonData.RekodoKbn = Parser.ToString(row["レコード区分"]);</v>
      </c>
    </row>
    <row r="3" spans="1:6">
      <c r="A3" s="2" t="s">
        <v>30</v>
      </c>
      <c r="B3" s="2" t="s">
        <v>11</v>
      </c>
      <c r="C3" s="2" t="s">
        <v>68</v>
      </c>
      <c r="D3" t="str">
        <f>SUBSTITUTE(Sheet1!$A$1,"{0}",A3)</f>
        <v>public const string 生協コード = "@生協コード";</v>
      </c>
      <c r="E3" t="str" cm="1">
        <f t="array" ref="E3">SUBSTITUTE(
    SUBSTITUTE(
        SUBSTITUTE(
            Sheet1!$A$2, "{2}", C3
        ),
        "{0}", A3
    ),"{1}", _xlfn.SWITCH(B3,
                "float", "double",
                "datetime", "DateTime?",
                "date", "DateTime?",
                "smallint", "int",
                "int", "int",
                "string"
            )
)</f>
        <v>//生協コード 
public string SeikyoCd { get; set; }</v>
      </c>
      <c r="F3" t="str" cm="1">
        <f t="array" aca="1" ref="F3" ca="1">SUBSTITUTE(SUBSTITUTE(SUBSTITUTE(
SUBSTITUTE(Sheet1!$A$3, "{0}",
RIGHT(CELL("filename",A3),LEN(CELL("filename",A3))-SEARCH("]",CELL("filename",A3)))
), "{1}", C3), "{3}", A3), "{2}",
_xlfn.SWITCH(B3,
"float","ToDouble",
"datetime","ToNullableDate",
"date","ToNullableDate",
"smallint","ToInt16",
"int","ToInt32",
"ToString")
)</f>
        <v>ChumonData.SeikyoCd = Parser.ToString(row["生協コード"]);</v>
      </c>
    </row>
    <row r="4" spans="1:6">
      <c r="A4" s="2" t="s">
        <v>31</v>
      </c>
      <c r="B4" s="2" t="s">
        <v>11</v>
      </c>
      <c r="C4" s="2" t="s">
        <v>69</v>
      </c>
      <c r="D4" t="str">
        <f>SUBSTITUTE(Sheet1!$A$1,"{0}",A4)</f>
        <v>public const string 支部グループ = "@支部グループ";</v>
      </c>
      <c r="E4" t="str" cm="1">
        <f t="array" ref="E4">SUBSTITUTE(
    SUBSTITUTE(
        SUBSTITUTE(
            Sheet1!$A$2, "{2}", C4
        ),
        "{0}", A4
    ),"{1}", _xlfn.SWITCH(B4,
                "float", "double",
                "datetime", "DateTime?",
                "date", "DateTime?",
                "smallint", "int",
                "int", "int",
                "string"
            )
)</f>
        <v>//支部グループ 
public string ShibuGrp { get; set; }</v>
      </c>
      <c r="F4" t="str" cm="1">
        <f t="array" aca="1" ref="F4" ca="1">SUBSTITUTE(SUBSTITUTE(SUBSTITUTE(
SUBSTITUTE(Sheet1!$A$3, "{0}",
RIGHT(CELL("filename",A4),LEN(CELL("filename",A4))-SEARCH("]",CELL("filename",A4)))
), "{1}", C4), "{3}", A4), "{2}",
_xlfn.SWITCH(B4,
"float","ToDouble",
"datetime","ToNullableDate",
"date","ToNullableDate",
"smallint","ToInt16",
"int","ToInt32",
"ToString")
)</f>
        <v>ChumonData.ShibuGrp = Parser.ToString(row["支部グループ"]);</v>
      </c>
    </row>
    <row r="5" spans="1:6">
      <c r="A5" s="2" t="s">
        <v>32</v>
      </c>
      <c r="B5" s="2" t="s">
        <v>11</v>
      </c>
      <c r="C5" s="2" t="s">
        <v>70</v>
      </c>
      <c r="D5" t="str">
        <f>SUBSTITUTE(Sheet1!$A$1,"{0}",A5)</f>
        <v>public const string 支部コード = "@支部コード";</v>
      </c>
      <c r="E5" t="str" cm="1">
        <f t="array" ref="E5">SUBSTITUTE(
    SUBSTITUTE(
        SUBSTITUTE(
            Sheet1!$A$2, "{2}", C5
        ),
        "{0}", A5
    ),"{1}", _xlfn.SWITCH(B5,
                "float", "double",
                "datetime", "DateTime?",
                "date", "DateTime?",
                "smallint", "int",
                "int", "int",
                "string"
            )
)</f>
        <v>//支部コード 
public string ShibuCd { get; set; }</v>
      </c>
      <c r="F5" t="str" cm="1">
        <f t="array" aca="1" ref="F5" ca="1">SUBSTITUTE(SUBSTITUTE(SUBSTITUTE(
SUBSTITUTE(Sheet1!$A$3, "{0}",
RIGHT(CELL("filename",A5),LEN(CELL("filename",A5))-SEARCH("]",CELL("filename",A5)))
), "{1}", C5), "{3}", A5), "{2}",
_xlfn.SWITCH(B5,
"float","ToDouble",
"datetime","ToNullableDate",
"date","ToNullableDate",
"smallint","ToInt16",
"int","ToInt32",
"ToString")
)</f>
        <v>ChumonData.ShibuCd = Parser.ToString(row["支部コード"]);</v>
      </c>
    </row>
    <row r="6" spans="1:6">
      <c r="A6" s="2" t="s">
        <v>33</v>
      </c>
      <c r="B6" s="2" t="s">
        <v>11</v>
      </c>
      <c r="C6" s="2" t="s">
        <v>71</v>
      </c>
      <c r="D6" t="str">
        <f>SUBSTITUTE(Sheet1!$A$1,"{0}",A6)</f>
        <v>public const string 入力区分 = "@入力区分";</v>
      </c>
      <c r="E6" t="str" cm="1">
        <f t="array" ref="E6">SUBSTITUTE(
    SUBSTITUTE(
        SUBSTITUTE(
            Sheet1!$A$2, "{2}", C6
        ),
        "{0}", A6
    ),"{1}", _xlfn.SWITCH(B6,
                "float", "double",
                "datetime", "DateTime?",
                "date", "DateTime?",
                "smallint", "int",
                "int", "int",
                "string"
            )
)</f>
        <v>//入力区分 
public string NyuryokuKbn { get; set; }</v>
      </c>
      <c r="F6" t="str" cm="1">
        <f t="array" aca="1" ref="F6" ca="1">SUBSTITUTE(SUBSTITUTE(SUBSTITUTE(
SUBSTITUTE(Sheet1!$A$3, "{0}",
RIGHT(CELL("filename",A6),LEN(CELL("filename",A6))-SEARCH("]",CELL("filename",A6)))
), "{1}", C6), "{3}", A6), "{2}",
_xlfn.SWITCH(B6,
"float","ToDouble",
"datetime","ToNullableDate",
"date","ToNullableDate",
"smallint","ToInt16",
"int","ToInt32",
"ToString")
)</f>
        <v>ChumonData.NyuryokuKbn = Parser.ToString(row["入力区分"]);</v>
      </c>
    </row>
    <row r="7" spans="1:6">
      <c r="A7" s="2" t="s">
        <v>34</v>
      </c>
      <c r="B7" s="2" t="s">
        <v>11</v>
      </c>
      <c r="C7" s="2" t="s">
        <v>73</v>
      </c>
      <c r="D7" t="str">
        <f>SUBSTITUTE(Sheet1!$A$1,"{0}",A7)</f>
        <v>public const string 法人区分 = "@法人区分";</v>
      </c>
      <c r="E7" t="str" cm="1">
        <f t="array" ref="E7">SUBSTITUTE(
    SUBSTITUTE(
        SUBSTITUTE(
            Sheet1!$A$2, "{2}", C7
        ),
        "{0}", A7
    ),"{1}", _xlfn.SWITCH(B7,
                "float", "double",
                "datetime", "DateTime?",
                "date", "DateTime?",
                "smallint", "int",
                "int", "int",
                "string"
            )
)</f>
        <v>//法人区分 
public string HojinKbn { get; set; }</v>
      </c>
      <c r="F7" t="str" cm="1">
        <f t="array" aca="1" ref="F7" ca="1">SUBSTITUTE(SUBSTITUTE(SUBSTITUTE(
SUBSTITUTE(Sheet1!$A$3, "{0}",
RIGHT(CELL("filename",A7),LEN(CELL("filename",A7))-SEARCH("]",CELL("filename",A7)))
), "{1}", C7), "{3}", A7), "{2}",
_xlfn.SWITCH(B7,
"float","ToDouble",
"datetime","ToNullableDate",
"date","ToNullableDate",
"smallint","ToInt16",
"int","ToInt32",
"ToString")
)</f>
        <v>ChumonData.HojinKbn = Parser.ToString(row["法人区分"]);</v>
      </c>
    </row>
    <row r="8" spans="1:6">
      <c r="A8" s="2" t="s">
        <v>35</v>
      </c>
      <c r="B8" s="2" t="s">
        <v>11</v>
      </c>
      <c r="C8" s="2" t="s">
        <v>74</v>
      </c>
      <c r="D8" t="str">
        <f>SUBSTITUTE(Sheet1!$A$1,"{0}",A8)</f>
        <v>public const string ブロックコード = "@ブロックコード";</v>
      </c>
      <c r="E8" t="str" cm="1">
        <f t="array" ref="E8">SUBSTITUTE(
    SUBSTITUTE(
        SUBSTITUTE(
            Sheet1!$A$2, "{2}", C8
        ),
        "{0}", A8
    ),"{1}", _xlfn.SWITCH(B8,
                "float", "double",
                "datetime", "DateTime?",
                "date", "DateTime?",
                "smallint", "int",
                "int", "int",
                "string"
            )
)</f>
        <v>//ブロックコード 
public string BurokkuCd { get; set; }</v>
      </c>
      <c r="F8" t="str" cm="1">
        <f t="array" aca="1" ref="F8" ca="1">SUBSTITUTE(SUBSTITUTE(SUBSTITUTE(
SUBSTITUTE(Sheet1!$A$3, "{0}",
RIGHT(CELL("filename",A8),LEN(CELL("filename",A8))-SEARCH("]",CELL("filename",A8)))
), "{1}", C8), "{3}", A8), "{2}",
_xlfn.SWITCH(B8,
"float","ToDouble",
"datetime","ToNullableDate",
"date","ToNullableDate",
"smallint","ToInt16",
"int","ToInt32",
"ToString")
)</f>
        <v>ChumonData.BurokkuCd = Parser.ToString(row["ブロックコード"]);</v>
      </c>
    </row>
    <row r="9" spans="1:6">
      <c r="A9" s="2" t="s">
        <v>36</v>
      </c>
      <c r="B9" s="2" t="s">
        <v>11</v>
      </c>
      <c r="C9" s="2" t="s">
        <v>75</v>
      </c>
      <c r="D9" t="str">
        <f>SUBSTITUTE(Sheet1!$A$1,"{0}",A9)</f>
        <v>public const string 班区分 = "@班区分";</v>
      </c>
      <c r="E9" t="str" cm="1">
        <f t="array" ref="E9">SUBSTITUTE(
    SUBSTITUTE(
        SUBSTITUTE(
            Sheet1!$A$2, "{2}", C9
        ),
        "{0}", A9
    ),"{1}", _xlfn.SWITCH(B9,
                "float", "double",
                "datetime", "DateTime?",
                "date", "DateTime?",
                "smallint", "int",
                "int", "int",
                "string"
            )
)</f>
        <v>//班区分 
public string HanKbn { get; set; }</v>
      </c>
      <c r="F9" t="str" cm="1">
        <f t="array" aca="1" ref="F9" ca="1">SUBSTITUTE(SUBSTITUTE(SUBSTITUTE(
SUBSTITUTE(Sheet1!$A$3, "{0}",
RIGHT(CELL("filename",A9),LEN(CELL("filename",A9))-SEARCH("]",CELL("filename",A9)))
), "{1}", C9), "{3}", A9), "{2}",
_xlfn.SWITCH(B9,
"float","ToDouble",
"datetime","ToNullableDate",
"date","ToNullableDate",
"smallint","ToInt16",
"int","ToInt32",
"ToString")
)</f>
        <v>ChumonData.HanKbn = Parser.ToString(row["班区分"]);</v>
      </c>
    </row>
    <row r="10" spans="1:6">
      <c r="A10" s="2" t="s">
        <v>0</v>
      </c>
      <c r="B10" s="2" t="s">
        <v>11</v>
      </c>
      <c r="C10" s="2" t="s">
        <v>15</v>
      </c>
      <c r="D10" t="str">
        <f>SUBSTITUTE(Sheet1!$A$1,"{0}",A10)</f>
        <v>public const string 班コード = "@班コード";</v>
      </c>
      <c r="E10" t="str" cm="1">
        <f t="array" ref="E10">SUBSTITUTE(
    SUBSTITUTE(
        SUBSTITUTE(
            Sheet1!$A$2, "{2}", C10
        ),
        "{0}", A10
    ),"{1}", _xlfn.SWITCH(B10,
                "float", "double",
                "datetime", "DateTime?",
                "date", "DateTime?",
                "smallint", "int",
                "int", "int",
                "string"
            )
)</f>
        <v>//班コード 
public string HanCd { get; set; }</v>
      </c>
      <c r="F10" t="str" cm="1">
        <f t="array" aca="1" ref="F10" ca="1">SUBSTITUTE(SUBSTITUTE(SUBSTITUTE(
SUBSTITUTE(Sheet1!$A$3, "{0}",
RIGHT(CELL("filename",A10),LEN(CELL("filename",A10))-SEARCH("]",CELL("filename",A10)))
), "{1}", C10), "{3}", A10), "{2}",
_xlfn.SWITCH(B10,
"float","ToDouble",
"datetime","ToNullableDate",
"date","ToNullableDate",
"smallint","ToInt16",
"int","ToInt32",
"ToString")
)</f>
        <v>ChumonData.HanCd = Parser.ToString(row["班コード"]);</v>
      </c>
    </row>
    <row r="11" spans="1:6">
      <c r="A11" s="2" t="s">
        <v>37</v>
      </c>
      <c r="B11" s="2" t="s">
        <v>11</v>
      </c>
      <c r="C11" s="2" t="s">
        <v>76</v>
      </c>
      <c r="D11" t="str">
        <f>SUBSTITUTE(Sheet1!$A$1,"{0}",A11)</f>
        <v>public const string 個配 = "@個配";</v>
      </c>
      <c r="E11" t="str" cm="1">
        <f t="array" ref="E11">SUBSTITUTE(
    SUBSTITUTE(
        SUBSTITUTE(
            Sheet1!$A$2, "{2}", C11
        ),
        "{0}", A11
    ),"{1}", _xlfn.SWITCH(B11,
                "float", "double",
                "datetime", "DateTime?",
                "date", "DateTime?",
                "smallint", "int",
                "int", "int",
                "string"
            )
)</f>
        <v>//個配 
public string Kohai { get; set; }</v>
      </c>
      <c r="F11" t="str" cm="1">
        <f t="array" aca="1" ref="F11" ca="1">SUBSTITUTE(SUBSTITUTE(SUBSTITUTE(
SUBSTITUTE(Sheet1!$A$3, "{0}",
RIGHT(CELL("filename",A11),LEN(CELL("filename",A11))-SEARCH("]",CELL("filename",A11)))
), "{1}", C11), "{3}", A11), "{2}",
_xlfn.SWITCH(B11,
"float","ToDouble",
"datetime","ToNullableDate",
"date","ToNullableDate",
"smallint","ToInt16",
"int","ToInt32",
"ToString")
)</f>
        <v>ChumonData.Kohai = Parser.ToString(row["個配"]);</v>
      </c>
    </row>
    <row r="12" spans="1:6">
      <c r="A12" s="2" t="s">
        <v>38</v>
      </c>
      <c r="B12" s="2" t="s">
        <v>11</v>
      </c>
      <c r="C12" s="2" t="s">
        <v>77</v>
      </c>
      <c r="D12" t="str">
        <f>SUBSTITUTE(Sheet1!$A$1,"{0}",A12)</f>
        <v>public const string 自振区分 = "@自振区分";</v>
      </c>
      <c r="E12" t="str" cm="1">
        <f t="array" ref="E12">SUBSTITUTE(
    SUBSTITUTE(
        SUBSTITUTE(
            Sheet1!$A$2, "{2}", C12
        ),
        "{0}", A12
    ),"{1}", _xlfn.SWITCH(B12,
                "float", "double",
                "datetime", "DateTime?",
                "date", "DateTime?",
                "smallint", "int",
                "int", "int",
                "string"
            )
)</f>
        <v>//自振区分 
public string JifuriKbn { get; set; }</v>
      </c>
      <c r="F12" t="str" cm="1">
        <f t="array" aca="1" ref="F12" ca="1">SUBSTITUTE(SUBSTITUTE(SUBSTITUTE(
SUBSTITUTE(Sheet1!$A$3, "{0}",
RIGHT(CELL("filename",A12),LEN(CELL("filename",A12))-SEARCH("]",CELL("filename",A12)))
), "{1}", C12), "{3}", A12), "{2}",
_xlfn.SWITCH(B12,
"float","ToDouble",
"datetime","ToNullableDate",
"date","ToNullableDate",
"smallint","ToInt16",
"int","ToInt32",
"ToString")
)</f>
        <v>ChumonData.JifuriKbn = Parser.ToString(row["自振区分"]);</v>
      </c>
    </row>
    <row r="13" spans="1:6">
      <c r="A13" s="2" t="s">
        <v>39</v>
      </c>
      <c r="B13" s="2" t="s">
        <v>11</v>
      </c>
      <c r="C13" s="2" t="s">
        <v>78</v>
      </c>
      <c r="D13" t="str">
        <f>SUBSTITUTE(Sheet1!$A$1,"{0}",A13)</f>
        <v>public const string 企画種別 = "@企画種別";</v>
      </c>
      <c r="E13" t="str" cm="1">
        <f t="array" ref="E13">SUBSTITUTE(
    SUBSTITUTE(
        SUBSTITUTE(
            Sheet1!$A$2, "{2}", C13
        ),
        "{0}", A13
    ),"{1}", _xlfn.SWITCH(B13,
                "float", "double",
                "datetime", "DateTime?",
                "date", "DateTime?",
                "smallint", "int",
                "int", "int",
                "string"
            )
)</f>
        <v>//企画種別 
public string KikakuShubetsu { get; set; }</v>
      </c>
      <c r="F13" t="str" cm="1">
        <f t="array" aca="1" ref="F13" ca="1">SUBSTITUTE(SUBSTITUTE(SUBSTITUTE(
SUBSTITUTE(Sheet1!$A$3, "{0}",
RIGHT(CELL("filename",A13),LEN(CELL("filename",A13))-SEARCH("]",CELL("filename",A13)))
), "{1}", C13), "{3}", A13), "{2}",
_xlfn.SWITCH(B13,
"float","ToDouble",
"datetime","ToNullableDate",
"date","ToNullableDate",
"smallint","ToInt16",
"int","ToInt32",
"ToString")
)</f>
        <v>ChumonData.KikakuShubetsu = Parser.ToString(row["企画種別"]);</v>
      </c>
    </row>
    <row r="14" spans="1:6">
      <c r="A14" s="2" t="s">
        <v>40</v>
      </c>
      <c r="B14" s="2" t="s">
        <v>11</v>
      </c>
      <c r="C14" s="2" t="s">
        <v>79</v>
      </c>
      <c r="D14" t="str">
        <f>SUBSTITUTE(Sheet1!$A$1,"{0}",A14)</f>
        <v>public const string コース種別 = "@コース種別";</v>
      </c>
      <c r="E14" t="str" cm="1">
        <f t="array" ref="E14">SUBSTITUTE(
    SUBSTITUTE(
        SUBSTITUTE(
            Sheet1!$A$2, "{2}", C14
        ),
        "{0}", A14
    ),"{1}", _xlfn.SWITCH(B14,
                "float", "double",
                "datetime", "DateTime?",
                "date", "DateTime?",
                "smallint", "int",
                "int", "int",
                "string"
            )
)</f>
        <v>//コース種別 
public string KosuShubetsu { get; set; }</v>
      </c>
      <c r="F14" t="str" cm="1">
        <f t="array" aca="1" ref="F14" ca="1">SUBSTITUTE(SUBSTITUTE(SUBSTITUTE(
SUBSTITUTE(Sheet1!$A$3, "{0}",
RIGHT(CELL("filename",A14),LEN(CELL("filename",A14))-SEARCH("]",CELL("filename",A14)))
), "{1}", C14), "{3}", A14), "{2}",
_xlfn.SWITCH(B14,
"float","ToDouble",
"datetime","ToNullableDate",
"date","ToNullableDate",
"smallint","ToInt16",
"int","ToInt32",
"ToString")
)</f>
        <v>ChumonData.KosuShubetsu = Parser.ToString(row["コース種別"]);</v>
      </c>
    </row>
    <row r="15" spans="1:6">
      <c r="A15" s="2" t="s">
        <v>2</v>
      </c>
      <c r="B15" s="2" t="s">
        <v>11</v>
      </c>
      <c r="C15" s="2" t="s">
        <v>17</v>
      </c>
      <c r="D15" t="str">
        <f>SUBSTITUTE(Sheet1!$A$1,"{0}",A15)</f>
        <v>public const string コースコード = "@コースコード";</v>
      </c>
      <c r="E15" t="str" cm="1">
        <f t="array" ref="E15">SUBSTITUTE(
    SUBSTITUTE(
        SUBSTITUTE(
            Sheet1!$A$2, "{2}", C15
        ),
        "{0}", A15
    ),"{1}", _xlfn.SWITCH(B15,
                "float", "double",
                "datetime", "DateTime?",
                "date", "DateTime?",
                "smallint", "int",
                "int", "int",
                "string"
            )
)</f>
        <v>//コースコード 
public string KosuCd { get; set; }</v>
      </c>
      <c r="F15" t="str" cm="1">
        <f t="array" aca="1" ref="F15" ca="1">SUBSTITUTE(SUBSTITUTE(SUBSTITUTE(
SUBSTITUTE(Sheet1!$A$3, "{0}",
RIGHT(CELL("filename",A15),LEN(CELL("filename",A15))-SEARCH("]",CELL("filename",A15)))
), "{1}", C15), "{3}", A15), "{2}",
_xlfn.SWITCH(B15,
"float","ToDouble",
"datetime","ToNullableDate",
"date","ToNullableDate",
"smallint","ToInt16",
"int","ToInt32",
"ToString")
)</f>
        <v>ChumonData.KosuCd = Parser.ToString(row["コースコード"]);</v>
      </c>
    </row>
    <row r="16" spans="1:6">
      <c r="A16" s="2" t="s">
        <v>41</v>
      </c>
      <c r="B16" s="2" t="s">
        <v>11</v>
      </c>
      <c r="C16" s="2" t="s">
        <v>80</v>
      </c>
      <c r="D16" t="str">
        <f>SUBSTITUTE(Sheet1!$A$1,"{0}",A16)</f>
        <v>public const string 便区分 = "@便区分";</v>
      </c>
      <c r="E16" t="str" cm="1">
        <f t="array" ref="E16">SUBSTITUTE(
    SUBSTITUTE(
        SUBSTITUTE(
            Sheet1!$A$2, "{2}", C16
        ),
        "{0}", A16
    ),"{1}", _xlfn.SWITCH(B16,
                "float", "double",
                "datetime", "DateTime?",
                "date", "DateTime?",
                "smallint", "int",
                "int", "int",
                "string"
            )
)</f>
        <v>//便区分 
public string BenKbn { get; set; }</v>
      </c>
      <c r="F16" t="str" cm="1">
        <f t="array" aca="1" ref="F16" ca="1">SUBSTITUTE(SUBSTITUTE(SUBSTITUTE(
SUBSTITUTE(Sheet1!$A$3, "{0}",
RIGHT(CELL("filename",A16),LEN(CELL("filename",A16))-SEARCH("]",CELL("filename",A16)))
), "{1}", C16), "{3}", A16), "{2}",
_xlfn.SWITCH(B16,
"float","ToDouble",
"datetime","ToNullableDate",
"date","ToNullableDate",
"smallint","ToInt16",
"int","ToInt32",
"ToString")
)</f>
        <v>ChumonData.BenKbn = Parser.ToString(row["便区分"]);</v>
      </c>
    </row>
    <row r="17" spans="1:6">
      <c r="A17" s="2" t="s">
        <v>42</v>
      </c>
      <c r="B17" s="2" t="s">
        <v>11</v>
      </c>
      <c r="C17" s="2" t="s">
        <v>81</v>
      </c>
      <c r="D17" t="str">
        <f>SUBSTITUTE(Sheet1!$A$1,"{0}",A17)</f>
        <v>public const string 配達順 = "@配達順";</v>
      </c>
      <c r="E17" t="str" cm="1">
        <f t="array" ref="E17">SUBSTITUTE(
    SUBSTITUTE(
        SUBSTITUTE(
            Sheet1!$A$2, "{2}", C17
        ),
        "{0}", A17
    ),"{1}", _xlfn.SWITCH(B17,
                "float", "double",
                "datetime", "DateTime?",
                "date", "DateTime?",
                "smallint", "int",
                "int", "int",
                "string"
            )
)</f>
        <v>//配達順 
public string HaitatsuJun { get; set; }</v>
      </c>
      <c r="F17" t="str" cm="1">
        <f t="array" aca="1" ref="F17" ca="1">SUBSTITUTE(SUBSTITUTE(SUBSTITUTE(
SUBSTITUTE(Sheet1!$A$3, "{0}",
RIGHT(CELL("filename",A17),LEN(CELL("filename",A17))-SEARCH("]",CELL("filename",A17)))
), "{1}", C17), "{3}", A17), "{2}",
_xlfn.SWITCH(B17,
"float","ToDouble",
"datetime","ToNullableDate",
"date","ToNullableDate",
"smallint","ToInt16",
"int","ToInt32",
"ToString")
)</f>
        <v>ChumonData.HaitatsuJun = Parser.ToString(row["配達順"]);</v>
      </c>
    </row>
    <row r="18" spans="1:6">
      <c r="A18" s="2" t="s">
        <v>43</v>
      </c>
      <c r="B18" s="2" t="s">
        <v>11</v>
      </c>
      <c r="C18" s="2" t="s">
        <v>82</v>
      </c>
      <c r="D18" t="str">
        <f>SUBSTITUTE(Sheet1!$A$1,"{0}",A18)</f>
        <v>public const string 販促不可フラグ = "@販促不可フラグ";</v>
      </c>
      <c r="E18" t="str" cm="1">
        <f t="array" ref="E18">SUBSTITUTE(
    SUBSTITUTE(
        SUBSTITUTE(
            Sheet1!$A$2, "{2}", C18
        ),
        "{0}", A18
    ),"{1}", _xlfn.SWITCH(B18,
                "float", "double",
                "datetime", "DateTime?",
                "date", "DateTime?",
                "smallint", "int",
                "int", "int",
                "string"
            )
)</f>
        <v>//販促不可フラグ 
public string HansokufukaFlg { get; set; }</v>
      </c>
      <c r="F18" t="str" cm="1">
        <f t="array" aca="1" ref="F18" ca="1">SUBSTITUTE(SUBSTITUTE(SUBSTITUTE(
SUBSTITUTE(Sheet1!$A$3, "{0}",
RIGHT(CELL("filename",A18),LEN(CELL("filename",A18))-SEARCH("]",CELL("filename",A18)))
), "{1}", C18), "{3}", A18), "{2}",
_xlfn.SWITCH(B18,
"float","ToDouble",
"datetime","ToNullableDate",
"date","ToNullableDate",
"smallint","ToInt16",
"int","ToInt32",
"ToString")
)</f>
        <v>ChumonData.HansokufukaFlg = Parser.ToString(row["販促不可フラグ"]);</v>
      </c>
    </row>
    <row r="19" spans="1:6">
      <c r="A19" s="2" t="s">
        <v>1</v>
      </c>
      <c r="B19" s="2" t="s">
        <v>11</v>
      </c>
      <c r="C19" s="2" t="s">
        <v>13</v>
      </c>
      <c r="D19" t="str">
        <f>SUBSTITUTE(Sheet1!$A$1,"{0}",A19)</f>
        <v>public const string 組合員コード = "@組合員コード";</v>
      </c>
      <c r="E19" t="str" cm="1">
        <f t="array" ref="E19">SUBSTITUTE(
    SUBSTITUTE(
        SUBSTITUTE(
            Sheet1!$A$2, "{2}", C19
        ),
        "{0}", A19
    ),"{1}", _xlfn.SWITCH(B19,
                "float", "double",
                "datetime", "DateTime?",
                "date", "DateTime?",
                "smallint", "int",
                "int", "int",
                "string"
            )
)</f>
        <v>//組合員コード 
public string KumiaiinCd { get; set; }</v>
      </c>
      <c r="F19" t="str" cm="1">
        <f t="array" aca="1" ref="F19" ca="1">SUBSTITUTE(SUBSTITUTE(SUBSTITUTE(
SUBSTITUTE(Sheet1!$A$3, "{0}",
RIGHT(CELL("filename",A19),LEN(CELL("filename",A19))-SEARCH("]",CELL("filename",A19)))
), "{1}", C19), "{3}", A19), "{2}",
_xlfn.SWITCH(B19,
"float","ToDouble",
"datetime","ToNullableDate",
"date","ToNullableDate",
"smallint","ToInt16",
"int","ToInt32",
"ToString")
)</f>
        <v>ChumonData.KumiaiinCd = Parser.ToString(row["組合員コード"]);</v>
      </c>
    </row>
    <row r="20" spans="1:6">
      <c r="A20" s="2" t="s">
        <v>9</v>
      </c>
      <c r="B20" s="2" t="s">
        <v>11</v>
      </c>
      <c r="C20" t="s">
        <v>14</v>
      </c>
      <c r="D20" t="str">
        <f>SUBSTITUTE(Sheet1!$A$1,"{0}",A20)</f>
        <v>public const string 組合員名 = "@組合員名";</v>
      </c>
      <c r="E20" t="str" cm="1">
        <f t="array" ref="E20">SUBSTITUTE(
    SUBSTITUTE(
        SUBSTITUTE(
            Sheet1!$A$2, "{2}", C20
        ),
        "{0}", A20
    ),"{1}", _xlfn.SWITCH(B20,
                "float", "double",
                "datetime", "DateTime?",
                "date", "DateTime?",
                "smallint", "int",
                "int", "int",
                "string"
            )
)</f>
        <v>//組合員名 
public string KumiaiinNm { get; set; }</v>
      </c>
      <c r="F20" t="str" cm="1">
        <f t="array" aca="1" ref="F20" ca="1">SUBSTITUTE(SUBSTITUTE(SUBSTITUTE(
SUBSTITUTE(Sheet1!$A$3, "{0}",
RIGHT(CELL("filename",A20),LEN(CELL("filename",A20))-SEARCH("]",CELL("filename",A20)))
), "{1}", C20), "{3}", A20), "{2}",
_xlfn.SWITCH(B20,
"float","ToDouble",
"datetime","ToNullableDate",
"date","ToNullableDate",
"smallint","ToInt16",
"int","ToInt32",
"ToString")
)</f>
        <v>ChumonData.KumiaiinNm = Parser.ToString(row["組合員名"]);</v>
      </c>
    </row>
    <row r="21" spans="1:6">
      <c r="A21" s="2" t="s">
        <v>10</v>
      </c>
      <c r="B21" s="2" t="s">
        <v>11</v>
      </c>
      <c r="C21" t="s">
        <v>16</v>
      </c>
      <c r="D21" t="str">
        <f>SUBSTITUTE(Sheet1!$A$1,"{0}",A21)</f>
        <v>public const string 班名 = "@班名";</v>
      </c>
      <c r="E21" t="str" cm="1">
        <f t="array" ref="E21">SUBSTITUTE(
    SUBSTITUTE(
        SUBSTITUTE(
            Sheet1!$A$2, "{2}", C21
        ),
        "{0}", A21
    ),"{1}", _xlfn.SWITCH(B21,
                "float", "double",
                "datetime", "DateTime?",
                "date", "DateTime?",
                "smallint", "int",
                "int", "int",
                "string"
            )
)</f>
        <v>//班名 
public string HanNm { get; set; }</v>
      </c>
      <c r="F21" t="str" cm="1">
        <f t="array" aca="1" ref="F21" ca="1">SUBSTITUTE(SUBSTITUTE(SUBSTITUTE(
SUBSTITUTE(Sheet1!$A$3, "{0}",
RIGHT(CELL("filename",A21),LEN(CELL("filename",A21))-SEARCH("]",CELL("filename",A21)))
), "{1}", C21), "{3}", A21), "{2}",
_xlfn.SWITCH(B21,
"float","ToDouble",
"datetime","ToNullableDate",
"date","ToNullableDate",
"smallint","ToInt16",
"int","ToInt32",
"ToString")
)</f>
        <v>ChumonData.HanNm = Parser.ToString(row["班名"]);</v>
      </c>
    </row>
    <row r="22" spans="1:6">
      <c r="A22" s="2" t="s">
        <v>44</v>
      </c>
      <c r="B22" s="2" t="s">
        <v>11</v>
      </c>
      <c r="C22" s="2" t="s">
        <v>83</v>
      </c>
      <c r="D22" t="str">
        <f>SUBSTITUTE(Sheet1!$A$1,"{0}",A22)</f>
        <v>public const string MIXMATCH区分 = "@MIXMATCH区分";</v>
      </c>
      <c r="E22" t="str" cm="1">
        <f t="array" ref="E22">SUBSTITUTE(
    SUBSTITUTE(
        SUBSTITUTE(
            Sheet1!$A$2, "{2}", C22
        ),
        "{0}", A22
    ),"{1}", _xlfn.SWITCH(B22,
                "float", "double",
                "datetime", "DateTime?",
                "date", "DateTime?",
                "smallint", "int",
                "int", "int",
                "string"
            )
)</f>
        <v>//MIXMATCH区分 
public string MIXMATCHKbn { get; set; }</v>
      </c>
      <c r="F22" t="str" cm="1">
        <f t="array" aca="1" ref="F22" ca="1">SUBSTITUTE(SUBSTITUTE(SUBSTITUTE(
SUBSTITUTE(Sheet1!$A$3, "{0}",
RIGHT(CELL("filename",A22),LEN(CELL("filename",A22))-SEARCH("]",CELL("filename",A22)))
), "{1}", C22), "{3}", A22), "{2}",
_xlfn.SWITCH(B22,
"float","ToDouble",
"datetime","ToNullableDate",
"date","ToNullableDate",
"smallint","ToInt16",
"int","ToInt32",
"ToString")
)</f>
        <v>ChumonData.MIXMATCHKbn = Parser.ToString(row["MIXMATCH区分"]);</v>
      </c>
    </row>
    <row r="23" spans="1:6">
      <c r="A23" s="2" t="s">
        <v>45</v>
      </c>
      <c r="B23" s="2" t="s">
        <v>11</v>
      </c>
      <c r="C23" s="2" t="s">
        <v>101</v>
      </c>
      <c r="D23" t="str">
        <f>SUBSTITUTE(Sheet1!$A$1,"{0}",A23)</f>
        <v>public const string 商品コード = "@商品コード";</v>
      </c>
      <c r="E23" t="str" cm="1">
        <f t="array" ref="E23">SUBSTITUTE(
    SUBSTITUTE(
        SUBSTITUTE(
            Sheet1!$A$2, "{2}", C23
        ),
        "{0}", A23
    ),"{1}", _xlfn.SWITCH(B23,
                "float", "double",
                "datetime", "DateTime?",
                "date", "DateTime?",
                "smallint", "int",
                "int", "int",
                "string"
            )
)</f>
        <v>//商品コード 
public string ShohinCd { get; set; }</v>
      </c>
      <c r="F23" t="str" cm="1">
        <f t="array" aca="1" ref="F23" ca="1">SUBSTITUTE(SUBSTITUTE(SUBSTITUTE(
SUBSTITUTE(Sheet1!$A$3, "{0}",
RIGHT(CELL("filename",A23),LEN(CELL("filename",A23))-SEARCH("]",CELL("filename",A23)))
), "{1}", C23), "{3}", A23), "{2}",
_xlfn.SWITCH(B23,
"float","ToDouble",
"datetime","ToNullableDate",
"date","ToNullableDate",
"smallint","ToInt16",
"int","ToInt32",
"ToString")
)</f>
        <v>ChumonData.ShohinCd = Parser.ToString(row["商品コード"]);</v>
      </c>
    </row>
    <row r="24" spans="1:6">
      <c r="A24" s="2" t="s">
        <v>46</v>
      </c>
      <c r="B24" s="2" t="s">
        <v>64</v>
      </c>
      <c r="C24" t="s">
        <v>84</v>
      </c>
      <c r="D24" t="str">
        <f>SUBSTITUTE(Sheet1!$A$1,"{0}",A24)</f>
        <v>public const string 数量 = "@数量";</v>
      </c>
      <c r="E24" t="str" cm="1">
        <f t="array" ref="E24">SUBSTITUTE(
    SUBSTITUTE(
        SUBSTITUTE(
            Sheet1!$A$2, "{2}", C24
        ),
        "{0}", A24
    ),"{1}", _xlfn.SWITCH(B24,
                "float", "double",
                "datetime", "DateTime?",
                "date", "DateTime?",
                "smallint", "int",
                "int", "int",
                "string"
            )
)</f>
        <v>//数量 
public int Suryo { get; set; }</v>
      </c>
      <c r="F24" t="str" cm="1">
        <f t="array" aca="1" ref="F24" ca="1">SUBSTITUTE(SUBSTITUTE(SUBSTITUTE(
SUBSTITUTE(Sheet1!$A$3, "{0}",
RIGHT(CELL("filename",A24),LEN(CELL("filename",A24))-SEARCH("]",CELL("filename",A24)))
), "{1}", C24), "{3}", A24), "{2}",
_xlfn.SWITCH(B24,
"float","ToDouble",
"datetime","ToNullableDate",
"date","ToNullableDate",
"smallint","ToInt16",
"int","ToInt32",
"ToString")
)</f>
        <v>ChumonData.Suryo = Parser.ToInt16(row["数量"]);</v>
      </c>
    </row>
    <row r="25" spans="1:6">
      <c r="A25" s="2" t="s">
        <v>47</v>
      </c>
      <c r="B25" s="2" t="s">
        <v>11</v>
      </c>
      <c r="C25" t="s">
        <v>85</v>
      </c>
      <c r="D25" t="str">
        <f>SUBSTITUTE(Sheet1!$A$1,"{0}",A25)</f>
        <v>public const string 注文No = "@注文No";</v>
      </c>
      <c r="E25" t="str" cm="1">
        <f t="array" ref="E25">SUBSTITUTE(
    SUBSTITUTE(
        SUBSTITUTE(
            Sheet1!$A$2, "{2}", C25
        ),
        "{0}", A25
    ),"{1}", _xlfn.SWITCH(B25,
                "float", "double",
                "datetime", "DateTime?",
                "date", "DateTime?",
                "smallint", "int",
                "int", "int",
                "string"
            )
)</f>
        <v>//注文No 
public string ChumonNo { get; set; }</v>
      </c>
      <c r="F25" t="str" cm="1">
        <f t="array" aca="1" ref="F25" ca="1">SUBSTITUTE(SUBSTITUTE(SUBSTITUTE(
SUBSTITUTE(Sheet1!$A$3, "{0}",
RIGHT(CELL("filename",A25),LEN(CELL("filename",A25))-SEARCH("]",CELL("filename",A25)))
), "{1}", C25), "{3}", A25), "{2}",
_xlfn.SWITCH(B25,
"float","ToDouble",
"datetime","ToNullableDate",
"date","ToNullableDate",
"smallint","ToInt16",
"int","ToInt32",
"ToString")
)</f>
        <v>ChumonData.ChumonNo = Parser.ToString(row["注文No"]);</v>
      </c>
    </row>
    <row r="26" spans="1:6">
      <c r="A26" s="2" t="s">
        <v>48</v>
      </c>
      <c r="B26" s="2" t="s">
        <v>11</v>
      </c>
      <c r="C26" t="s">
        <v>86</v>
      </c>
      <c r="D26" t="str">
        <f>SUBSTITUTE(Sheet1!$A$1,"{0}",A26)</f>
        <v>public const string 処理フラグ = "@処理フラグ";</v>
      </c>
      <c r="E26" t="str" cm="1">
        <f t="array" ref="E26">SUBSTITUTE(
    SUBSTITUTE(
        SUBSTITUTE(
            Sheet1!$A$2, "{2}", C26
        ),
        "{0}", A26
    ),"{1}", _xlfn.SWITCH(B26,
                "float", "double",
                "datetime", "DateTime?",
                "date", "DateTime?",
                "smallint", "int",
                "int", "int",
                "string"
            )
)</f>
        <v>//処理フラグ 
public string ShoriFlg { get; set; }</v>
      </c>
      <c r="F26" t="str" cm="1">
        <f t="array" aca="1" ref="F26" ca="1">SUBSTITUTE(SUBSTITUTE(SUBSTITUTE(
SUBSTITUTE(Sheet1!$A$3, "{0}",
RIGHT(CELL("filename",A26),LEN(CELL("filename",A26))-SEARCH("]",CELL("filename",A26)))
), "{1}", C26), "{3}", A26), "{2}",
_xlfn.SWITCH(B26,
"float","ToDouble",
"datetime","ToNullableDate",
"date","ToNullableDate",
"smallint","ToInt16",
"int","ToInt32",
"ToString")
)</f>
        <v>ChumonData.ShoriFlg = Parser.ToString(row["処理フラグ"]);</v>
      </c>
    </row>
    <row r="27" spans="1:6">
      <c r="A27" s="2" t="s">
        <v>49</v>
      </c>
      <c r="B27" s="2" t="s">
        <v>11</v>
      </c>
      <c r="C27" t="s">
        <v>87</v>
      </c>
      <c r="D27" t="str">
        <f>SUBSTITUTE(Sheet1!$A$1,"{0}",A27)</f>
        <v>public const string 税区分 = "@税区分";</v>
      </c>
      <c r="E27" t="str" cm="1">
        <f t="array" ref="E27">SUBSTITUTE(
    SUBSTITUTE(
        SUBSTITUTE(
            Sheet1!$A$2, "{2}", C27
        ),
        "{0}", A27
    ),"{1}", _xlfn.SWITCH(B27,
                "float", "double",
                "datetime", "DateTime?",
                "date", "DateTime?",
                "smallint", "int",
                "int", "int",
                "string"
            )
)</f>
        <v>//税区分 
public string ZeiKbn { get; set; }</v>
      </c>
      <c r="F27" t="str" cm="1">
        <f t="array" aca="1" ref="F27" ca="1">SUBSTITUTE(SUBSTITUTE(SUBSTITUTE(
SUBSTITUTE(Sheet1!$A$3, "{0}",
RIGHT(CELL("filename",A27),LEN(CELL("filename",A27))-SEARCH("]",CELL("filename",A27)))
), "{1}", C27), "{3}", A27), "{2}",
_xlfn.SWITCH(B27,
"float","ToDouble",
"datetime","ToNullableDate",
"date","ToNullableDate",
"smallint","ToInt16",
"int","ToInt32",
"ToString")
)</f>
        <v>ChumonData.ZeiKbn = Parser.ToString(row["税区分"]);</v>
      </c>
    </row>
    <row r="28" spans="1:6">
      <c r="A28" s="2" t="s">
        <v>50</v>
      </c>
      <c r="B28" s="2" t="s">
        <v>65</v>
      </c>
      <c r="C28" t="s">
        <v>88</v>
      </c>
      <c r="D28" t="str">
        <f>SUBSTITUTE(Sheet1!$A$1,"{0}",A28)</f>
        <v>public const string 配達企画 = "@配達企画";</v>
      </c>
      <c r="E28" t="str" cm="1">
        <f t="array" ref="E28">SUBSTITUTE(
    SUBSTITUTE(
        SUBSTITUTE(
            Sheet1!$A$2, "{2}", C28
        ),
        "{0}", A28
    ),"{1}", _xlfn.SWITCH(B28,
                "float", "double",
                "datetime", "DateTime?",
                "date", "DateTime?",
                "smallint", "int",
                "int", "int",
                "string"
            )
)</f>
        <v>//配達企画 
public string HaitatsuKikaku { get; set; }</v>
      </c>
      <c r="F28" t="str" cm="1">
        <f t="array" aca="1" ref="F28" ca="1">SUBSTITUTE(SUBSTITUTE(SUBSTITUTE(
SUBSTITUTE(Sheet1!$A$3, "{0}",
RIGHT(CELL("filename",A28),LEN(CELL("filename",A28))-SEARCH("]",CELL("filename",A28)))
), "{1}", C28), "{3}", A28), "{2}",
_xlfn.SWITCH(B28,
"float","ToDouble",
"datetime","ToNullableDate",
"date","ToNullableDate",
"smallint","ToInt16",
"int","ToInt32",
"ToString")
)</f>
        <v>ChumonData.HaitatsuKikaku = Parser.ToString(row["配達企画"]);</v>
      </c>
    </row>
    <row r="29" spans="1:6">
      <c r="A29" s="2" t="s">
        <v>51</v>
      </c>
      <c r="B29" s="2" t="s">
        <v>66</v>
      </c>
      <c r="C29" t="s">
        <v>91</v>
      </c>
      <c r="D29" t="str">
        <f>SUBSTITUTE(Sheet1!$A$1,"{0}",A29)</f>
        <v>public const string 配達企画_年 = "@配達企画_年";</v>
      </c>
      <c r="E29" t="str" cm="1">
        <f t="array" ref="E29">SUBSTITUTE(
    SUBSTITUTE(
        SUBSTITUTE(
            Sheet1!$A$2, "{2}", C29
        ),
        "{0}", A29
    ),"{1}", _xlfn.SWITCH(B29,
                "float", "double",
                "datetime", "DateTime?",
                "date", "DateTime?",
                "smallint", "int",
                "int", "int",
                "string"
            )
)</f>
        <v>//配達企画_年 
public string HaitatsuKikakuY { get; set; }</v>
      </c>
      <c r="F29" t="str" cm="1">
        <f t="array" aca="1" ref="F29" ca="1">SUBSTITUTE(SUBSTITUTE(SUBSTITUTE(
SUBSTITUTE(Sheet1!$A$3, "{0}",
RIGHT(CELL("filename",A29),LEN(CELL("filename",A29))-SEARCH("]",CELL("filename",A29)))
), "{1}", C29), "{3}", A29), "{2}",
_xlfn.SWITCH(B29,
"float","ToDouble",
"datetime","ToNullableDate",
"date","ToNullableDate",
"smallint","ToInt16",
"int","ToInt32",
"ToString")
)</f>
        <v>ChumonData.HaitatsuKikakuY = Parser.ToString(row["配達企画_年"]);</v>
      </c>
    </row>
    <row r="30" spans="1:6">
      <c r="A30" s="2" t="s">
        <v>52</v>
      </c>
      <c r="B30" s="2" t="s">
        <v>66</v>
      </c>
      <c r="C30" t="s">
        <v>92</v>
      </c>
      <c r="D30" t="str">
        <f>SUBSTITUTE(Sheet1!$A$1,"{0}",A30)</f>
        <v>public const string 配達企画_月 = "@配達企画_月";</v>
      </c>
      <c r="E30" t="str" cm="1">
        <f t="array" ref="E30">SUBSTITUTE(
    SUBSTITUTE(
        SUBSTITUTE(
            Sheet1!$A$2, "{2}", C30
        ),
        "{0}", A30
    ),"{1}", _xlfn.SWITCH(B30,
                "float", "double",
                "datetime", "DateTime?",
                "date", "DateTime?",
                "smallint", "int",
                "int", "int",
                "string"
            )
)</f>
        <v>//配達企画_月 
public string HaitatsuKikakuM { get; set; }</v>
      </c>
      <c r="F30" t="str" cm="1">
        <f t="array" aca="1" ref="F30" ca="1">SUBSTITUTE(SUBSTITUTE(SUBSTITUTE(
SUBSTITUTE(Sheet1!$A$3, "{0}",
RIGHT(CELL("filename",A30),LEN(CELL("filename",A30))-SEARCH("]",CELL("filename",A30)))
), "{1}", C30), "{3}", A30), "{2}",
_xlfn.SWITCH(B30,
"float","ToDouble",
"datetime","ToNullableDate",
"date","ToNullableDate",
"smallint","ToInt16",
"int","ToInt32",
"ToString")
)</f>
        <v>ChumonData.HaitatsuKikakuM = Parser.ToString(row["配達企画_月"]);</v>
      </c>
    </row>
    <row r="31" spans="1:6">
      <c r="A31" s="2" t="s">
        <v>53</v>
      </c>
      <c r="B31" s="2" t="s">
        <v>66</v>
      </c>
      <c r="C31" t="s">
        <v>93</v>
      </c>
      <c r="D31" t="str">
        <f>SUBSTITUTE(Sheet1!$A$1,"{0}",A31)</f>
        <v>public const string 配達企画_回 = "@配達企画_回";</v>
      </c>
      <c r="E31" t="str" cm="1">
        <f t="array" ref="E31">SUBSTITUTE(
    SUBSTITUTE(
        SUBSTITUTE(
            Sheet1!$A$2, "{2}", C31
        ),
        "{0}", A31
    ),"{1}", _xlfn.SWITCH(B31,
                "float", "double",
                "datetime", "DateTime?",
                "date", "DateTime?",
                "smallint", "int",
                "int", "int",
                "string"
            )
)</f>
        <v>//配達企画_回 
public string HaitatsuKikakuW { get; set; }</v>
      </c>
      <c r="F31" t="str" cm="1">
        <f t="array" aca="1" ref="F31" ca="1">SUBSTITUTE(SUBSTITUTE(SUBSTITUTE(
SUBSTITUTE(Sheet1!$A$3, "{0}",
RIGHT(CELL("filename",A31),LEN(CELL("filename",A31))-SEARCH("]",CELL("filename",A31)))
), "{1}", C31), "{3}", A31), "{2}",
_xlfn.SWITCH(B31,
"float","ToDouble",
"datetime","ToNullableDate",
"date","ToNullableDate",
"smallint","ToInt16",
"int","ToInt32",
"ToString")
)</f>
        <v>ChumonData.HaitatsuKikakuW = Parser.ToString(row["配達企画_回"]);</v>
      </c>
    </row>
    <row r="32" spans="1:6">
      <c r="A32" s="2" t="s">
        <v>54</v>
      </c>
      <c r="B32" s="2" t="s">
        <v>66</v>
      </c>
      <c r="C32" t="s">
        <v>89</v>
      </c>
      <c r="D32" t="str">
        <f>SUBSTITUTE(Sheet1!$A$1,"{0}",A32)</f>
        <v>public const string 配達企画_区分 = "@配達企画_区分";</v>
      </c>
      <c r="E32" t="str" cm="1">
        <f t="array" ref="E32">SUBSTITUTE(
    SUBSTITUTE(
        SUBSTITUTE(
            Sheet1!$A$2, "{2}", C32
        ),
        "{0}", A32
    ),"{1}", _xlfn.SWITCH(B32,
                "float", "double",
                "datetime", "DateTime?",
                "date", "DateTime?",
                "smallint", "int",
                "int", "int",
                "string"
            )
)</f>
        <v>//配達企画_区分 
public string HaitatsuKikakuKbn { get; set; }</v>
      </c>
      <c r="F32" t="str" cm="1">
        <f t="array" aca="1" ref="F32" ca="1">SUBSTITUTE(SUBSTITUTE(SUBSTITUTE(
SUBSTITUTE(Sheet1!$A$3, "{0}",
RIGHT(CELL("filename",A32),LEN(CELL("filename",A32))-SEARCH("]",CELL("filename",A32)))
), "{1}", C32), "{3}", A32), "{2}",
_xlfn.SWITCH(B32,
"float","ToDouble",
"datetime","ToNullableDate",
"date","ToNullableDate",
"smallint","ToInt16",
"int","ToInt32",
"ToString")
)</f>
        <v>ChumonData.HaitatsuKikakuKbn = Parser.ToString(row["配達企画_区分"]);</v>
      </c>
    </row>
    <row r="33" spans="1:6">
      <c r="A33" s="2" t="s">
        <v>55</v>
      </c>
      <c r="B33" s="2" t="s">
        <v>65</v>
      </c>
      <c r="C33" t="s">
        <v>90</v>
      </c>
      <c r="D33" t="str">
        <f>SUBSTITUTE(Sheet1!$A$1,"{0}",A33)</f>
        <v>public const string 申込企画 = "@申込企画";</v>
      </c>
      <c r="E33" t="str" cm="1">
        <f t="array" ref="E33">SUBSTITUTE(
    SUBSTITUTE(
        SUBSTITUTE(
            Sheet1!$A$2, "{2}", C33
        ),
        "{0}", A33
    ),"{1}", _xlfn.SWITCH(B33,
                "float", "double",
                "datetime", "DateTime?",
                "date", "DateTime?",
                "smallint", "int",
                "int", "int",
                "string"
            )
)</f>
        <v>//申込企画 
public string MoshikomiKikaku { get; set; }</v>
      </c>
      <c r="F33" t="str" cm="1">
        <f t="array" aca="1" ref="F33" ca="1">SUBSTITUTE(SUBSTITUTE(SUBSTITUTE(
SUBSTITUTE(Sheet1!$A$3, "{0}",
RIGHT(CELL("filename",A33),LEN(CELL("filename",A33))-SEARCH("]",CELL("filename",A33)))
), "{1}", C33), "{3}", A33), "{2}",
_xlfn.SWITCH(B33,
"float","ToDouble",
"datetime","ToNullableDate",
"date","ToNullableDate",
"smallint","ToInt16",
"int","ToInt32",
"ToString")
)</f>
        <v>ChumonData.MoshikomiKikaku = Parser.ToString(row["申込企画"]);</v>
      </c>
    </row>
    <row r="34" spans="1:6">
      <c r="A34" s="2" t="s">
        <v>56</v>
      </c>
      <c r="B34" s="2" t="s">
        <v>66</v>
      </c>
      <c r="C34" t="s">
        <v>94</v>
      </c>
      <c r="D34" t="str">
        <f>SUBSTITUTE(Sheet1!$A$1,"{0}",A34)</f>
        <v>public const string 申込企画_年 = "@申込企画_年";</v>
      </c>
      <c r="E34" t="str" cm="1">
        <f t="array" ref="E34">SUBSTITUTE(
    SUBSTITUTE(
        SUBSTITUTE(
            Sheet1!$A$2, "{2}", C34
        ),
        "{0}", A34
    ),"{1}", _xlfn.SWITCH(B34,
                "float", "double",
                "datetime", "DateTime?",
                "date", "DateTime?",
                "smallint", "int",
                "int", "int",
                "string"
            )
)</f>
        <v>//申込企画_年 
public string MoshikomiKikakuY { get; set; }</v>
      </c>
      <c r="F34" t="str" cm="1">
        <f t="array" aca="1" ref="F34" ca="1">SUBSTITUTE(SUBSTITUTE(SUBSTITUTE(
SUBSTITUTE(Sheet1!$A$3, "{0}",
RIGHT(CELL("filename",A34),LEN(CELL("filename",A34))-SEARCH("]",CELL("filename",A34)))
), "{1}", C34), "{3}", A34), "{2}",
_xlfn.SWITCH(B34,
"float","ToDouble",
"datetime","ToNullableDate",
"date","ToNullableDate",
"smallint","ToInt16",
"int","ToInt32",
"ToString")
)</f>
        <v>ChumonData.MoshikomiKikakuY = Parser.ToString(row["申込企画_年"]);</v>
      </c>
    </row>
    <row r="35" spans="1:6">
      <c r="A35" s="2" t="s">
        <v>57</v>
      </c>
      <c r="B35" s="2" t="s">
        <v>66</v>
      </c>
      <c r="C35" t="s">
        <v>95</v>
      </c>
      <c r="D35" t="str">
        <f>SUBSTITUTE(Sheet1!$A$1,"{0}",A35)</f>
        <v>public const string 申込企画_月 = "@申込企画_月";</v>
      </c>
      <c r="E35" t="str" cm="1">
        <f t="array" ref="E35">SUBSTITUTE(
    SUBSTITUTE(
        SUBSTITUTE(
            Sheet1!$A$2, "{2}", C35
        ),
        "{0}", A35
    ),"{1}", _xlfn.SWITCH(B35,
                "float", "double",
                "datetime", "DateTime?",
                "date", "DateTime?",
                "smallint", "int",
                "int", "int",
                "string"
            )
)</f>
        <v>//申込企画_月 
public string MoshikomiKikakuM { get; set; }</v>
      </c>
      <c r="F35" t="str" cm="1">
        <f t="array" aca="1" ref="F35" ca="1">SUBSTITUTE(SUBSTITUTE(SUBSTITUTE(
SUBSTITUTE(Sheet1!$A$3, "{0}",
RIGHT(CELL("filename",A35),LEN(CELL("filename",A35))-SEARCH("]",CELL("filename",A35)))
), "{1}", C35), "{3}", A35), "{2}",
_xlfn.SWITCH(B35,
"float","ToDouble",
"datetime","ToNullableDate",
"date","ToNullableDate",
"smallint","ToInt16",
"int","ToInt32",
"ToString")
)</f>
        <v>ChumonData.MoshikomiKikakuM = Parser.ToString(row["申込企画_月"]);</v>
      </c>
    </row>
    <row r="36" spans="1:6">
      <c r="A36" s="2" t="s">
        <v>58</v>
      </c>
      <c r="B36" s="2" t="s">
        <v>66</v>
      </c>
      <c r="C36" t="s">
        <v>96</v>
      </c>
      <c r="D36" t="str">
        <f>SUBSTITUTE(Sheet1!$A$1,"{0}",A36)</f>
        <v>public const string 申込企画_回 = "@申込企画_回";</v>
      </c>
      <c r="E36" t="str" cm="1">
        <f t="array" ref="E36">SUBSTITUTE(
    SUBSTITUTE(
        SUBSTITUTE(
            Sheet1!$A$2, "{2}", C36
        ),
        "{0}", A36
    ),"{1}", _xlfn.SWITCH(B36,
                "float", "double",
                "datetime", "DateTime?",
                "date", "DateTime?",
                "smallint", "int",
                "int", "int",
                "string"
            )
)</f>
        <v>//申込企画_回 
public string MoshikomiKikakuW { get; set; }</v>
      </c>
      <c r="F36" t="str" cm="1">
        <f t="array" aca="1" ref="F36" ca="1">SUBSTITUTE(SUBSTITUTE(SUBSTITUTE(
SUBSTITUTE(Sheet1!$A$3, "{0}",
RIGHT(CELL("filename",A36),LEN(CELL("filename",A36))-SEARCH("]",CELL("filename",A36)))
), "{1}", C36), "{3}", A36), "{2}",
_xlfn.SWITCH(B36,
"float","ToDouble",
"datetime","ToNullableDate",
"date","ToNullableDate",
"smallint","ToInt16",
"int","ToInt32",
"ToString")
)</f>
        <v>ChumonData.MoshikomiKikakuW = Parser.ToString(row["申込企画_回"]);</v>
      </c>
    </row>
    <row r="37" spans="1:6">
      <c r="A37" s="2" t="s">
        <v>59</v>
      </c>
      <c r="B37" s="2" t="s">
        <v>66</v>
      </c>
      <c r="C37" t="s">
        <v>97</v>
      </c>
      <c r="D37" t="str">
        <f>SUBSTITUTE(Sheet1!$A$1,"{0}",A37)</f>
        <v>public const string 申込企画_区分 = "@申込企画_区分";</v>
      </c>
      <c r="E37" t="str" cm="1">
        <f t="array" ref="E37">SUBSTITUTE(
    SUBSTITUTE(
        SUBSTITUTE(
            Sheet1!$A$2, "{2}", C37
        ),
        "{0}", A37
    ),"{1}", _xlfn.SWITCH(B37,
                "float", "double",
                "datetime", "DateTime?",
                "date", "DateTime?",
                "smallint", "int",
                "int", "int",
                "string"
            )
)</f>
        <v>//申込企画_区分 
public string MoshikomiKikakuKbn { get; set; }</v>
      </c>
      <c r="F37" t="str" cm="1">
        <f t="array" aca="1" ref="F37" ca="1">SUBSTITUTE(SUBSTITUTE(SUBSTITUTE(
SUBSTITUTE(Sheet1!$A$3, "{0}",
RIGHT(CELL("filename",A37),LEN(CELL("filename",A37))-SEARCH("]",CELL("filename",A37)))
), "{1}", C37), "{3}", A37), "{2}",
_xlfn.SWITCH(B37,
"float","ToDouble",
"datetime","ToNullableDate",
"date","ToNullableDate",
"smallint","ToInt16",
"int","ToInt32",
"ToString")
)</f>
        <v>ChumonData.MoshikomiKikakuKbn = Parser.ToString(row["申込企画_区分"]);</v>
      </c>
    </row>
    <row r="38" spans="1:6">
      <c r="A38" s="2" t="s">
        <v>60</v>
      </c>
      <c r="B38" s="2" t="s">
        <v>11</v>
      </c>
      <c r="C38" t="s">
        <v>98</v>
      </c>
      <c r="D38" t="str">
        <f>SUBSTITUTE(Sheet1!$A$1,"{0}",A38)</f>
        <v>public const string SEQ = "@SEQ";</v>
      </c>
      <c r="E38" t="str" cm="1">
        <f t="array" ref="E38">SUBSTITUTE(
    SUBSTITUTE(
        SUBSTITUTE(
            Sheet1!$A$2, "{2}", C38
        ),
        "{0}", A38
    ),"{1}", _xlfn.SWITCH(B38,
                "float", "double",
                "datetime", "DateTime?",
                "date", "DateTime?",
                "smallint", "int",
                "int", "int",
                "string"
            )
)</f>
        <v>//SEQ 
public string ChumonSEQ { get; set; }</v>
      </c>
      <c r="F38" t="str" cm="1">
        <f t="array" aca="1" ref="F38" ca="1">SUBSTITUTE(SUBSTITUTE(SUBSTITUTE(
SUBSTITUTE(Sheet1!$A$3, "{0}",
RIGHT(CELL("filename",A38),LEN(CELL("filename",A38))-SEARCH("]",CELL("filename",A38)))
), "{1}", C38), "{3}", A38), "{2}",
_xlfn.SWITCH(B38,
"float","ToDouble",
"datetime","ToNullableDate",
"date","ToNullableDate",
"smallint","ToInt16",
"int","ToInt32",
"ToString")
)</f>
        <v>ChumonData.ChumonSEQ = Parser.ToString(row["SEQ"]);</v>
      </c>
    </row>
    <row r="39" spans="1:6">
      <c r="A39" s="2" t="s">
        <v>61</v>
      </c>
      <c r="B39" s="2" t="s">
        <v>11</v>
      </c>
      <c r="C39" t="s">
        <v>99</v>
      </c>
      <c r="D39" t="str">
        <f>SUBSTITUTE(Sheet1!$A$1,"{0}",A39)</f>
        <v>public const string 配送料除外 = "@配送料除外";</v>
      </c>
      <c r="E39" t="str" cm="1">
        <f t="array" ref="E39">SUBSTITUTE(
    SUBSTITUTE(
        SUBSTITUTE(
            Sheet1!$A$2, "{2}", C39
        ),
        "{0}", A39
    ),"{1}", _xlfn.SWITCH(B39,
                "float", "double",
                "datetime", "DateTime?",
                "date", "DateTime?",
                "smallint", "int",
                "int", "int",
                "string"
            )
)</f>
        <v>//配送料除外 
public string HaisoryoJogai { get; set; }</v>
      </c>
      <c r="F39" t="str" cm="1">
        <f t="array" aca="1" ref="F39" ca="1">SUBSTITUTE(SUBSTITUTE(SUBSTITUTE(
SUBSTITUTE(Sheet1!$A$3, "{0}",
RIGHT(CELL("filename",A39),LEN(CELL("filename",A39))-SEARCH("]",CELL("filename",A39)))
), "{1}", C39), "{3}", A39), "{2}",
_xlfn.SWITCH(B39,
"float","ToDouble",
"datetime","ToNullableDate",
"date","ToNullableDate",
"smallint","ToInt16",
"int","ToInt32",
"ToString")
)</f>
        <v>ChumonData.HaisoryoJogai = Parser.ToString(row["配送料除外"]);</v>
      </c>
    </row>
    <row r="40" spans="1:6">
      <c r="A40" s="2" t="s">
        <v>62</v>
      </c>
      <c r="B40" s="2" t="s">
        <v>11</v>
      </c>
      <c r="C40" t="s">
        <v>100</v>
      </c>
      <c r="D40" t="str">
        <f>SUBSTITUTE(Sheet1!$A$1,"{0}",A40)</f>
        <v>public const string 軽減税率区分 = "@軽減税率区分";</v>
      </c>
      <c r="E40" t="str" cm="1">
        <f t="array" ref="E40">SUBSTITUTE(
    SUBSTITUTE(
        SUBSTITUTE(
            Sheet1!$A$2, "{2}", C40
        ),
        "{0}", A40
    ),"{1}", _xlfn.SWITCH(B40,
                "float", "double",
                "datetime", "DateTime?",
                "date", "DateTime?",
                "smallint", "int",
                "int", "int",
                "string"
            )
)</f>
        <v>//軽減税率区分 
public string KeigenZeiritsuKbn { get; set; }</v>
      </c>
      <c r="F40" t="str" cm="1">
        <f t="array" aca="1" ref="F40" ca="1">SUBSTITUTE(SUBSTITUTE(SUBSTITUTE(
SUBSTITUTE(Sheet1!$A$3, "{0}",
RIGHT(CELL("filename",A40),LEN(CELL("filename",A40))-SEARCH("]",CELL("filename",A40)))
), "{1}", C40), "{3}", A40), "{2}",
_xlfn.SWITCH(B40,
"float","ToDouble",
"datetime","ToNullableDate",
"date","ToNullableDate",
"smallint","ToInt16",
"int","ToInt32",
"ToString")
)</f>
        <v>ChumonData.KeigenZeiritsuKbn = Parser.ToString(row["軽減税率区分"]);</v>
      </c>
    </row>
    <row r="41" spans="1:6">
      <c r="A41" s="2" t="s">
        <v>3</v>
      </c>
      <c r="B41" s="2" t="s">
        <v>12</v>
      </c>
      <c r="C41" t="s">
        <v>18</v>
      </c>
      <c r="D41" t="str">
        <f>SUBSTITUTE(Sheet1!$A$1,"{0}",A41)</f>
        <v>public const string 作成日時 = "@作成日時";</v>
      </c>
      <c r="E41" t="str" cm="1">
        <f t="array" ref="E41">SUBSTITUTE(
    SUBSTITUTE(
        SUBSTITUTE(
            Sheet1!$A$2, "{2}", C41
        ),
        "{0}", A41
    ),"{1}", _xlfn.SWITCH(B41,
                "float", "double",
                "datetime", "DateTime?",
                "date", "DateTime?",
                "smallint", "int",
                "int", "int",
                "string"
            )
)</f>
        <v>//作成日時 
public DateTime? CreateDate { get; set; }</v>
      </c>
      <c r="F41" t="str" cm="1">
        <f t="array" aca="1" ref="F41" ca="1">SUBSTITUTE(SUBSTITUTE(SUBSTITUTE(
SUBSTITUTE(Sheet1!$A$3, "{0}",
RIGHT(CELL("filename",A41),LEN(CELL("filename",A41))-SEARCH("]",CELL("filename",A41)))
), "{1}", C41), "{3}", A41), "{2}",
_xlfn.SWITCH(B41,
"float","ToDouble",
"datetime","ToNullableDate",
"date","ToNullableDate",
"smallint","ToInt16",
"int","ToInt32",
"ToString")
)</f>
        <v>ChumonData.CreateDate = Parser.ToNullableDate(row["作成日時"]);</v>
      </c>
    </row>
    <row r="42" spans="1:6">
      <c r="A42" s="2" t="s">
        <v>4</v>
      </c>
      <c r="B42" s="2" t="s">
        <v>11</v>
      </c>
      <c r="C42" t="s">
        <v>19</v>
      </c>
      <c r="D42" t="str">
        <f>SUBSTITUTE(Sheet1!$A$1,"{0}",A42)</f>
        <v>public const string 作成者コード = "@作成者コード";</v>
      </c>
      <c r="E42" t="str" cm="1">
        <f t="array" ref="E42">SUBSTITUTE(
    SUBSTITUTE(
        SUBSTITUTE(
            Sheet1!$A$2, "{2}", C42
        ),
        "{0}", A42
    ),"{1}", _xlfn.SWITCH(B42,
                "float", "double",
                "datetime", "DateTime?",
                "date", "DateTime?",
                "smallint", "int",
                "int", "int",
                "string"
            )
)</f>
        <v>//作成者コード 
public string CreateUserCd { get; set; }</v>
      </c>
      <c r="F42" t="str" cm="1">
        <f t="array" aca="1" ref="F42" ca="1">SUBSTITUTE(SUBSTITUTE(SUBSTITUTE(
SUBSTITUTE(Sheet1!$A$3, "{0}",
RIGHT(CELL("filename",A42),LEN(CELL("filename",A42))-SEARCH("]",CELL("filename",A42)))
), "{1}", C42), "{3}", A42), "{2}",
_xlfn.SWITCH(B42,
"float","ToDouble",
"datetime","ToNullableDate",
"date","ToNullableDate",
"smallint","ToInt16",
"int","ToInt32",
"ToString")
)</f>
        <v>ChumonData.CreateUserCd = Parser.ToString(row["作成者コード"]);</v>
      </c>
    </row>
    <row r="43" spans="1:6">
      <c r="A43" s="2" t="s">
        <v>5</v>
      </c>
      <c r="B43" s="2" t="s">
        <v>12</v>
      </c>
      <c r="C43" t="s">
        <v>20</v>
      </c>
      <c r="D43" t="str">
        <f>SUBSTITUTE(Sheet1!$A$1,"{0}",A43)</f>
        <v>public const string 更新日時 = "@更新日時";</v>
      </c>
      <c r="E43" t="str" cm="1">
        <f t="array" ref="E43">SUBSTITUTE(
    SUBSTITUTE(
        SUBSTITUTE(
            Sheet1!$A$2, "{2}", C43
        ),
        "{0}", A43
    ),"{1}", _xlfn.SWITCH(B43,
                "float", "double",
                "datetime", "DateTime?",
                "date", "DateTime?",
                "smallint", "int",
                "int", "int",
                "string"
            )
)</f>
        <v>//更新日時 
public DateTime? UpdateDate { get; set; }</v>
      </c>
      <c r="F43" t="str" cm="1">
        <f t="array" aca="1" ref="F43" ca="1">SUBSTITUTE(SUBSTITUTE(SUBSTITUTE(
SUBSTITUTE(Sheet1!$A$3, "{0}",
RIGHT(CELL("filename",A43),LEN(CELL("filename",A43))-SEARCH("]",CELL("filename",A43)))
), "{1}", C43), "{3}", A43), "{2}",
_xlfn.SWITCH(B43,
"float","ToDouble",
"datetime","ToNullableDate",
"date","ToNullableDate",
"smallint","ToInt16",
"int","ToInt32",
"ToString")
)</f>
        <v>ChumonData.UpdateDate = Parser.ToNullableDate(row["更新日時"]);</v>
      </c>
    </row>
    <row r="44" spans="1:6">
      <c r="A44" s="2" t="s">
        <v>6</v>
      </c>
      <c r="B44" s="2" t="s">
        <v>11</v>
      </c>
      <c r="C44" t="s">
        <v>21</v>
      </c>
      <c r="D44" t="str">
        <f>SUBSTITUTE(Sheet1!$A$1,"{0}",A44)</f>
        <v>public const string 更新者コード = "@更新者コード";</v>
      </c>
      <c r="E44" t="str" cm="1">
        <f t="array" ref="E44">SUBSTITUTE(
    SUBSTITUTE(
        SUBSTITUTE(
            Sheet1!$A$2, "{2}", C44
        ),
        "{0}", A44
    ),"{1}", _xlfn.SWITCH(B44,
                "float", "double",
                "datetime", "DateTime?",
                "date", "DateTime?",
                "smallint", "int",
                "int", "int",
                "string"
            )
)</f>
        <v>//更新者コード 
public string UpdateUserCd { get; set; }</v>
      </c>
      <c r="F44" t="str" cm="1">
        <f t="array" aca="1" ref="F44" ca="1">SUBSTITUTE(SUBSTITUTE(SUBSTITUTE(
SUBSTITUTE(Sheet1!$A$3, "{0}",
RIGHT(CELL("filename",A44),LEN(CELL("filename",A44))-SEARCH("]",CELL("filename",A44)))
), "{1}", C44), "{3}", A44), "{2}",
_xlfn.SWITCH(B44,
"float","ToDouble",
"datetime","ToNullableDate",
"date","ToNullableDate",
"smallint","ToInt16",
"int","ToInt32",
"ToString")
)</f>
        <v>ChumonData.UpdateUserCd = Parser.ToString(row["更新者コード"]);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ChumonData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technet</dc:creator>
  <cp:lastModifiedBy>Pham Huyen</cp:lastModifiedBy>
  <dcterms:created xsi:type="dcterms:W3CDTF">2024-04-15T06:23:13Z</dcterms:created>
  <dcterms:modified xsi:type="dcterms:W3CDTF">2024-05-02T16:05:54Z</dcterms:modified>
</cp:coreProperties>
</file>