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Excel - Tester\"/>
    </mc:Choice>
  </mc:AlternateContent>
  <xr:revisionPtr revIDLastSave="0" documentId="13_ncr:1_{50463ED2-1297-4090-9ED9-7C65EFF33F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ab 1.1" sheetId="1" r:id="rId1"/>
    <sheet name="Lab 1.2" sheetId="2" r:id="rId2"/>
  </sheets>
  <calcPr calcId="181029"/>
  <extLst>
    <ext uri="GoogleSheetsCustomDataVersion1">
      <go:sheetsCustomData xmlns:go="http://customooxmlschemas.google.com/" r:id="rId6" roundtripDataSignature="AMtx7mitVFrYU74UGwZ1mk7jm2AJWiPlvg=="/>
    </ext>
  </extLst>
</workbook>
</file>

<file path=xl/calcChain.xml><?xml version="1.0" encoding="utf-8"?>
<calcChain xmlns="http://schemas.openxmlformats.org/spreadsheetml/2006/main">
  <c r="AG30" i="2" l="1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I17" i="1"/>
  <c r="I8" i="1"/>
  <c r="I9" i="1"/>
  <c r="I10" i="1"/>
  <c r="I11" i="1"/>
  <c r="I12" i="1"/>
  <c r="I13" i="1"/>
  <c r="I14" i="1"/>
  <c r="I15" i="1"/>
  <c r="I16" i="1"/>
  <c r="I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<sst xmlns="http://schemas.openxmlformats.org/spreadsheetml/2006/main" count="140" uniqueCount="66">
  <si>
    <t>THỰC HÀNH CÁC THAO TÁC CƠ BẢN TRONG EXCEL - Bài 1</t>
  </si>
  <si>
    <t>TT</t>
  </si>
  <si>
    <t>Tên</t>
  </si>
  <si>
    <t>Mã CV</t>
  </si>
  <si>
    <t>Tiền 1 ngày</t>
  </si>
  <si>
    <t>Số ngày LV</t>
  </si>
  <si>
    <t xml:space="preserve">Phụ cấp CV </t>
  </si>
  <si>
    <t>Lương</t>
  </si>
  <si>
    <t>Thu nhập</t>
  </si>
  <si>
    <t>Nguyễn Văn Ba</t>
  </si>
  <si>
    <t>GĐ</t>
  </si>
  <si>
    <t>Nguyễn Trung Văn</t>
  </si>
  <si>
    <t>PGĐ</t>
  </si>
  <si>
    <t>Lê Thị Mùi</t>
  </si>
  <si>
    <t>TP</t>
  </si>
  <si>
    <t>Lê Hiếu Nghĩa</t>
  </si>
  <si>
    <t>PP</t>
  </si>
  <si>
    <t>Trần Trọng Đức</t>
  </si>
  <si>
    <t>NV</t>
  </si>
  <si>
    <t>Trần Văn Bê</t>
  </si>
  <si>
    <t>Trần Hiếu Kỳ</t>
  </si>
  <si>
    <t>Nguyễn Thị Anh</t>
  </si>
  <si>
    <t>Nguyễn Văn Viết</t>
  </si>
  <si>
    <t>Phạm Văn Tám</t>
  </si>
  <si>
    <t>BV</t>
  </si>
  <si>
    <t>Tổng</t>
  </si>
  <si>
    <t>Chú ý :</t>
  </si>
  <si>
    <t>1/ Tính Phụ cấp CV (chức vụ) như sau :</t>
  </si>
  <si>
    <t>2/ Lương = Tiền 1 ngày * Số ngày LV</t>
  </si>
  <si>
    <t xml:space="preserve">    Nếu Số ngày LV cao hơn Ngày công chuẩn (25 ngày) thì mỗi ngày vượt trội</t>
  </si>
  <si>
    <t xml:space="preserve"> tính bằng 2 ngày LV</t>
  </si>
  <si>
    <t>3/ Thu nhập = Lương + Phụ cấp CV</t>
  </si>
  <si>
    <t>Yêu cầu:</t>
  </si>
  <si>
    <t>1 . Điền số thứ tự vào các dấu hỏi chấm ở cột TT</t>
  </si>
  <si>
    <t>2. Điền thu nhập vào các dấu hỏi chấm ở cột "Thu nhập" bằng cách cộng tổng tiền lương và phụ cấp công việc</t>
  </si>
  <si>
    <t>3. Sử dụng chức năng Format as Table (định dạng bảng theo mẫu) để tô màu cho bảng trên sau khi hoàn thiện nội dung</t>
  </si>
  <si>
    <t>THỰC HÀNH CÁC THAO TÁC CƠ BẢN TRONG EXCEL - Bài 2</t>
  </si>
  <si>
    <t>Dựa vào kiến thức đã học về địa chỉ ô và ví dụ trong bài, hãy hoàn thành bài tập dưới đây:</t>
  </si>
  <si>
    <t xml:space="preserve">Cho bảng tiến độ công việc với thời gian bắt đầu và thời gian kết thúc. </t>
  </si>
  <si>
    <t>1/</t>
  </si>
  <si>
    <t>Chỉnh sửa định dạng ngày tháng ở Ngày bắt đầu, Ngày báo cáo, cột Start và cột Finish sang định dạng: dd/mm/yyyy</t>
  </si>
  <si>
    <t>2/</t>
  </si>
  <si>
    <t xml:space="preserve">Với mỗi công việc, hãy đánh dấu tiến độ trên bảng và tô màu cho ngày bắt đầu &amp; ngày kết thúc </t>
  </si>
  <si>
    <t>S</t>
  </si>
  <si>
    <t>Ngày bắt đầu</t>
  </si>
  <si>
    <t>F</t>
  </si>
  <si>
    <t>Ngày kết thúc</t>
  </si>
  <si>
    <t>Gợi ý:</t>
  </si>
  <si>
    <t>Sử dụng câu lệnh =IF(H$25=$F26,"S",IF(H$25=$G26,"F",IF(AND(H$25&gt;$F26,H$25&lt;$G26),"-","")))</t>
  </si>
  <si>
    <t>Quản lý danh sách kế hoạch công việc</t>
  </si>
  <si>
    <t>Ngày bắt đầu:</t>
  </si>
  <si>
    <t>Ngày báo cáo:</t>
  </si>
  <si>
    <t>CN</t>
  </si>
  <si>
    <t>Dec</t>
  </si>
  <si>
    <t>Jan</t>
  </si>
  <si>
    <t>Feb</t>
  </si>
  <si>
    <t>Dự án</t>
  </si>
  <si>
    <t>Phụ trách</t>
  </si>
  <si>
    <t>Đầu việc</t>
  </si>
  <si>
    <t>Danh sách công việc</t>
  </si>
  <si>
    <t>Start</t>
  </si>
  <si>
    <t>Finish</t>
  </si>
  <si>
    <t>Chi tiết công việc 2</t>
  </si>
  <si>
    <t>Chi tiết công việc 3</t>
  </si>
  <si>
    <t>Chi tiết công việc 4</t>
  </si>
  <si>
    <t>Chi tiết công việc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</si>
</sst>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\ [$₫-42A];\-#,##0\ [$₫-42A]"/>
    <numFmt numFmtId="165" formatCode="_(* #,##0_);_(* \(#,##0\);_(* &quot;-&quot;??_);_(@_)"/>
    <numFmt numFmtId="166" formatCode="m/d/yyyy"/>
    <numFmt numFmtId="167" formatCode="dd"/>
    <numFmt numFmtId="168" formatCode="_-* #,##0.0_-;\-* #,##0.0_-;_-* &quot;-&quot;??_-;_-@_-"/>
  </numFmts>
  <fonts count="20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theme="1"/>
      <name val="Times New Roman"/>
    </font>
    <font>
      <sz val="11"/>
      <color rgb="FFFF0000"/>
      <name val="Times New Roman"/>
    </font>
    <font>
      <sz val="12"/>
      <color theme="1"/>
      <name val="Times New Roman"/>
    </font>
    <font>
      <sz val="12"/>
      <color rgb="FFFF0000"/>
      <name val="Times New Roman"/>
    </font>
    <font>
      <sz val="11"/>
      <color rgb="FF534D64"/>
      <name val="&quot;Open Sans&quot;"/>
    </font>
    <font>
      <sz val="11"/>
      <color theme="1"/>
      <name val="Times New Roman"/>
    </font>
    <font>
      <sz val="11"/>
      <color rgb="FF000000"/>
      <name val="Calibri"/>
    </font>
    <font>
      <sz val="11"/>
      <color rgb="FF00B0F0"/>
      <name val="Calibri"/>
    </font>
    <font>
      <sz val="11"/>
      <color rgb="FF16365C"/>
      <name val="Calibri"/>
    </font>
    <font>
      <sz val="11"/>
      <color rgb="FFFF0000"/>
      <name val="Arial"/>
    </font>
    <font>
      <sz val="11"/>
      <color rgb="FFFF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EAF7FF"/>
        <bgColor rgb="FFEAF7FF"/>
      </patternFill>
    </fill>
    <fill>
      <patternFill patternType="solid">
        <fgColor rgb="FFFFFFFF"/>
        <bgColor rgb="FFFFFFFF"/>
      </patternFill>
    </fill>
    <fill>
      <patternFill patternType="solid">
        <fgColor rgb="FF16365C"/>
        <bgColor rgb="FF16365C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2F2F2"/>
        <bgColor rgb="FFF2F2F2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8" fillId="4" borderId="0" xfId="0" applyFont="1" applyFill="1" applyAlignment="1">
      <alignment horizontal="left"/>
    </xf>
    <xf numFmtId="0" fontId="9" fillId="0" borderId="0" xfId="0" applyFont="1"/>
    <xf numFmtId="0" fontId="2" fillId="0" borderId="0" xfId="0" applyFont="1"/>
    <xf numFmtId="165" fontId="1" fillId="0" borderId="8" xfId="0" applyNumberFormat="1" applyFont="1" applyBorder="1"/>
    <xf numFmtId="164" fontId="1" fillId="0" borderId="9" xfId="0" applyNumberFormat="1" applyFont="1" applyBorder="1"/>
    <xf numFmtId="165" fontId="1" fillId="0" borderId="10" xfId="0" applyNumberFormat="1" applyFont="1" applyBorder="1"/>
    <xf numFmtId="164" fontId="1" fillId="0" borderId="11" xfId="0" applyNumberFormat="1" applyFont="1" applyBorder="1"/>
    <xf numFmtId="165" fontId="1" fillId="0" borderId="12" xfId="0" applyNumberFormat="1" applyFont="1" applyBorder="1"/>
    <xf numFmtId="164" fontId="1" fillId="0" borderId="13" xfId="0" applyNumberFormat="1" applyFont="1" applyBorder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0" fillId="5" borderId="14" xfId="0" applyFont="1" applyFill="1" applyBorder="1"/>
    <xf numFmtId="0" fontId="11" fillId="5" borderId="14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4" fillId="7" borderId="14" xfId="0" applyFont="1" applyFill="1" applyBorder="1" applyAlignment="1">
      <alignment horizontal="right"/>
    </xf>
    <xf numFmtId="0" fontId="15" fillId="5" borderId="14" xfId="0" applyFont="1" applyFill="1" applyBorder="1"/>
    <xf numFmtId="0" fontId="10" fillId="5" borderId="14" xfId="0" applyFont="1" applyFill="1" applyBorder="1" applyAlignment="1">
      <alignment vertical="center"/>
    </xf>
    <xf numFmtId="0" fontId="10" fillId="5" borderId="14" xfId="0" applyFont="1" applyFill="1" applyBorder="1" applyAlignment="1">
      <alignment horizontal="center" vertical="center"/>
    </xf>
    <xf numFmtId="166" fontId="10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center"/>
    </xf>
    <xf numFmtId="0" fontId="14" fillId="5" borderId="14" xfId="0" applyFont="1" applyFill="1" applyBorder="1"/>
    <xf numFmtId="0" fontId="10" fillId="0" borderId="7" xfId="0" applyFont="1" applyBorder="1" applyAlignment="1">
      <alignment horizontal="right"/>
    </xf>
    <xf numFmtId="0" fontId="10" fillId="0" borderId="18" xfId="0" applyFont="1" applyBorder="1" applyAlignment="1">
      <alignment horizontal="right"/>
    </xf>
    <xf numFmtId="0" fontId="10" fillId="0" borderId="18" xfId="0" applyFont="1" applyBorder="1" applyAlignment="1">
      <alignment horizontal="center"/>
    </xf>
    <xf numFmtId="0" fontId="17" fillId="8" borderId="19" xfId="0" applyFont="1" applyFill="1" applyBorder="1"/>
    <xf numFmtId="0" fontId="17" fillId="8" borderId="19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 wrapText="1"/>
    </xf>
    <xf numFmtId="167" fontId="1" fillId="0" borderId="2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5" borderId="7" xfId="0" applyFont="1" applyFill="1" applyBorder="1"/>
    <xf numFmtId="0" fontId="10" fillId="5" borderId="7" xfId="0" applyFont="1" applyFill="1" applyBorder="1" applyAlignment="1">
      <alignment vertical="center"/>
    </xf>
    <xf numFmtId="0" fontId="11" fillId="5" borderId="7" xfId="0" applyFont="1" applyFill="1" applyBorder="1"/>
    <xf numFmtId="0" fontId="10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6" fillId="8" borderId="15" xfId="0" applyFont="1" applyFill="1" applyBorder="1" applyAlignment="1">
      <alignment horizontal="left" vertical="center"/>
    </xf>
    <xf numFmtId="0" fontId="3" fillId="0" borderId="16" xfId="0" applyFont="1" applyBorder="1"/>
    <xf numFmtId="0" fontId="3" fillId="0" borderId="17" xfId="0" applyFont="1" applyBorder="1"/>
    <xf numFmtId="0" fontId="4" fillId="3" borderId="23" xfId="0" applyFont="1" applyFill="1" applyBorder="1" applyAlignment="1">
      <alignment horizontal="center" vertical="center"/>
    </xf>
    <xf numFmtId="168" fontId="5" fillId="0" borderId="0" xfId="1" applyNumberFormat="1" applyFont="1" applyAlignment="1">
      <alignment horizontal="center"/>
    </xf>
    <xf numFmtId="168" fontId="6" fillId="0" borderId="0" xfId="1" applyNumberFormat="1" applyFont="1"/>
    <xf numFmtId="168" fontId="6" fillId="0" borderId="0" xfId="1" applyNumberFormat="1" applyFont="1" applyAlignment="1">
      <alignment horizontal="center"/>
    </xf>
    <xf numFmtId="168" fontId="7" fillId="0" borderId="0" xfId="1" applyNumberFormat="1" applyFont="1" applyAlignment="1">
      <alignment horizontal="center"/>
    </xf>
    <xf numFmtId="168" fontId="9" fillId="0" borderId="0" xfId="1" applyNumberFormat="1" applyFont="1"/>
    <xf numFmtId="14" fontId="10" fillId="5" borderId="7" xfId="0" applyNumberFormat="1" applyFont="1" applyFill="1" applyBorder="1" applyAlignment="1">
      <alignment horizontal="center" vertical="center"/>
    </xf>
    <xf numFmtId="0" fontId="19" fillId="5" borderId="14" xfId="0" applyFont="1" applyFill="1" applyBorder="1"/>
  </cellXfs>
  <cellStyles count="2">
    <cellStyle name="Comma" xfId="1" builtinId="3"/>
    <cellStyle name="Normal" xfId="0" builtinId="0"/>
  </cellStyles>
  <dxfs count="26">
    <dxf>
      <fill>
        <patternFill>
          <bgColor rgb="FF00206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>
          <bgColor rgb="FF00206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002060"/>
          <bgColor rgb="FF002060"/>
        </patternFill>
      </fill>
    </dxf>
    <dxf>
      <numFmt numFmtId="168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numFmt numFmtId="168" formatCode="_-* #,##0.0_-;\-* #,##0.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8" formatCode="_-* #,##0.0_-;\-* #,##0.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8" formatCode="_-* #,##0.0_-;\-* #,##0.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8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8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8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8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scheme val="none"/>
      </font>
      <numFmt numFmtId="168" formatCode="_-* #,##0.0_-;\-* #,##0.0_-;_-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rgb="FFFFC000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209550</xdr:colOff>
      <xdr:row>10</xdr:row>
      <xdr:rowOff>190500</xdr:rowOff>
    </xdr:from>
    <xdr:ext cx="1695450" cy="102870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A26906-7BB0-4487-9FA5-63D58CD2D082}" name="Table1" displayName="Table1" ref="B6:I17" totalsRowShown="0" headerRowDxfId="23" dataDxfId="14" headerRowBorderDxfId="24" tableBorderDxfId="25" dataCellStyle="Comma">
  <autoFilter ref="B6:I17" xr:uid="{9DA26906-7BB0-4487-9FA5-63D58CD2D082}"/>
  <tableColumns count="8">
    <tableColumn id="1" xr3:uid="{9F8E5EF8-C467-4021-BF74-286930A058FD}" name="TT" dataDxfId="22" dataCellStyle="Comma"/>
    <tableColumn id="2" xr3:uid="{1DF2C58F-2572-4B2D-8523-7AF80FE5BC88}" name="Tên" dataDxfId="21" dataCellStyle="Comma"/>
    <tableColumn id="3" xr3:uid="{2AFC3B47-D250-4415-9EBD-94E30DEF7CE5}" name="Mã CV" dataDxfId="20" dataCellStyle="Comma"/>
    <tableColumn id="4" xr3:uid="{4C757857-A9EC-4F33-B503-7C2DED0775FD}" name="Tiền 1 ngày" dataDxfId="19" dataCellStyle="Comma"/>
    <tableColumn id="5" xr3:uid="{2801BCEF-FA30-4F40-B1A1-483B6965BAAE}" name="Số ngày LV" dataDxfId="18" dataCellStyle="Comma"/>
    <tableColumn id="6" xr3:uid="{93C44A50-E867-461E-925D-6055D9C85833}" name="Phụ cấp CV " dataDxfId="17" dataCellStyle="Comma"/>
    <tableColumn id="7" xr3:uid="{33D30A70-9AD9-4446-807B-9E7F04767815}" name="Lương" dataDxfId="16" dataCellStyle="Comma"/>
    <tableColumn id="8" xr3:uid="{15DDE8E1-A963-4C60-B9D6-C4DE9E814B1D}" name="Thu nhập" dataDxfId="15" dataCellStyle="Comma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18" sqref="F18"/>
    </sheetView>
  </sheetViews>
  <sheetFormatPr defaultColWidth="14.44140625" defaultRowHeight="15" customHeight="1"/>
  <cols>
    <col min="1" max="2" width="8.6640625" customWidth="1"/>
    <col min="3" max="3" width="22.33203125" customWidth="1"/>
    <col min="4" max="4" width="9.21875" customWidth="1"/>
    <col min="5" max="5" width="15.109375" customWidth="1"/>
    <col min="6" max="6" width="13.6640625" customWidth="1"/>
    <col min="7" max="7" width="15" customWidth="1"/>
    <col min="8" max="9" width="13.5546875" customWidth="1"/>
    <col min="10" max="10" width="8.6640625" customWidth="1"/>
    <col min="11" max="11" width="14.33203125" customWidth="1"/>
    <col min="12" max="26" width="8.664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41" t="s">
        <v>0</v>
      </c>
      <c r="C2" s="42"/>
      <c r="D2" s="42"/>
      <c r="E2" s="42"/>
      <c r="F2" s="42"/>
      <c r="G2" s="42"/>
      <c r="H2" s="42"/>
      <c r="I2" s="4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44"/>
      <c r="C3" s="45"/>
      <c r="D3" s="45"/>
      <c r="E3" s="45"/>
      <c r="F3" s="45"/>
      <c r="G3" s="45"/>
      <c r="H3" s="45"/>
      <c r="I3" s="4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75" customHeight="1">
      <c r="A6" s="2"/>
      <c r="B6" s="50" t="s">
        <v>1</v>
      </c>
      <c r="C6" s="50" t="s">
        <v>2</v>
      </c>
      <c r="D6" s="50" t="s">
        <v>3</v>
      </c>
      <c r="E6" s="50" t="s">
        <v>4</v>
      </c>
      <c r="F6" s="50" t="s">
        <v>5</v>
      </c>
      <c r="G6" s="50" t="s">
        <v>6</v>
      </c>
      <c r="H6" s="50" t="s">
        <v>7</v>
      </c>
      <c r="I6" s="50" t="s">
        <v>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"/>
      <c r="B7" s="51">
        <v>1</v>
      </c>
      <c r="C7" s="52" t="s">
        <v>9</v>
      </c>
      <c r="D7" s="52" t="s">
        <v>10</v>
      </c>
      <c r="E7" s="52">
        <v>50000</v>
      </c>
      <c r="F7" s="52">
        <v>30</v>
      </c>
      <c r="G7" s="53">
        <f t="shared" ref="G7:G16" si="0">VLOOKUP(D7,$D$20:$E$25,2,FALSE)</f>
        <v>200000</v>
      </c>
      <c r="H7" s="53">
        <f t="shared" ref="H7:H16" si="1">IF(F7&gt;25,E7*F7+(F7-25)*E7,E7*F7)</f>
        <v>1750000</v>
      </c>
      <c r="I7" s="54">
        <f>H7+G7</f>
        <v>1950000</v>
      </c>
      <c r="J7" s="1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51">
        <v>2</v>
      </c>
      <c r="C8" s="52" t="s">
        <v>11</v>
      </c>
      <c r="D8" s="52" t="s">
        <v>12</v>
      </c>
      <c r="E8" s="52">
        <v>40000</v>
      </c>
      <c r="F8" s="52">
        <v>22</v>
      </c>
      <c r="G8" s="53">
        <f t="shared" si="0"/>
        <v>150000</v>
      </c>
      <c r="H8" s="53">
        <f t="shared" si="1"/>
        <v>880000</v>
      </c>
      <c r="I8" s="54">
        <f t="shared" ref="I8:I16" si="2">H8+G8</f>
        <v>1030000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51">
        <v>3</v>
      </c>
      <c r="C9" s="52" t="s">
        <v>13</v>
      </c>
      <c r="D9" s="52" t="s">
        <v>14</v>
      </c>
      <c r="E9" s="52">
        <v>35000</v>
      </c>
      <c r="F9" s="52">
        <v>24</v>
      </c>
      <c r="G9" s="53">
        <f t="shared" si="0"/>
        <v>100000</v>
      </c>
      <c r="H9" s="53">
        <f t="shared" si="1"/>
        <v>840000</v>
      </c>
      <c r="I9" s="54">
        <f t="shared" si="2"/>
        <v>940000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51">
        <v>4</v>
      </c>
      <c r="C10" s="52" t="s">
        <v>15</v>
      </c>
      <c r="D10" s="52" t="s">
        <v>16</v>
      </c>
      <c r="E10" s="52">
        <v>30000</v>
      </c>
      <c r="F10" s="52">
        <v>25</v>
      </c>
      <c r="G10" s="53">
        <f t="shared" si="0"/>
        <v>80000</v>
      </c>
      <c r="H10" s="53">
        <f t="shared" si="1"/>
        <v>750000</v>
      </c>
      <c r="I10" s="54">
        <f t="shared" si="2"/>
        <v>830000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51">
        <v>5</v>
      </c>
      <c r="C11" s="52" t="s">
        <v>17</v>
      </c>
      <c r="D11" s="52" t="s">
        <v>18</v>
      </c>
      <c r="E11" s="52">
        <v>20000</v>
      </c>
      <c r="F11" s="52">
        <v>25</v>
      </c>
      <c r="G11" s="53">
        <f t="shared" si="0"/>
        <v>0</v>
      </c>
      <c r="H11" s="53">
        <f t="shared" si="1"/>
        <v>500000</v>
      </c>
      <c r="I11" s="54">
        <f t="shared" si="2"/>
        <v>500000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51">
        <v>6</v>
      </c>
      <c r="C12" s="52" t="s">
        <v>19</v>
      </c>
      <c r="D12" s="52" t="s">
        <v>18</v>
      </c>
      <c r="E12" s="52">
        <v>20000</v>
      </c>
      <c r="F12" s="52">
        <v>28</v>
      </c>
      <c r="G12" s="53">
        <f t="shared" si="0"/>
        <v>0</v>
      </c>
      <c r="H12" s="53">
        <f t="shared" si="1"/>
        <v>620000</v>
      </c>
      <c r="I12" s="54">
        <f t="shared" si="2"/>
        <v>620000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51">
        <v>7</v>
      </c>
      <c r="C13" s="52" t="s">
        <v>20</v>
      </c>
      <c r="D13" s="52" t="s">
        <v>14</v>
      </c>
      <c r="E13" s="52">
        <v>32000</v>
      </c>
      <c r="F13" s="52">
        <v>26</v>
      </c>
      <c r="G13" s="53">
        <f t="shared" si="0"/>
        <v>100000</v>
      </c>
      <c r="H13" s="53">
        <f t="shared" si="1"/>
        <v>864000</v>
      </c>
      <c r="I13" s="54">
        <f t="shared" si="2"/>
        <v>964000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51">
        <v>8</v>
      </c>
      <c r="C14" s="52" t="s">
        <v>21</v>
      </c>
      <c r="D14" s="55" t="s">
        <v>18</v>
      </c>
      <c r="E14" s="52">
        <v>20000</v>
      </c>
      <c r="F14" s="52">
        <v>24</v>
      </c>
      <c r="G14" s="53">
        <f t="shared" si="0"/>
        <v>0</v>
      </c>
      <c r="H14" s="53">
        <f t="shared" si="1"/>
        <v>480000</v>
      </c>
      <c r="I14" s="54">
        <f t="shared" si="2"/>
        <v>480000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51">
        <v>9</v>
      </c>
      <c r="C15" s="52" t="s">
        <v>22</v>
      </c>
      <c r="D15" s="52" t="s">
        <v>16</v>
      </c>
      <c r="E15" s="52">
        <v>28000</v>
      </c>
      <c r="F15" s="52">
        <v>22</v>
      </c>
      <c r="G15" s="53">
        <f t="shared" si="0"/>
        <v>80000</v>
      </c>
      <c r="H15" s="53">
        <f t="shared" si="1"/>
        <v>616000</v>
      </c>
      <c r="I15" s="54">
        <f t="shared" si="2"/>
        <v>696000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51">
        <v>10</v>
      </c>
      <c r="C16" s="52" t="s">
        <v>23</v>
      </c>
      <c r="D16" s="52" t="s">
        <v>24</v>
      </c>
      <c r="E16" s="52">
        <v>15000</v>
      </c>
      <c r="F16" s="52">
        <v>30</v>
      </c>
      <c r="G16" s="53">
        <f t="shared" si="0"/>
        <v>30000</v>
      </c>
      <c r="H16" s="53">
        <f t="shared" si="1"/>
        <v>525000</v>
      </c>
      <c r="I16" s="54">
        <f t="shared" si="2"/>
        <v>555000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55"/>
      <c r="C17" s="55" t="s">
        <v>25</v>
      </c>
      <c r="D17" s="55"/>
      <c r="E17" s="55"/>
      <c r="F17" s="55"/>
      <c r="G17" s="55"/>
      <c r="H17" s="55"/>
      <c r="I17" s="55">
        <f>SUBTOTAL(109,I7:I16)</f>
        <v>8565000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4"/>
      <c r="C18" s="4"/>
      <c r="D18" s="4"/>
      <c r="E18" s="4"/>
      <c r="F18" s="4"/>
      <c r="G18" s="4"/>
      <c r="H18" s="4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5" t="s">
        <v>26</v>
      </c>
      <c r="C19" s="1" t="s">
        <v>27</v>
      </c>
      <c r="D19" s="1"/>
      <c r="E19" s="1"/>
      <c r="F19" s="1"/>
      <c r="G19" s="4"/>
      <c r="H19" s="4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6" t="s">
        <v>10</v>
      </c>
      <c r="E20" s="7">
        <v>200000</v>
      </c>
      <c r="F20" s="1"/>
      <c r="G20" s="4"/>
      <c r="H20" s="4"/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8" t="s">
        <v>12</v>
      </c>
      <c r="E21" s="9">
        <v>150000</v>
      </c>
      <c r="F21" s="1"/>
      <c r="G21" s="4"/>
      <c r="H21" s="4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8" t="s">
        <v>14</v>
      </c>
      <c r="E22" s="9">
        <v>100000</v>
      </c>
      <c r="F22" s="1"/>
      <c r="G22" s="4"/>
      <c r="H22" s="4"/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8" t="s">
        <v>16</v>
      </c>
      <c r="E23" s="9">
        <v>80000</v>
      </c>
      <c r="F23" s="1"/>
      <c r="G23" s="4"/>
      <c r="H23" s="4"/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8" t="s">
        <v>18</v>
      </c>
      <c r="E24" s="9">
        <v>0</v>
      </c>
      <c r="F24" s="1"/>
      <c r="G24" s="4"/>
      <c r="H24" s="4"/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0" t="s">
        <v>24</v>
      </c>
      <c r="E25" s="11">
        <v>30000</v>
      </c>
      <c r="F25" s="1"/>
      <c r="G25" s="4"/>
      <c r="H25" s="4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 t="s">
        <v>28</v>
      </c>
      <c r="D26" s="1"/>
      <c r="E26" s="1"/>
      <c r="F26" s="1"/>
      <c r="G26" s="4"/>
      <c r="H26" s="4"/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2" t="s">
        <v>29</v>
      </c>
      <c r="D27" s="1"/>
      <c r="E27" s="1"/>
      <c r="F27" s="1"/>
      <c r="G27" s="4"/>
      <c r="H27" s="4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 t="s">
        <v>30</v>
      </c>
      <c r="D28" s="1"/>
      <c r="E28" s="1"/>
      <c r="F28" s="1"/>
      <c r="G28" s="4"/>
      <c r="H28" s="4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 t="s">
        <v>31</v>
      </c>
      <c r="D29" s="1"/>
      <c r="E29" s="1"/>
      <c r="F29" s="1"/>
      <c r="G29" s="4"/>
      <c r="H29" s="4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5" t="s">
        <v>32</v>
      </c>
      <c r="C31" s="1" t="s">
        <v>33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 t="s">
        <v>34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 t="s">
        <v>35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/>
    <row r="36" spans="1:26" ht="15.75" customHeight="1"/>
    <row r="37" spans="1:26" ht="15.75" customHeight="1"/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I3"/>
  </mergeCell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985"/>
  <sheetViews>
    <sheetView tabSelected="1" topLeftCell="A12" workbookViewId="0">
      <selection activeCell="N27" sqref="N27"/>
    </sheetView>
  </sheetViews>
  <sheetFormatPr defaultColWidth="14.44140625" defaultRowHeight="15" customHeight="1"/>
  <cols>
    <col min="1" max="1" width="8.6640625" customWidth="1"/>
    <col min="2" max="2" width="13.5546875" customWidth="1"/>
    <col min="3" max="3" width="11" customWidth="1"/>
    <col min="4" max="4" width="8.6640625" customWidth="1"/>
    <col min="5" max="5" width="18.6640625" customWidth="1"/>
    <col min="7" max="7" width="13.44140625" customWidth="1"/>
    <col min="8" max="8" width="4.88671875" customWidth="1"/>
    <col min="9" max="33" width="4.44140625" customWidth="1"/>
    <col min="34" max="64" width="3.88671875" hidden="1" customWidth="1"/>
    <col min="65" max="66" width="4.33203125" hidden="1" customWidth="1"/>
  </cols>
  <sheetData>
    <row r="1" spans="1:6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1"/>
      <c r="B2" s="1"/>
      <c r="C2" s="41" t="s">
        <v>36</v>
      </c>
      <c r="D2" s="42"/>
      <c r="E2" s="42"/>
      <c r="F2" s="42"/>
      <c r="G2" s="42"/>
      <c r="H2" s="42"/>
      <c r="I2" s="43"/>
      <c r="J2" s="1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4.25" customHeight="1">
      <c r="A3" s="1"/>
      <c r="B3" s="1"/>
      <c r="C3" s="44"/>
      <c r="D3" s="45"/>
      <c r="E3" s="45"/>
      <c r="F3" s="45"/>
      <c r="G3" s="45"/>
      <c r="H3" s="45"/>
      <c r="I3" s="46"/>
      <c r="J3" s="1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4.25" customHeight="1">
      <c r="A5" s="1"/>
      <c r="B5" s="1"/>
      <c r="C5" s="14" t="s">
        <v>37</v>
      </c>
      <c r="D5" s="13"/>
      <c r="E5" s="13"/>
      <c r="F5" s="13"/>
      <c r="G5" s="13"/>
      <c r="H5" s="13"/>
      <c r="I5" s="1"/>
      <c r="J5" s="1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14.25" customHeight="1">
      <c r="A6" s="1"/>
      <c r="B6" s="1"/>
      <c r="C6" s="15" t="s">
        <v>38</v>
      </c>
      <c r="D6" s="1"/>
      <c r="E6" s="1"/>
      <c r="F6" s="1"/>
      <c r="G6" s="1"/>
      <c r="H6" s="1"/>
      <c r="I6" s="1"/>
      <c r="J6" s="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14.25" customHeight="1">
      <c r="A7" s="1"/>
      <c r="B7" s="1"/>
      <c r="C7" s="15"/>
      <c r="D7" s="1"/>
      <c r="E7" s="1"/>
      <c r="F7" s="1"/>
      <c r="G7" s="1"/>
      <c r="H7" s="1"/>
      <c r="I7" s="1"/>
      <c r="J7" s="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4.25" customHeight="1">
      <c r="A8" s="1"/>
      <c r="B8" s="1" t="s">
        <v>39</v>
      </c>
      <c r="C8" s="15" t="s">
        <v>40</v>
      </c>
      <c r="D8" s="1"/>
      <c r="E8" s="1"/>
      <c r="F8" s="1"/>
      <c r="G8" s="1"/>
      <c r="H8" s="1"/>
      <c r="I8" s="1"/>
      <c r="J8" s="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4.25" customHeight="1">
      <c r="A9" s="1"/>
      <c r="B9" s="15"/>
      <c r="C9" s="15"/>
      <c r="D9" s="1"/>
      <c r="E9" s="1"/>
      <c r="F9" s="1"/>
      <c r="G9" s="1"/>
      <c r="H9" s="1"/>
      <c r="I9" s="1"/>
      <c r="J9" s="1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4.25" customHeight="1">
      <c r="A10" s="1"/>
      <c r="B10" s="15"/>
      <c r="C10" s="1"/>
      <c r="D10" s="1"/>
      <c r="E10" s="1"/>
      <c r="F10" s="1"/>
      <c r="G10" s="1"/>
      <c r="H10" s="1"/>
      <c r="I10" s="1"/>
      <c r="J10" s="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4.25" customHeight="1">
      <c r="A11" s="1"/>
      <c r="B11" s="15" t="s">
        <v>41</v>
      </c>
      <c r="C11" s="15" t="s">
        <v>42</v>
      </c>
      <c r="D11" s="1"/>
      <c r="E11" s="1"/>
      <c r="F11" s="1"/>
      <c r="G11" s="1"/>
      <c r="H11" s="1"/>
      <c r="I11" s="1"/>
      <c r="J11" s="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4.25" customHeight="1">
      <c r="A12" s="1"/>
      <c r="B12" s="15"/>
      <c r="C12" s="15"/>
      <c r="D12" s="1"/>
      <c r="E12" s="1"/>
      <c r="F12" s="1"/>
      <c r="G12" s="1"/>
      <c r="H12" s="1"/>
      <c r="I12" s="1"/>
      <c r="J12" s="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4.25" customHeight="1">
      <c r="A13" s="1"/>
      <c r="B13" s="15"/>
      <c r="C13" s="15"/>
      <c r="D13" s="1"/>
      <c r="E13" s="1"/>
      <c r="F13" s="1"/>
      <c r="G13" s="1"/>
      <c r="H13" s="16" t="s">
        <v>43</v>
      </c>
      <c r="I13" s="1"/>
      <c r="J13" s="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4.25" customHeight="1">
      <c r="A14" s="1"/>
      <c r="B14" s="15"/>
      <c r="C14" s="15"/>
      <c r="D14" s="1"/>
      <c r="E14" s="1"/>
      <c r="F14" s="1"/>
      <c r="G14" s="1" t="s">
        <v>44</v>
      </c>
      <c r="H14" s="17">
        <v>2</v>
      </c>
      <c r="I14" s="1"/>
      <c r="J14" s="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4.25" customHeight="1">
      <c r="A15" s="1"/>
      <c r="B15" s="15"/>
      <c r="C15" s="15"/>
      <c r="D15" s="1"/>
      <c r="E15" s="1"/>
      <c r="F15" s="1"/>
      <c r="G15" s="1"/>
      <c r="H15" s="18" t="s">
        <v>45</v>
      </c>
      <c r="I15" s="1"/>
      <c r="J15" s="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4.25" customHeight="1">
      <c r="A16" s="1"/>
      <c r="B16" s="15"/>
      <c r="C16" s="15"/>
      <c r="D16" s="1"/>
      <c r="E16" s="1"/>
      <c r="F16" s="1"/>
      <c r="G16" s="1" t="s">
        <v>46</v>
      </c>
      <c r="H16" s="19">
        <v>3</v>
      </c>
      <c r="I16" s="1"/>
      <c r="J16" s="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4.25" customHeight="1">
      <c r="A17" s="1"/>
      <c r="B17" s="15"/>
      <c r="C17" s="15"/>
      <c r="D17" s="1"/>
      <c r="E17" s="1"/>
      <c r="F17" s="1"/>
      <c r="G17" s="1"/>
      <c r="H17" s="1"/>
      <c r="I17" s="1"/>
      <c r="J17" s="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</row>
    <row r="18" spans="1:66" ht="14.25" customHeight="1">
      <c r="A18" s="1"/>
      <c r="B18" s="20" t="s">
        <v>47</v>
      </c>
      <c r="C18" s="57" t="s">
        <v>48</v>
      </c>
      <c r="D18" s="1"/>
      <c r="E18" s="1"/>
      <c r="F18" s="1"/>
      <c r="G18" s="1"/>
      <c r="H18" s="1"/>
      <c r="I18" s="1"/>
      <c r="J18" s="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</row>
    <row r="19" spans="1:66" ht="14.25" customHeight="1">
      <c r="A19" s="1"/>
      <c r="B19" s="15"/>
      <c r="C19" s="15"/>
      <c r="D19" s="1"/>
      <c r="E19" s="1"/>
      <c r="F19" s="1"/>
      <c r="G19" s="1"/>
      <c r="H19" s="1"/>
      <c r="I19" s="1"/>
      <c r="J19" s="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</row>
    <row r="20" spans="1:66" ht="14.25" customHeight="1">
      <c r="A20" s="1"/>
      <c r="B20" s="15"/>
      <c r="C20" s="15"/>
      <c r="D20" s="1"/>
      <c r="E20" s="1"/>
      <c r="F20" s="1"/>
      <c r="G20" s="1"/>
      <c r="H20" s="1"/>
      <c r="I20" s="1"/>
      <c r="J20" s="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</row>
    <row r="21" spans="1:66" ht="14.25" customHeight="1">
      <c r="A21" s="21"/>
      <c r="B21" s="47" t="s">
        <v>49</v>
      </c>
      <c r="C21" s="48"/>
      <c r="D21" s="48"/>
      <c r="E21" s="49"/>
      <c r="F21" s="21"/>
      <c r="G21" s="21"/>
      <c r="H21" s="21"/>
      <c r="I21" s="21"/>
      <c r="J21" s="21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</row>
    <row r="22" spans="1:66" ht="14.25" customHeight="1">
      <c r="A22" s="15"/>
      <c r="B22" s="15" t="s">
        <v>50</v>
      </c>
      <c r="C22" s="23">
        <v>44536</v>
      </c>
      <c r="D22" s="15"/>
      <c r="E22" s="15"/>
      <c r="F22" s="15"/>
      <c r="G22" s="15"/>
      <c r="H22" s="15"/>
      <c r="I22" s="15"/>
      <c r="J22" s="15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</row>
    <row r="23" spans="1:66" ht="14.25" customHeight="1">
      <c r="A23" s="15"/>
      <c r="B23" s="15" t="s">
        <v>51</v>
      </c>
      <c r="C23" s="23">
        <v>44543</v>
      </c>
      <c r="D23" s="25"/>
      <c r="E23" s="15"/>
      <c r="F23" s="15"/>
      <c r="G23" s="15"/>
      <c r="H23" s="26">
        <v>2</v>
      </c>
      <c r="I23" s="27">
        <v>3</v>
      </c>
      <c r="J23" s="27">
        <v>4</v>
      </c>
      <c r="K23" s="28">
        <v>5</v>
      </c>
      <c r="L23" s="28">
        <v>6</v>
      </c>
      <c r="M23" s="28">
        <v>7</v>
      </c>
      <c r="N23" s="28" t="s">
        <v>52</v>
      </c>
      <c r="O23" s="28">
        <v>2</v>
      </c>
      <c r="P23" s="28">
        <v>3</v>
      </c>
      <c r="Q23" s="28">
        <v>4</v>
      </c>
      <c r="R23" s="28">
        <v>5</v>
      </c>
      <c r="S23" s="28">
        <v>6</v>
      </c>
      <c r="T23" s="28">
        <v>7</v>
      </c>
      <c r="U23" s="28" t="s">
        <v>52</v>
      </c>
      <c r="V23" s="28">
        <v>2</v>
      </c>
      <c r="W23" s="28">
        <v>3</v>
      </c>
      <c r="X23" s="28">
        <v>4</v>
      </c>
      <c r="Y23" s="28">
        <v>5</v>
      </c>
      <c r="Z23" s="28">
        <v>6</v>
      </c>
      <c r="AA23" s="28">
        <v>7</v>
      </c>
      <c r="AB23" s="28" t="s">
        <v>52</v>
      </c>
      <c r="AC23" s="28">
        <v>2</v>
      </c>
      <c r="AD23" s="28">
        <v>3</v>
      </c>
      <c r="AE23" s="28">
        <v>4</v>
      </c>
      <c r="AF23" s="28">
        <v>5</v>
      </c>
      <c r="AG23" s="28">
        <v>6</v>
      </c>
      <c r="AH23" s="28">
        <v>7</v>
      </c>
      <c r="AI23" s="28" t="s">
        <v>52</v>
      </c>
      <c r="AJ23" s="28">
        <v>2</v>
      </c>
      <c r="AK23" s="28">
        <v>3</v>
      </c>
      <c r="AL23" s="28">
        <v>4</v>
      </c>
      <c r="AM23" s="28">
        <v>5</v>
      </c>
      <c r="AN23" s="28">
        <v>6</v>
      </c>
      <c r="AO23" s="28">
        <v>7</v>
      </c>
      <c r="AP23" s="28" t="s">
        <v>52</v>
      </c>
      <c r="AQ23" s="28">
        <v>2</v>
      </c>
      <c r="AR23" s="28">
        <v>3</v>
      </c>
      <c r="AS23" s="28">
        <v>4</v>
      </c>
      <c r="AT23" s="28">
        <v>5</v>
      </c>
      <c r="AU23" s="28">
        <v>6</v>
      </c>
      <c r="AV23" s="28">
        <v>7</v>
      </c>
      <c r="AW23" s="28" t="s">
        <v>52</v>
      </c>
      <c r="AX23" s="28">
        <v>2</v>
      </c>
      <c r="AY23" s="28">
        <v>3</v>
      </c>
      <c r="AZ23" s="28">
        <v>4</v>
      </c>
      <c r="BA23" s="28">
        <v>5</v>
      </c>
      <c r="BB23" s="28">
        <v>6</v>
      </c>
      <c r="BC23" s="28">
        <v>7</v>
      </c>
      <c r="BD23" s="28" t="s">
        <v>52</v>
      </c>
      <c r="BE23" s="28">
        <v>2</v>
      </c>
      <c r="BF23" s="28">
        <v>3</v>
      </c>
      <c r="BG23" s="28">
        <v>4</v>
      </c>
      <c r="BH23" s="28">
        <v>5</v>
      </c>
      <c r="BI23" s="28">
        <v>6</v>
      </c>
      <c r="BJ23" s="28">
        <v>7</v>
      </c>
      <c r="BK23" s="28" t="s">
        <v>52</v>
      </c>
      <c r="BL23" s="28">
        <v>2</v>
      </c>
      <c r="BM23" s="28">
        <v>3</v>
      </c>
      <c r="BN23" s="28">
        <v>4</v>
      </c>
    </row>
    <row r="24" spans="1:66" ht="14.25" customHeight="1">
      <c r="A24" s="15"/>
      <c r="B24" s="15"/>
      <c r="C24" s="15"/>
      <c r="D24" s="15"/>
      <c r="E24" s="15"/>
      <c r="F24" s="15"/>
      <c r="G24" s="15"/>
      <c r="H24" s="29" t="s">
        <v>53</v>
      </c>
      <c r="I24" s="29" t="s">
        <v>53</v>
      </c>
      <c r="J24" s="29" t="s">
        <v>53</v>
      </c>
      <c r="K24" s="30" t="s">
        <v>53</v>
      </c>
      <c r="L24" s="30" t="s">
        <v>53</v>
      </c>
      <c r="M24" s="30" t="s">
        <v>53</v>
      </c>
      <c r="N24" s="30" t="s">
        <v>53</v>
      </c>
      <c r="O24" s="30" t="s">
        <v>53</v>
      </c>
      <c r="P24" s="30" t="s">
        <v>53</v>
      </c>
      <c r="Q24" s="30" t="s">
        <v>53</v>
      </c>
      <c r="R24" s="30" t="s">
        <v>53</v>
      </c>
      <c r="S24" s="30" t="s">
        <v>53</v>
      </c>
      <c r="T24" s="30" t="s">
        <v>53</v>
      </c>
      <c r="U24" s="30" t="s">
        <v>53</v>
      </c>
      <c r="V24" s="30" t="s">
        <v>53</v>
      </c>
      <c r="W24" s="30" t="s">
        <v>53</v>
      </c>
      <c r="X24" s="30" t="s">
        <v>53</v>
      </c>
      <c r="Y24" s="30" t="s">
        <v>53</v>
      </c>
      <c r="Z24" s="30" t="s">
        <v>53</v>
      </c>
      <c r="AA24" s="30" t="s">
        <v>53</v>
      </c>
      <c r="AB24" s="30" t="s">
        <v>53</v>
      </c>
      <c r="AC24" s="30" t="s">
        <v>53</v>
      </c>
      <c r="AD24" s="30" t="s">
        <v>53</v>
      </c>
      <c r="AE24" s="30" t="s">
        <v>53</v>
      </c>
      <c r="AF24" s="30" t="s">
        <v>53</v>
      </c>
      <c r="AG24" s="30" t="s">
        <v>53</v>
      </c>
      <c r="AH24" s="30" t="s">
        <v>54</v>
      </c>
      <c r="AI24" s="30" t="s">
        <v>54</v>
      </c>
      <c r="AJ24" s="30" t="s">
        <v>54</v>
      </c>
      <c r="AK24" s="30" t="s">
        <v>54</v>
      </c>
      <c r="AL24" s="30" t="s">
        <v>54</v>
      </c>
      <c r="AM24" s="30" t="s">
        <v>54</v>
      </c>
      <c r="AN24" s="30" t="s">
        <v>54</v>
      </c>
      <c r="AO24" s="30" t="s">
        <v>54</v>
      </c>
      <c r="AP24" s="30" t="s">
        <v>54</v>
      </c>
      <c r="AQ24" s="30" t="s">
        <v>54</v>
      </c>
      <c r="AR24" s="30" t="s">
        <v>54</v>
      </c>
      <c r="AS24" s="30" t="s">
        <v>54</v>
      </c>
      <c r="AT24" s="30" t="s">
        <v>54</v>
      </c>
      <c r="AU24" s="30" t="s">
        <v>54</v>
      </c>
      <c r="AV24" s="30" t="s">
        <v>54</v>
      </c>
      <c r="AW24" s="30" t="s">
        <v>54</v>
      </c>
      <c r="AX24" s="30" t="s">
        <v>54</v>
      </c>
      <c r="AY24" s="30" t="s">
        <v>54</v>
      </c>
      <c r="AZ24" s="30" t="s">
        <v>54</v>
      </c>
      <c r="BA24" s="30" t="s">
        <v>54</v>
      </c>
      <c r="BB24" s="30" t="s">
        <v>54</v>
      </c>
      <c r="BC24" s="30" t="s">
        <v>54</v>
      </c>
      <c r="BD24" s="30" t="s">
        <v>54</v>
      </c>
      <c r="BE24" s="30" t="s">
        <v>54</v>
      </c>
      <c r="BF24" s="30" t="s">
        <v>54</v>
      </c>
      <c r="BG24" s="30" t="s">
        <v>54</v>
      </c>
      <c r="BH24" s="30" t="s">
        <v>54</v>
      </c>
      <c r="BI24" s="30" t="s">
        <v>54</v>
      </c>
      <c r="BJ24" s="30" t="s">
        <v>54</v>
      </c>
      <c r="BK24" s="30" t="s">
        <v>54</v>
      </c>
      <c r="BL24" s="30" t="s">
        <v>54</v>
      </c>
      <c r="BM24" s="30" t="s">
        <v>55</v>
      </c>
      <c r="BN24" s="30" t="s">
        <v>55</v>
      </c>
    </row>
    <row r="25" spans="1:66" ht="33" customHeight="1">
      <c r="A25" s="21"/>
      <c r="B25" s="31" t="s">
        <v>56</v>
      </c>
      <c r="C25" s="32" t="s">
        <v>57</v>
      </c>
      <c r="D25" s="32" t="s">
        <v>58</v>
      </c>
      <c r="E25" s="33" t="s">
        <v>59</v>
      </c>
      <c r="F25" s="32" t="s">
        <v>60</v>
      </c>
      <c r="G25" s="32" t="s">
        <v>61</v>
      </c>
      <c r="H25" s="34">
        <v>44536</v>
      </c>
      <c r="I25" s="34">
        <v>44537</v>
      </c>
      <c r="J25" s="34">
        <v>44538</v>
      </c>
      <c r="K25" s="34">
        <v>44539</v>
      </c>
      <c r="L25" s="34">
        <v>44540</v>
      </c>
      <c r="M25" s="34">
        <v>44541</v>
      </c>
      <c r="N25" s="34">
        <v>44542</v>
      </c>
      <c r="O25" s="34">
        <v>44543</v>
      </c>
      <c r="P25" s="34">
        <v>44544</v>
      </c>
      <c r="Q25" s="34">
        <v>44545</v>
      </c>
      <c r="R25" s="34">
        <v>44546</v>
      </c>
      <c r="S25" s="34">
        <v>44547</v>
      </c>
      <c r="T25" s="34">
        <v>44548</v>
      </c>
      <c r="U25" s="34">
        <v>44549</v>
      </c>
      <c r="V25" s="34">
        <v>44550</v>
      </c>
      <c r="W25" s="34">
        <v>44551</v>
      </c>
      <c r="X25" s="34">
        <v>44552</v>
      </c>
      <c r="Y25" s="34">
        <v>44553</v>
      </c>
      <c r="Z25" s="34">
        <v>44554</v>
      </c>
      <c r="AA25" s="34">
        <v>44555</v>
      </c>
      <c r="AB25" s="34">
        <v>44556</v>
      </c>
      <c r="AC25" s="34">
        <v>44557</v>
      </c>
      <c r="AD25" s="34">
        <v>44558</v>
      </c>
      <c r="AE25" s="34">
        <v>44559</v>
      </c>
      <c r="AF25" s="34">
        <v>44560</v>
      </c>
      <c r="AG25" s="34">
        <v>44561</v>
      </c>
      <c r="AH25" s="35">
        <v>1</v>
      </c>
      <c r="AI25" s="35">
        <v>2</v>
      </c>
      <c r="AJ25" s="35">
        <v>3</v>
      </c>
      <c r="AK25" s="35">
        <v>4</v>
      </c>
      <c r="AL25" s="36">
        <v>5</v>
      </c>
      <c r="AM25" s="36">
        <v>6</v>
      </c>
      <c r="AN25" s="35">
        <v>7</v>
      </c>
      <c r="AO25" s="35">
        <v>8</v>
      </c>
      <c r="AP25" s="35">
        <v>9</v>
      </c>
      <c r="AQ25" s="35">
        <v>10</v>
      </c>
      <c r="AR25" s="35">
        <v>11</v>
      </c>
      <c r="AS25" s="36">
        <v>12</v>
      </c>
      <c r="AT25" s="36">
        <v>13</v>
      </c>
      <c r="AU25" s="35">
        <v>14</v>
      </c>
      <c r="AV25" s="35">
        <v>15</v>
      </c>
      <c r="AW25" s="35">
        <v>16</v>
      </c>
      <c r="AX25" s="35">
        <v>17</v>
      </c>
      <c r="AY25" s="35">
        <v>18</v>
      </c>
      <c r="AZ25" s="36">
        <v>19</v>
      </c>
      <c r="BA25" s="36">
        <v>20</v>
      </c>
      <c r="BB25" s="35">
        <v>21</v>
      </c>
      <c r="BC25" s="35">
        <v>22</v>
      </c>
      <c r="BD25" s="35">
        <v>23</v>
      </c>
      <c r="BE25" s="35">
        <v>24</v>
      </c>
      <c r="BF25" s="35">
        <v>25</v>
      </c>
      <c r="BG25" s="36">
        <v>26</v>
      </c>
      <c r="BH25" s="36">
        <v>27</v>
      </c>
      <c r="BI25" s="35">
        <v>28</v>
      </c>
      <c r="BJ25" s="35">
        <v>29</v>
      </c>
      <c r="BK25" s="35">
        <v>30</v>
      </c>
      <c r="BL25" s="35">
        <v>31</v>
      </c>
      <c r="BM25" s="35">
        <v>1</v>
      </c>
      <c r="BN25" s="35">
        <v>2</v>
      </c>
    </row>
    <row r="26" spans="1:66" ht="14.25" customHeight="1">
      <c r="A26" s="15"/>
      <c r="B26" s="37"/>
      <c r="C26" s="37"/>
      <c r="D26" s="37"/>
      <c r="E26" s="38" t="s">
        <v>62</v>
      </c>
      <c r="F26" s="56">
        <v>44537</v>
      </c>
      <c r="G26" s="56">
        <v>44541</v>
      </c>
      <c r="H26" s="39" t="str">
        <f>IF(H$25=$F26,"S",IF(H$25=$G26,"F",IF(AND(H$25&gt;$F26,H$25&lt;$G26),"-","")))</f>
        <v/>
      </c>
      <c r="I26" s="39" t="str">
        <f t="shared" ref="I26:X30" si="0">IF(I$25=$F26,"S",IF(I$25=$G26,"F",IF(AND(I$25&gt;$F26,I$25&lt;$G26),"-","")))</f>
        <v>S</v>
      </c>
      <c r="J26" s="39" t="str">
        <f t="shared" si="0"/>
        <v>-</v>
      </c>
      <c r="K26" s="39" t="str">
        <f t="shared" si="0"/>
        <v>-</v>
      </c>
      <c r="L26" s="39" t="str">
        <f t="shared" si="0"/>
        <v>-</v>
      </c>
      <c r="M26" s="39" t="str">
        <f t="shared" si="0"/>
        <v>F</v>
      </c>
      <c r="N26" s="39" t="str">
        <f t="shared" si="0"/>
        <v/>
      </c>
      <c r="O26" s="39" t="str">
        <f t="shared" si="0"/>
        <v/>
      </c>
      <c r="P26" s="39" t="str">
        <f t="shared" si="0"/>
        <v/>
      </c>
      <c r="Q26" s="39" t="str">
        <f t="shared" si="0"/>
        <v/>
      </c>
      <c r="R26" s="39" t="str">
        <f t="shared" si="0"/>
        <v/>
      </c>
      <c r="S26" s="39" t="str">
        <f t="shared" si="0"/>
        <v/>
      </c>
      <c r="T26" s="39" t="str">
        <f t="shared" si="0"/>
        <v/>
      </c>
      <c r="U26" s="39" t="str">
        <f t="shared" si="0"/>
        <v/>
      </c>
      <c r="V26" s="39" t="str">
        <f t="shared" si="0"/>
        <v/>
      </c>
      <c r="W26" s="39" t="str">
        <f t="shared" si="0"/>
        <v/>
      </c>
      <c r="X26" s="39" t="str">
        <f t="shared" si="0"/>
        <v/>
      </c>
      <c r="Y26" s="39" t="str">
        <f t="shared" ref="Y26:AG30" si="1">IF(Y$25=$F26,"S",IF(Y$25=$G26,"F",IF(AND(Y$25&gt;$F26,Y$25&lt;$G26),"-","")))</f>
        <v/>
      </c>
      <c r="Z26" s="39" t="str">
        <f t="shared" si="1"/>
        <v/>
      </c>
      <c r="AA26" s="39" t="str">
        <f t="shared" si="1"/>
        <v/>
      </c>
      <c r="AB26" s="39" t="str">
        <f t="shared" si="1"/>
        <v/>
      </c>
      <c r="AC26" s="39" t="str">
        <f t="shared" si="1"/>
        <v/>
      </c>
      <c r="AD26" s="39" t="str">
        <f t="shared" si="1"/>
        <v/>
      </c>
      <c r="AE26" s="39" t="str">
        <f t="shared" si="1"/>
        <v/>
      </c>
      <c r="AF26" s="39" t="str">
        <f t="shared" si="1"/>
        <v/>
      </c>
      <c r="AG26" s="39" t="str">
        <f t="shared" si="1"/>
        <v/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 ht="14.25" customHeight="1">
      <c r="A27" s="15"/>
      <c r="B27" s="37"/>
      <c r="C27" s="37"/>
      <c r="D27" s="37"/>
      <c r="E27" s="38" t="s">
        <v>62</v>
      </c>
      <c r="F27" s="56">
        <v>44538</v>
      </c>
      <c r="G27" s="56">
        <v>44542</v>
      </c>
      <c r="H27" s="39" t="str">
        <f t="shared" ref="H27:Q30" si="2">IF(H$25=$F27,"S",IF(H$25=$G27,"F",IF(AND(H$25&gt;$F27,H$25&lt;$G27),"-","")))</f>
        <v/>
      </c>
      <c r="I27" s="39" t="str">
        <f t="shared" si="0"/>
        <v/>
      </c>
      <c r="J27" s="39" t="str">
        <f t="shared" si="0"/>
        <v>S</v>
      </c>
      <c r="K27" s="39" t="str">
        <f t="shared" si="0"/>
        <v>-</v>
      </c>
      <c r="L27" s="39" t="str">
        <f t="shared" si="0"/>
        <v>-</v>
      </c>
      <c r="M27" s="39" t="str">
        <f t="shared" si="0"/>
        <v>-</v>
      </c>
      <c r="N27" s="39" t="str">
        <f t="shared" si="0"/>
        <v>F</v>
      </c>
      <c r="O27" s="39" t="str">
        <f t="shared" si="0"/>
        <v/>
      </c>
      <c r="P27" s="39" t="str">
        <f t="shared" si="0"/>
        <v/>
      </c>
      <c r="Q27" s="39" t="str">
        <f t="shared" si="0"/>
        <v/>
      </c>
      <c r="R27" s="39" t="str">
        <f t="shared" si="0"/>
        <v/>
      </c>
      <c r="S27" s="39" t="str">
        <f t="shared" si="0"/>
        <v/>
      </c>
      <c r="T27" s="39" t="str">
        <f t="shared" si="0"/>
        <v/>
      </c>
      <c r="U27" s="39" t="str">
        <f t="shared" si="0"/>
        <v/>
      </c>
      <c r="V27" s="39" t="str">
        <f t="shared" si="0"/>
        <v/>
      </c>
      <c r="W27" s="39" t="str">
        <f t="shared" si="0"/>
        <v/>
      </c>
      <c r="X27" s="39" t="str">
        <f t="shared" si="0"/>
        <v/>
      </c>
      <c r="Y27" s="39" t="str">
        <f t="shared" si="1"/>
        <v/>
      </c>
      <c r="Z27" s="39" t="str">
        <f t="shared" si="1"/>
        <v/>
      </c>
      <c r="AA27" s="39" t="str">
        <f t="shared" si="1"/>
        <v/>
      </c>
      <c r="AB27" s="39" t="str">
        <f t="shared" si="1"/>
        <v/>
      </c>
      <c r="AC27" s="39" t="str">
        <f t="shared" si="1"/>
        <v/>
      </c>
      <c r="AD27" s="39" t="str">
        <f t="shared" si="1"/>
        <v/>
      </c>
      <c r="AE27" s="39" t="str">
        <f t="shared" si="1"/>
        <v/>
      </c>
      <c r="AF27" s="39" t="str">
        <f t="shared" si="1"/>
        <v/>
      </c>
      <c r="AG27" s="39" t="str">
        <f t="shared" si="1"/>
        <v/>
      </c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 ht="14.25" customHeight="1">
      <c r="A28" s="15"/>
      <c r="B28" s="37"/>
      <c r="C28" s="37"/>
      <c r="D28" s="37"/>
      <c r="E28" s="38" t="s">
        <v>63</v>
      </c>
      <c r="F28" s="56">
        <v>44539</v>
      </c>
      <c r="G28" s="56">
        <v>44543</v>
      </c>
      <c r="H28" s="39" t="str">
        <f t="shared" si="2"/>
        <v/>
      </c>
      <c r="I28" s="39" t="str">
        <f t="shared" si="0"/>
        <v/>
      </c>
      <c r="J28" s="39" t="str">
        <f t="shared" si="0"/>
        <v/>
      </c>
      <c r="K28" s="39" t="str">
        <f t="shared" si="0"/>
        <v>S</v>
      </c>
      <c r="L28" s="39" t="str">
        <f t="shared" si="0"/>
        <v>-</v>
      </c>
      <c r="M28" s="39" t="str">
        <f t="shared" si="0"/>
        <v>-</v>
      </c>
      <c r="N28" s="39" t="str">
        <f t="shared" si="0"/>
        <v>-</v>
      </c>
      <c r="O28" s="39" t="str">
        <f t="shared" si="0"/>
        <v>F</v>
      </c>
      <c r="P28" s="39" t="str">
        <f t="shared" si="0"/>
        <v/>
      </c>
      <c r="Q28" s="39" t="str">
        <f t="shared" si="0"/>
        <v/>
      </c>
      <c r="R28" s="39" t="str">
        <f t="shared" si="0"/>
        <v/>
      </c>
      <c r="S28" s="39" t="str">
        <f t="shared" si="0"/>
        <v/>
      </c>
      <c r="T28" s="39" t="str">
        <f t="shared" si="0"/>
        <v/>
      </c>
      <c r="U28" s="39" t="str">
        <f t="shared" si="0"/>
        <v/>
      </c>
      <c r="V28" s="39" t="str">
        <f t="shared" si="0"/>
        <v/>
      </c>
      <c r="W28" s="39" t="str">
        <f t="shared" si="0"/>
        <v/>
      </c>
      <c r="X28" s="39" t="str">
        <f t="shared" si="0"/>
        <v/>
      </c>
      <c r="Y28" s="39" t="str">
        <f t="shared" si="1"/>
        <v/>
      </c>
      <c r="Z28" s="39" t="str">
        <f t="shared" si="1"/>
        <v/>
      </c>
      <c r="AA28" s="39" t="str">
        <f t="shared" si="1"/>
        <v/>
      </c>
      <c r="AB28" s="39" t="str">
        <f t="shared" si="1"/>
        <v/>
      </c>
      <c r="AC28" s="39" t="str">
        <f t="shared" si="1"/>
        <v/>
      </c>
      <c r="AD28" s="39" t="str">
        <f t="shared" si="1"/>
        <v/>
      </c>
      <c r="AE28" s="39" t="str">
        <f t="shared" si="1"/>
        <v/>
      </c>
      <c r="AF28" s="39" t="str">
        <f t="shared" si="1"/>
        <v/>
      </c>
      <c r="AG28" s="39" t="str">
        <f t="shared" si="1"/>
        <v/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 ht="14.25" customHeight="1">
      <c r="A29" s="15"/>
      <c r="B29" s="37"/>
      <c r="C29" s="37"/>
      <c r="D29" s="37"/>
      <c r="E29" s="38" t="s">
        <v>64</v>
      </c>
      <c r="F29" s="56">
        <v>44540</v>
      </c>
      <c r="G29" s="56">
        <v>44544</v>
      </c>
      <c r="H29" s="39" t="str">
        <f t="shared" si="2"/>
        <v/>
      </c>
      <c r="I29" s="39" t="str">
        <f t="shared" si="0"/>
        <v/>
      </c>
      <c r="J29" s="39" t="str">
        <f t="shared" si="0"/>
        <v/>
      </c>
      <c r="K29" s="39" t="str">
        <f t="shared" si="0"/>
        <v/>
      </c>
      <c r="L29" s="39" t="str">
        <f t="shared" si="0"/>
        <v>S</v>
      </c>
      <c r="M29" s="39" t="str">
        <f t="shared" si="0"/>
        <v>-</v>
      </c>
      <c r="N29" s="39" t="str">
        <f t="shared" si="0"/>
        <v>-</v>
      </c>
      <c r="O29" s="39" t="str">
        <f t="shared" si="0"/>
        <v>-</v>
      </c>
      <c r="P29" s="39" t="str">
        <f t="shared" si="0"/>
        <v>F</v>
      </c>
      <c r="Q29" s="39" t="str">
        <f t="shared" si="0"/>
        <v/>
      </c>
      <c r="R29" s="39" t="str">
        <f t="shared" si="0"/>
        <v/>
      </c>
      <c r="S29" s="39" t="str">
        <f t="shared" si="0"/>
        <v/>
      </c>
      <c r="T29" s="39" t="str">
        <f t="shared" si="0"/>
        <v/>
      </c>
      <c r="U29" s="39" t="str">
        <f t="shared" si="0"/>
        <v/>
      </c>
      <c r="V29" s="39" t="str">
        <f t="shared" si="0"/>
        <v/>
      </c>
      <c r="W29" s="39" t="str">
        <f t="shared" si="0"/>
        <v/>
      </c>
      <c r="X29" s="39" t="str">
        <f t="shared" si="0"/>
        <v/>
      </c>
      <c r="Y29" s="39" t="str">
        <f t="shared" si="1"/>
        <v/>
      </c>
      <c r="Z29" s="39" t="str">
        <f t="shared" si="1"/>
        <v/>
      </c>
      <c r="AA29" s="39" t="str">
        <f t="shared" si="1"/>
        <v/>
      </c>
      <c r="AB29" s="39" t="str">
        <f t="shared" si="1"/>
        <v/>
      </c>
      <c r="AC29" s="39" t="str">
        <f t="shared" si="1"/>
        <v/>
      </c>
      <c r="AD29" s="39" t="str">
        <f t="shared" si="1"/>
        <v/>
      </c>
      <c r="AE29" s="39" t="str">
        <f t="shared" si="1"/>
        <v/>
      </c>
      <c r="AF29" s="39" t="str">
        <f t="shared" si="1"/>
        <v/>
      </c>
      <c r="AG29" s="39" t="str">
        <f t="shared" si="1"/>
        <v/>
      </c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 ht="14.25" customHeight="1">
      <c r="A30" s="15"/>
      <c r="B30" s="37"/>
      <c r="C30" s="37"/>
      <c r="D30" s="37"/>
      <c r="E30" s="38" t="s">
        <v>65</v>
      </c>
      <c r="F30" s="56">
        <v>44541</v>
      </c>
      <c r="G30" s="56">
        <v>44545</v>
      </c>
      <c r="H30" s="39" t="str">
        <f t="shared" si="2"/>
        <v/>
      </c>
      <c r="I30" s="39" t="str">
        <f t="shared" si="0"/>
        <v/>
      </c>
      <c r="J30" s="39" t="str">
        <f t="shared" si="0"/>
        <v/>
      </c>
      <c r="K30" s="39" t="str">
        <f t="shared" si="0"/>
        <v/>
      </c>
      <c r="L30" s="39" t="str">
        <f t="shared" si="0"/>
        <v/>
      </c>
      <c r="M30" s="39" t="str">
        <f t="shared" si="0"/>
        <v>S</v>
      </c>
      <c r="N30" s="39" t="str">
        <f t="shared" si="0"/>
        <v>-</v>
      </c>
      <c r="O30" s="39" t="str">
        <f t="shared" si="0"/>
        <v>-</v>
      </c>
      <c r="P30" s="39" t="str">
        <f t="shared" si="0"/>
        <v>-</v>
      </c>
      <c r="Q30" s="39" t="str">
        <f t="shared" si="0"/>
        <v>F</v>
      </c>
      <c r="R30" s="39" t="str">
        <f t="shared" si="0"/>
        <v/>
      </c>
      <c r="S30" s="39" t="str">
        <f t="shared" si="0"/>
        <v/>
      </c>
      <c r="T30" s="39" t="str">
        <f t="shared" si="0"/>
        <v/>
      </c>
      <c r="U30" s="39" t="str">
        <f t="shared" si="0"/>
        <v/>
      </c>
      <c r="V30" s="39" t="str">
        <f t="shared" si="0"/>
        <v/>
      </c>
      <c r="W30" s="39" t="str">
        <f t="shared" si="0"/>
        <v/>
      </c>
      <c r="X30" s="39" t="str">
        <f t="shared" si="0"/>
        <v/>
      </c>
      <c r="Y30" s="39" t="str">
        <f t="shared" si="1"/>
        <v/>
      </c>
      <c r="Z30" s="39" t="str">
        <f t="shared" si="1"/>
        <v/>
      </c>
      <c r="AA30" s="39" t="str">
        <f t="shared" si="1"/>
        <v/>
      </c>
      <c r="AB30" s="39" t="str">
        <f t="shared" si="1"/>
        <v/>
      </c>
      <c r="AC30" s="39" t="str">
        <f t="shared" si="1"/>
        <v/>
      </c>
      <c r="AD30" s="39" t="str">
        <f t="shared" si="1"/>
        <v/>
      </c>
      <c r="AE30" s="39" t="str">
        <f t="shared" si="1"/>
        <v/>
      </c>
      <c r="AF30" s="39" t="str">
        <f t="shared" si="1"/>
        <v/>
      </c>
      <c r="AG30" s="39" t="str">
        <f t="shared" si="1"/>
        <v/>
      </c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</row>
    <row r="32" spans="1:6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</row>
    <row r="33" spans="1:6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</row>
    <row r="34" spans="1:6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</row>
    <row r="35" spans="1:66" ht="14.25" customHeight="1">
      <c r="A35" s="15"/>
      <c r="B35" s="15"/>
      <c r="C35" s="15"/>
      <c r="D35" s="1"/>
      <c r="E35" s="1"/>
      <c r="F35" s="1"/>
      <c r="G35" s="1"/>
      <c r="H35" s="1"/>
      <c r="I35" s="1"/>
      <c r="J35" s="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</row>
    <row r="36" spans="1:66" ht="14.25" customHeight="1">
      <c r="A36" s="15"/>
      <c r="B36" s="15"/>
      <c r="C36" s="15"/>
      <c r="D36" s="1"/>
      <c r="E36" s="1"/>
      <c r="F36" s="1"/>
      <c r="G36" s="1"/>
      <c r="H36" s="1"/>
      <c r="I36" s="1"/>
      <c r="J36" s="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</row>
    <row r="37" spans="1:66" ht="14.25" customHeight="1">
      <c r="A37" s="15"/>
      <c r="B37" s="15"/>
      <c r="C37" s="15"/>
      <c r="D37" s="1"/>
      <c r="E37" s="1"/>
      <c r="F37" s="1"/>
      <c r="G37" s="1"/>
      <c r="H37" s="1"/>
      <c r="I37" s="1"/>
      <c r="J37" s="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</row>
    <row r="38" spans="1:66" ht="14.25" customHeight="1">
      <c r="A38" s="15"/>
      <c r="B38" s="15"/>
      <c r="C38" s="15"/>
      <c r="D38" s="1"/>
      <c r="E38" s="1"/>
      <c r="F38" s="1"/>
      <c r="G38" s="1"/>
      <c r="H38" s="1"/>
      <c r="I38" s="1"/>
      <c r="J38" s="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</row>
    <row r="39" spans="1:66" ht="14.25" customHeight="1">
      <c r="A39" s="15"/>
      <c r="B39" s="15"/>
      <c r="C39" s="15"/>
      <c r="D39" s="1"/>
      <c r="E39" s="1"/>
      <c r="F39" s="1"/>
      <c r="G39" s="1"/>
      <c r="H39" s="1"/>
      <c r="I39" s="1"/>
      <c r="J39" s="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</row>
    <row r="40" spans="1:66" ht="14.25" customHeight="1">
      <c r="A40" s="15"/>
      <c r="B40" s="15"/>
      <c r="C40" s="15"/>
      <c r="D40" s="1"/>
      <c r="E40" s="1"/>
      <c r="F40" s="1"/>
      <c r="G40" s="1"/>
      <c r="H40" s="1"/>
      <c r="I40" s="1"/>
      <c r="J40" s="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</row>
    <row r="41" spans="1:66" ht="14.25" customHeight="1">
      <c r="A41" s="15"/>
      <c r="B41" s="15"/>
      <c r="C41" s="15"/>
      <c r="D41" s="1"/>
      <c r="E41" s="1"/>
      <c r="F41" s="1"/>
      <c r="G41" s="1"/>
      <c r="H41" s="1"/>
      <c r="I41" s="1"/>
      <c r="J41" s="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</row>
    <row r="42" spans="1:66" ht="14.25" customHeight="1">
      <c r="A42" s="15"/>
      <c r="B42" s="15"/>
      <c r="C42" s="15"/>
      <c r="D42" s="1"/>
      <c r="E42" s="1"/>
      <c r="F42" s="1"/>
      <c r="G42" s="1"/>
      <c r="H42" s="1"/>
      <c r="I42" s="1"/>
      <c r="J42" s="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</row>
    <row r="43" spans="1:66" ht="14.25" customHeight="1">
      <c r="A43" s="15"/>
      <c r="B43" s="15"/>
      <c r="C43" s="15"/>
      <c r="D43" s="1"/>
      <c r="E43" s="1"/>
      <c r="F43" s="1"/>
      <c r="G43" s="1"/>
      <c r="H43" s="1"/>
      <c r="I43" s="1"/>
      <c r="J43" s="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</row>
    <row r="44" spans="1:66" ht="14.25" customHeight="1">
      <c r="A44" s="15"/>
      <c r="B44" s="15"/>
      <c r="C44" s="15"/>
      <c r="D44" s="1"/>
      <c r="E44" s="1"/>
      <c r="F44" s="1"/>
      <c r="G44" s="1"/>
      <c r="H44" s="1"/>
      <c r="I44" s="1"/>
      <c r="J44" s="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</row>
    <row r="45" spans="1:66" ht="14.25" customHeight="1">
      <c r="A45" s="15"/>
      <c r="B45" s="15"/>
      <c r="C45" s="15"/>
      <c r="D45" s="1"/>
      <c r="E45" s="1"/>
      <c r="F45" s="1"/>
      <c r="G45" s="1"/>
      <c r="H45" s="1"/>
      <c r="I45" s="1"/>
      <c r="J45" s="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</row>
    <row r="46" spans="1:66" ht="14.25" customHeight="1">
      <c r="A46" s="15"/>
      <c r="B46" s="15"/>
      <c r="C46" s="15"/>
      <c r="D46" s="1"/>
      <c r="E46" s="1"/>
      <c r="F46" s="1"/>
      <c r="G46" s="1"/>
      <c r="H46" s="1"/>
      <c r="I46" s="1"/>
      <c r="J46" s="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</row>
    <row r="47" spans="1:66" ht="14.25" customHeight="1">
      <c r="A47" s="15"/>
      <c r="B47" s="15"/>
      <c r="C47" s="15"/>
      <c r="D47" s="1"/>
      <c r="E47" s="1"/>
      <c r="F47" s="1"/>
      <c r="G47" s="1"/>
      <c r="H47" s="1"/>
      <c r="I47" s="1"/>
      <c r="J47" s="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</row>
    <row r="48" spans="1:66" ht="14.25" customHeight="1">
      <c r="A48" s="15"/>
      <c r="B48" s="15"/>
      <c r="C48" s="15"/>
      <c r="D48" s="1"/>
      <c r="E48" s="1"/>
      <c r="F48" s="1"/>
      <c r="G48" s="1"/>
      <c r="H48" s="1"/>
      <c r="I48" s="1"/>
      <c r="J48" s="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</row>
    <row r="49" spans="1:66" ht="14.25" customHeight="1">
      <c r="A49" s="15"/>
      <c r="B49" s="15"/>
      <c r="C49" s="15"/>
      <c r="D49" s="1"/>
      <c r="E49" s="1"/>
      <c r="F49" s="1"/>
      <c r="G49" s="1"/>
      <c r="H49" s="1"/>
      <c r="I49" s="1"/>
      <c r="J49" s="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</row>
    <row r="50" spans="1:66" ht="14.25" customHeight="1">
      <c r="A50" s="15"/>
      <c r="B50" s="15"/>
      <c r="C50" s="15"/>
      <c r="D50" s="1"/>
      <c r="E50" s="1"/>
      <c r="F50" s="1"/>
      <c r="G50" s="1"/>
      <c r="H50" s="1"/>
      <c r="I50" s="1"/>
      <c r="J50" s="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</row>
    <row r="51" spans="1:66" ht="14.25" customHeight="1">
      <c r="A51" s="15"/>
      <c r="B51" s="15"/>
      <c r="C51" s="15"/>
      <c r="D51" s="1"/>
      <c r="E51" s="1"/>
      <c r="F51" s="1"/>
      <c r="G51" s="1"/>
      <c r="H51" s="1"/>
      <c r="I51" s="1"/>
      <c r="J51" s="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</row>
    <row r="52" spans="1:66" ht="14.25" customHeight="1">
      <c r="A52" s="15"/>
      <c r="B52" s="15"/>
      <c r="C52" s="15"/>
      <c r="D52" s="1"/>
      <c r="E52" s="1"/>
      <c r="F52" s="1"/>
      <c r="G52" s="1"/>
      <c r="H52" s="1"/>
      <c r="I52" s="1"/>
      <c r="J52" s="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</row>
    <row r="53" spans="1:66" ht="14.25" customHeight="1">
      <c r="A53" s="15"/>
      <c r="B53" s="15"/>
      <c r="C53" s="15"/>
      <c r="D53" s="1"/>
      <c r="E53" s="1"/>
      <c r="F53" s="1"/>
      <c r="G53" s="1"/>
      <c r="H53" s="1"/>
      <c r="I53" s="1"/>
      <c r="J53" s="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</row>
    <row r="54" spans="1:66" ht="14.25" customHeight="1">
      <c r="A54" s="15"/>
      <c r="B54" s="15"/>
      <c r="C54" s="15"/>
      <c r="D54" s="1"/>
      <c r="E54" s="1"/>
      <c r="F54" s="1"/>
      <c r="G54" s="1"/>
      <c r="H54" s="1"/>
      <c r="I54" s="1"/>
      <c r="J54" s="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</row>
    <row r="55" spans="1:66" ht="14.25" customHeight="1">
      <c r="A55" s="15"/>
      <c r="B55" s="15"/>
      <c r="C55" s="15"/>
      <c r="D55" s="1"/>
      <c r="E55" s="1"/>
      <c r="F55" s="1"/>
      <c r="G55" s="1"/>
      <c r="H55" s="1"/>
      <c r="I55" s="1"/>
      <c r="J55" s="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</row>
    <row r="56" spans="1:66" ht="14.25" customHeight="1">
      <c r="A56" s="15"/>
      <c r="B56" s="15"/>
      <c r="C56" s="15"/>
      <c r="D56" s="1"/>
      <c r="E56" s="1"/>
      <c r="F56" s="1"/>
      <c r="G56" s="1"/>
      <c r="H56" s="1"/>
      <c r="I56" s="1"/>
      <c r="J56" s="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</row>
    <row r="57" spans="1:66" ht="14.25" customHeight="1">
      <c r="A57" s="15"/>
      <c r="B57" s="15"/>
      <c r="C57" s="15"/>
      <c r="D57" s="1"/>
      <c r="E57" s="1"/>
      <c r="F57" s="1"/>
      <c r="G57" s="1"/>
      <c r="H57" s="1"/>
      <c r="I57" s="1"/>
      <c r="J57" s="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</row>
    <row r="58" spans="1:66" ht="14.25" customHeight="1">
      <c r="A58" s="15"/>
      <c r="B58" s="15"/>
      <c r="C58" s="15"/>
      <c r="D58" s="1"/>
      <c r="E58" s="1"/>
      <c r="F58" s="1"/>
      <c r="G58" s="1"/>
      <c r="H58" s="1"/>
      <c r="I58" s="1"/>
      <c r="J58" s="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</row>
    <row r="59" spans="1:66" ht="14.25" customHeight="1">
      <c r="A59" s="15"/>
      <c r="B59" s="15"/>
      <c r="C59" s="15"/>
      <c r="D59" s="1"/>
      <c r="E59" s="1"/>
      <c r="F59" s="1"/>
      <c r="G59" s="1"/>
      <c r="H59" s="1"/>
      <c r="I59" s="1"/>
      <c r="J59" s="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</row>
    <row r="60" spans="1:66" ht="14.25" customHeight="1">
      <c r="A60" s="40"/>
      <c r="B60" s="40"/>
      <c r="C60" s="40"/>
      <c r="D60" s="1"/>
      <c r="E60" s="1"/>
      <c r="F60" s="1"/>
      <c r="G60" s="1"/>
      <c r="H60" s="1"/>
      <c r="I60" s="1"/>
      <c r="J60" s="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</row>
    <row r="61" spans="1:66" ht="14.25" customHeight="1">
      <c r="A61" s="40"/>
      <c r="B61" s="40"/>
      <c r="C61" s="40"/>
      <c r="D61" s="1"/>
      <c r="E61" s="1"/>
      <c r="F61" s="1"/>
      <c r="G61" s="1"/>
      <c r="H61" s="1"/>
      <c r="I61" s="1"/>
      <c r="J61" s="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</row>
    <row r="62" spans="1:66" ht="14.25" customHeight="1">
      <c r="A62" s="40"/>
      <c r="B62" s="40"/>
      <c r="C62" s="40"/>
      <c r="D62" s="1"/>
      <c r="E62" s="1"/>
      <c r="F62" s="1"/>
      <c r="G62" s="1"/>
      <c r="H62" s="1"/>
      <c r="I62" s="1"/>
      <c r="J62" s="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</row>
    <row r="63" spans="1:66" ht="14.25" customHeight="1">
      <c r="A63" s="40"/>
      <c r="B63" s="40"/>
      <c r="C63" s="40"/>
      <c r="D63" s="1"/>
      <c r="E63" s="1"/>
      <c r="F63" s="1"/>
      <c r="G63" s="1"/>
      <c r="H63" s="1"/>
      <c r="I63" s="1"/>
      <c r="J63" s="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</row>
    <row r="64" spans="1:6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</row>
    <row r="65" spans="1:6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</row>
    <row r="66" spans="1: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</row>
    <row r="67" spans="1:6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</row>
    <row r="68" spans="1:6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</row>
    <row r="69" spans="1:6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</row>
    <row r="70" spans="1:6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</row>
    <row r="71" spans="1:6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</row>
    <row r="72" spans="1:6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  <row r="73" spans="1:6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</row>
    <row r="74" spans="1:6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</row>
    <row r="75" spans="1:6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</row>
    <row r="76" spans="1:6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</row>
    <row r="77" spans="1:6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</row>
    <row r="78" spans="1:6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</row>
    <row r="79" spans="1:6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</row>
    <row r="80" spans="1:6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</row>
    <row r="81" spans="1:6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</row>
    <row r="82" spans="1:6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</row>
    <row r="83" spans="1:6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</row>
    <row r="84" spans="1:6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</row>
    <row r="85" spans="1:6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</row>
    <row r="86" spans="1:6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</row>
    <row r="87" spans="1:6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</row>
    <row r="88" spans="1:6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</row>
    <row r="89" spans="1:6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</row>
    <row r="90" spans="1:6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</row>
    <row r="91" spans="1:6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</row>
    <row r="92" spans="1:6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</row>
    <row r="93" spans="1:6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</row>
    <row r="94" spans="1:6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</row>
    <row r="95" spans="1:6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</row>
    <row r="96" spans="1:6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</row>
    <row r="97" spans="1:6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</row>
    <row r="98" spans="1:6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</row>
    <row r="99" spans="1:6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</row>
    <row r="100" spans="1:6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</row>
    <row r="101" spans="1:6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</row>
    <row r="102" spans="1:6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</row>
    <row r="103" spans="1:6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</row>
    <row r="104" spans="1:6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</row>
    <row r="105" spans="1:6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</row>
    <row r="106" spans="1:6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</row>
    <row r="107" spans="1:6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</row>
    <row r="108" spans="1:6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</row>
    <row r="109" spans="1:6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</row>
    <row r="110" spans="1:6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</row>
    <row r="111" spans="1:6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</row>
    <row r="112" spans="1:6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</row>
    <row r="113" spans="1:6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</row>
    <row r="114" spans="1:6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</row>
    <row r="115" spans="1:6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</row>
    <row r="116" spans="1:6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</row>
    <row r="117" spans="1:6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</row>
    <row r="118" spans="1:6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</row>
    <row r="119" spans="1:6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</row>
    <row r="120" spans="1:6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</row>
    <row r="121" spans="1:6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</row>
    <row r="122" spans="1:6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</row>
    <row r="123" spans="1:6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</row>
    <row r="124" spans="1:6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</row>
    <row r="125" spans="1:6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</row>
    <row r="126" spans="1:6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</row>
    <row r="127" spans="1:6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</row>
    <row r="128" spans="1:6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</row>
    <row r="129" spans="1:6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</row>
    <row r="130" spans="1:6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</row>
    <row r="131" spans="1:6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</row>
    <row r="132" spans="1:6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</row>
    <row r="133" spans="1:6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</row>
    <row r="134" spans="1:6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</row>
    <row r="135" spans="1:6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</row>
    <row r="136" spans="1:6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</row>
    <row r="137" spans="1:6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</row>
    <row r="138" spans="1:6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</row>
    <row r="139" spans="1:6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</row>
    <row r="140" spans="1:6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</row>
    <row r="141" spans="1:6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</row>
    <row r="142" spans="1:6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</row>
    <row r="143" spans="1:6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</row>
    <row r="144" spans="1:6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</row>
    <row r="145" spans="1:6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</row>
    <row r="146" spans="1:6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</row>
    <row r="147" spans="1:6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</row>
    <row r="148" spans="1:6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</row>
    <row r="149" spans="1:6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</row>
    <row r="150" spans="1:6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</row>
    <row r="151" spans="1:6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</row>
    <row r="152" spans="1:6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</row>
    <row r="153" spans="1:6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</row>
    <row r="154" spans="1:6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</row>
    <row r="155" spans="1:6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</row>
    <row r="156" spans="1:6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</row>
    <row r="157" spans="1:6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</row>
    <row r="158" spans="1:6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</row>
    <row r="159" spans="1:6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</row>
    <row r="160" spans="1:6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</row>
    <row r="161" spans="1:6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</row>
    <row r="162" spans="1:6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</row>
    <row r="163" spans="1:6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</row>
    <row r="164" spans="1:6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</row>
    <row r="165" spans="1:6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</row>
    <row r="166" spans="1: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</row>
    <row r="167" spans="1:6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</row>
    <row r="168" spans="1:6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</row>
    <row r="169" spans="1:6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</row>
    <row r="170" spans="1:6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</row>
    <row r="171" spans="1:6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</row>
    <row r="172" spans="1:6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</row>
    <row r="173" spans="1:6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</row>
    <row r="174" spans="1:6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</row>
    <row r="175" spans="1:6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</row>
    <row r="176" spans="1:6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</row>
    <row r="177" spans="1:6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</row>
    <row r="178" spans="1:6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</row>
    <row r="179" spans="1:6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</row>
    <row r="180" spans="1:6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</row>
    <row r="181" spans="1:6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</row>
    <row r="182" spans="1:6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</row>
    <row r="183" spans="1:6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</row>
    <row r="184" spans="1:6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</row>
    <row r="185" spans="1:6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</row>
    <row r="186" spans="1:6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</row>
    <row r="187" spans="1:6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</row>
    <row r="188" spans="1:6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</row>
    <row r="189" spans="1:6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</row>
    <row r="190" spans="1:6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</row>
    <row r="191" spans="1:6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</row>
    <row r="192" spans="1:6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</row>
    <row r="193" spans="1:6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</row>
    <row r="194" spans="1:6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</row>
    <row r="195" spans="1:6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</row>
    <row r="196" spans="1:6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</row>
    <row r="197" spans="1:6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</row>
    <row r="198" spans="1:6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</row>
    <row r="199" spans="1:6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</row>
    <row r="200" spans="1:6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</row>
    <row r="201" spans="1:6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</row>
    <row r="202" spans="1:6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</row>
    <row r="203" spans="1:6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</row>
    <row r="204" spans="1:6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</row>
    <row r="205" spans="1:6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</row>
    <row r="206" spans="1:6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</row>
    <row r="207" spans="1:6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</row>
    <row r="208" spans="1:6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</row>
    <row r="209" spans="1:6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</row>
    <row r="210" spans="1:6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</row>
    <row r="211" spans="1:6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</row>
    <row r="212" spans="1:6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</row>
    <row r="213" spans="1:6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</row>
    <row r="214" spans="1:6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</row>
    <row r="215" spans="1:6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</row>
    <row r="216" spans="1:6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</row>
    <row r="217" spans="1:6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</row>
    <row r="218" spans="1:6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</row>
    <row r="219" spans="1:6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</row>
    <row r="220" spans="1:6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</row>
    <row r="221" spans="1:6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</row>
    <row r="222" spans="1:6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</row>
    <row r="223" spans="1:6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</row>
    <row r="224" spans="1:6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</row>
    <row r="225" spans="1:6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</row>
    <row r="226" spans="1:6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</row>
    <row r="227" spans="1:6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</row>
    <row r="228" spans="1:6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spans="1:6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spans="1:6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spans="1: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spans="1:6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spans="1:6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spans="1:6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spans="1:6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spans="1:6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spans="1:6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spans="1:6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spans="1:6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spans="1:6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spans="1:6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spans="1:6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spans="1:6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spans="1:6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spans="1:6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spans="1:6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spans="1:6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spans="1:6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spans="1:6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spans="1:6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</sheetData>
  <mergeCells count="2">
    <mergeCell ref="C2:I3"/>
    <mergeCell ref="B21:E21"/>
  </mergeCells>
  <conditionalFormatting sqref="H25:AG25">
    <cfRule type="containsText" dxfId="8" priority="4" operator="containsText" text="F">
      <formula>NOT(ISERROR(SEARCH(("F"),(H25))))</formula>
    </cfRule>
    <cfRule type="containsText" dxfId="7" priority="5" operator="containsText" text="S">
      <formula>NOT(ISERROR(SEARCH(("S"),(H25))))</formula>
    </cfRule>
  </conditionalFormatting>
  <conditionalFormatting sqref="H26:AG30">
    <cfRule type="containsText" dxfId="0" priority="3" operator="containsText" text="S">
      <formula>NOT(ISERROR(SEARCH("S",H26)))</formula>
    </cfRule>
    <cfRule type="containsText" dxfId="1" priority="2" operator="containsText" text="F">
      <formula>NOT(ISERROR(SEARCH("F",H26)))</formula>
    </cfRule>
    <cfRule type="containsText" dxfId="2" priority="1" operator="containsText" text="F">
      <formula>NOT(ISERROR(SEARCH("F",H26)))</formula>
    </cfRule>
  </conditionalFormatting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1.1</vt:lpstr>
      <vt:lpstr>Lab 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Thi Sen (FUNIX.XS)</dc:creator>
  <cp:lastModifiedBy>Phung Thu Huyen</cp:lastModifiedBy>
  <dcterms:created xsi:type="dcterms:W3CDTF">2022-03-17T06:52:45Z</dcterms:created>
  <dcterms:modified xsi:type="dcterms:W3CDTF">2023-07-20T17:13:25Z</dcterms:modified>
</cp:coreProperties>
</file>