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hdv1\Desktop\"/>
    </mc:Choice>
  </mc:AlternateContent>
  <bookViews>
    <workbookView xWindow="0" yWindow="0" windowWidth="19200" windowHeight="12285"/>
  </bookViews>
  <sheets>
    <sheet name="Training Calendar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PA3" localSheetId="0" hidden="1">{"'Sheet1'!$L$16"}</definedName>
    <definedName name="__PA3" hidden="1">{"'Sheet1'!$L$16"}</definedName>
    <definedName name="_a1" localSheetId="0" hidden="1">{"'Sheet1'!$L$16"}</definedName>
    <definedName name="_a1" hidden="1">{"'Sheet1'!$L$16"}</definedName>
    <definedName name="_Fill" localSheetId="0" hidden="1">#REF!</definedName>
    <definedName name="_Fill" hidden="1">#REF!</definedName>
    <definedName name="_xlnm._FilterDatabase" localSheetId="0" hidden="1">'Training Calendar '!$A$5:$K$146</definedName>
    <definedName name="_xlnm._FilterDatabase" hidden="1">#REF!</definedName>
    <definedName name="_FilterDatabase1" localSheetId="0" hidden="1">#REF!</definedName>
    <definedName name="_FilterDatabase1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PA3" localSheetId="0" hidden="1">{"'Sheet1'!$L$16"}</definedName>
    <definedName name="_PA3" hidden="1">{"'Sheet1'!$L$16"}</definedName>
    <definedName name="_Sort" localSheetId="0" hidden="1">#REF!</definedName>
    <definedName name="_Sort" hidden="1">#REF!</definedName>
    <definedName name="_SU15" localSheetId="0" hidden="1">{"'Sheet1'!$L$16"}</definedName>
    <definedName name="_SU15" hidden="1">{"'Sheet1'!$L$16"}</definedName>
    <definedName name="ACTION" localSheetId="0">#REF!</definedName>
    <definedName name="ACTION">#REF!</definedName>
    <definedName name="AS2DocOpenMode" hidden="1">"AS2DocumentEdit"</definedName>
    <definedName name="CourseParam" localSheetId="0">#REF!</definedName>
    <definedName name="CourseParam">#REF!</definedName>
    <definedName name="CTCT1" localSheetId="0" hidden="1">{"'Sheet1'!$L$16"}</definedName>
    <definedName name="CTCT1" hidden="1">{"'Sheet1'!$L$16"}</definedName>
    <definedName name="GioGiacHT" localSheetId="0">#REF!</definedName>
    <definedName name="GioGiacHT">#REF!</definedName>
    <definedName name="h" localSheetId="0" hidden="1">{"'Sheet1'!$L$16"}</definedName>
    <definedName name="h" hidden="1">{"'Sheet1'!$L$16"}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Member" localSheetId="0">#REF!</definedName>
    <definedName name="Member">#REF!</definedName>
    <definedName name="Muc_DG">'[1]Trainee Evaluation Guides'!$B$10:$B$14</definedName>
    <definedName name="MucDG" localSheetId="0">#REF!</definedName>
    <definedName name="MucDG">#REF!</definedName>
    <definedName name="NhomTC" localSheetId="0">#REF!</definedName>
    <definedName name="NhomTC">#REF!</definedName>
    <definedName name="_xlnm.Print_Area" localSheetId="0">#REF!</definedName>
    <definedName name="_xlnm.Print_Area">#REF!</definedName>
    <definedName name="_xlnm.Print_Titles" localSheetId="0">'Training Calendar '!$5:$5</definedName>
    <definedName name="Ref.Admission" localSheetId="0">[2]Reference!$AJ$3:$AJ$5</definedName>
    <definedName name="Ref.Admission">[3]Reference!$AJ$3:$AJ$5</definedName>
    <definedName name="Ref.ClassCode" localSheetId="0">[4]Reference!#REF!</definedName>
    <definedName name="Ref.ClassCode">[4]Reference!#REF!</definedName>
    <definedName name="Ref.Delivery" localSheetId="0">[2]Reference!$S$3:$S$9</definedName>
    <definedName name="Ref.Delivery">[3]Reference!$S$3:$S$9</definedName>
    <definedName name="Ref.Format" localSheetId="0">[2]Reference!$P$3:$P$5</definedName>
    <definedName name="Ref.Format">[3]Reference!$P$3:$P$5</definedName>
    <definedName name="Ref.IT" localSheetId="0">[2]Reference!$M$6:$M$13</definedName>
    <definedName name="Ref.IT">[3]Reference!$M$6:$M$13</definedName>
    <definedName name="Ref.Lang" localSheetId="0">[2]Reference!$M$3:$M$5</definedName>
    <definedName name="Ref.Lang">[3]Reference!$M$3:$M$5</definedName>
    <definedName name="Ref.NoSubsubject" localSheetId="0">[2]Reference!$M$14</definedName>
    <definedName name="Ref.NoSubsubject">[3]Reference!$M$14</definedName>
    <definedName name="Ref.ProjectCode" localSheetId="0">[2]Reference!$AN$3:$AN$52</definedName>
    <definedName name="Ref.ProjectCode">[3]Reference!$AN$3:$AN$52</definedName>
    <definedName name="Ref.RegType" localSheetId="0">[2]Reference!$AL$3:$AL$5</definedName>
    <definedName name="Ref.RegType">[3]Reference!$AL$3:$AL$5</definedName>
    <definedName name="Ref.Scope" localSheetId="0">[2]Reference!$G$3:$G$5</definedName>
    <definedName name="Ref.Scope">[3]Reference!$G$3:$G$5</definedName>
    <definedName name="Ref.Subject" localSheetId="0">[2]Reference!$J$3:$J$10</definedName>
    <definedName name="Ref.Subject">[3]Reference!$J$3:$J$10</definedName>
    <definedName name="Ref.Trainer" localSheetId="0">[2]Reference!$AB$3:$AB$5</definedName>
    <definedName name="Ref.Trainer">[3]Reference!$AB$3:$AB$5</definedName>
    <definedName name="Ref.TrainingContribution" localSheetId="0">[2]Reference!$AE$3:$AE$8</definedName>
    <definedName name="Ref.TrainingContribution">[3]Reference!$AE$3:$AE$8</definedName>
    <definedName name="sfs">'[5]CP-Guides'!$B$10:$B$14</definedName>
    <definedName name="ThoiLuongHT" localSheetId="0">#REF!</definedName>
    <definedName name="ThoiLuongHT">#REF!</definedName>
    <definedName name="TraineeParam">[6]Diary!$A$28:$A$33</definedName>
    <definedName name="type1">'[7]Schedule + Budget'!$S$3:$S$6</definedName>
    <definedName name="v" localSheetId="0">#REF!</definedName>
    <definedName name="v">#REF!</definedName>
    <definedName name="wrn.chi._.tiÆt." localSheetId="0" hidden="1">{#N/A,#N/A,FALSE,"Chi tiÆt"}</definedName>
    <definedName name="wrn.chi._.tiÆt." hidden="1">{#N/A,#N/A,FALSE,"Chi tiÆt"}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2" i="1" l="1"/>
  <c r="D128" i="1"/>
  <c r="D123" i="1"/>
  <c r="D116" i="1"/>
  <c r="D109" i="1"/>
  <c r="D104" i="1"/>
  <c r="D97" i="1"/>
  <c r="D90" i="1"/>
  <c r="D85" i="1"/>
  <c r="D78" i="1"/>
  <c r="D71" i="1"/>
  <c r="D66" i="1"/>
  <c r="D59" i="1"/>
  <c r="D52" i="1"/>
  <c r="D47" i="1"/>
  <c r="D40" i="1"/>
  <c r="D33" i="1"/>
  <c r="D28" i="1"/>
  <c r="D21" i="1"/>
  <c r="H14" i="1"/>
  <c r="D14" i="1"/>
  <c r="A14" i="1"/>
  <c r="A15" i="1" s="1"/>
  <c r="A16" i="1" s="1"/>
  <c r="A17" i="1" s="1"/>
  <c r="A18" i="1" s="1"/>
  <c r="A19" i="1" s="1"/>
  <c r="A20" i="1" s="1"/>
  <c r="A10" i="1"/>
  <c r="A11" i="1" s="1"/>
  <c r="A12" i="1" s="1"/>
  <c r="A8" i="1"/>
  <c r="A9" i="1" s="1"/>
  <c r="H7" i="1"/>
  <c r="G7" i="1"/>
  <c r="G8" i="1" s="1"/>
  <c r="H8" i="1" s="1"/>
  <c r="G9" i="1" s="1"/>
  <c r="H9" i="1" s="1"/>
  <c r="G10" i="1" s="1"/>
  <c r="H10" i="1" s="1"/>
  <c r="G11" i="1" s="1"/>
  <c r="H11" i="1" s="1"/>
  <c r="G12" i="1" s="1"/>
  <c r="H12" i="1" s="1"/>
  <c r="D7" i="1"/>
  <c r="C4" i="1"/>
  <c r="C3" i="1"/>
  <c r="C2" i="1"/>
  <c r="G14" i="1" l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A21" i="1"/>
  <c r="A28" i="1" l="1"/>
  <c r="G21" i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A22" i="1"/>
  <c r="A23" i="1" s="1"/>
  <c r="A24" i="1" s="1"/>
  <c r="A25" i="1" s="1"/>
  <c r="A26" i="1" s="1"/>
  <c r="A27" i="1" s="1"/>
  <c r="H21" i="1"/>
  <c r="A33" i="1" l="1"/>
  <c r="A29" i="1"/>
  <c r="A30" i="1" s="1"/>
  <c r="A31" i="1" s="1"/>
  <c r="A32" i="1" s="1"/>
  <c r="G28" i="1"/>
  <c r="G29" i="1" s="1"/>
  <c r="H29" i="1" s="1"/>
  <c r="G30" i="1" s="1"/>
  <c r="H30" i="1" s="1"/>
  <c r="G31" i="1" s="1"/>
  <c r="H31" i="1" s="1"/>
  <c r="G32" i="1" s="1"/>
  <c r="H32" i="1" s="1"/>
  <c r="H28" i="1"/>
  <c r="A40" i="1" l="1"/>
  <c r="A34" i="1"/>
  <c r="A35" i="1" s="1"/>
  <c r="A36" i="1" s="1"/>
  <c r="A37" i="1" s="1"/>
  <c r="A38" i="1" s="1"/>
  <c r="A39" i="1" s="1"/>
  <c r="G33" i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H33" i="1"/>
  <c r="A41" i="1" l="1"/>
  <c r="A42" i="1" s="1"/>
  <c r="A43" i="1" s="1"/>
  <c r="A44" i="1" s="1"/>
  <c r="A45" i="1" s="1"/>
  <c r="A46" i="1" s="1"/>
  <c r="A47" i="1"/>
  <c r="G40" i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H40" i="1"/>
  <c r="G47" i="1" l="1"/>
  <c r="G48" i="1" s="1"/>
  <c r="H48" i="1" s="1"/>
  <c r="G49" i="1" s="1"/>
  <c r="H49" i="1" s="1"/>
  <c r="G50" i="1" s="1"/>
  <c r="H50" i="1" s="1"/>
  <c r="G51" i="1" s="1"/>
  <c r="H51" i="1" s="1"/>
  <c r="A52" i="1"/>
  <c r="A48" i="1"/>
  <c r="A49" i="1" s="1"/>
  <c r="A50" i="1" s="1"/>
  <c r="A51" i="1" s="1"/>
  <c r="H47" i="1"/>
  <c r="A59" i="1" l="1"/>
  <c r="G52" i="1"/>
  <c r="G53" i="1" s="1"/>
  <c r="H53" i="1" s="1"/>
  <c r="G54" i="1" s="1"/>
  <c r="H54" i="1" s="1"/>
  <c r="G55" i="1" s="1"/>
  <c r="H55" i="1" s="1"/>
  <c r="G56" i="1" s="1"/>
  <c r="H56" i="1" s="1"/>
  <c r="G57" i="1" s="1"/>
  <c r="H57" i="1" s="1"/>
  <c r="G58" i="1" s="1"/>
  <c r="H58" i="1" s="1"/>
  <c r="A53" i="1"/>
  <c r="A54" i="1" s="1"/>
  <c r="A55" i="1" s="1"/>
  <c r="A56" i="1" s="1"/>
  <c r="A57" i="1" s="1"/>
  <c r="A58" i="1" s="1"/>
  <c r="H52" i="1"/>
  <c r="A60" i="1" l="1"/>
  <c r="A61" i="1" s="1"/>
  <c r="A62" i="1" s="1"/>
  <c r="A63" i="1" s="1"/>
  <c r="A64" i="1" s="1"/>
  <c r="A65" i="1" s="1"/>
  <c r="A66" i="1"/>
  <c r="G59" i="1"/>
  <c r="G60" i="1" s="1"/>
  <c r="H60" i="1" s="1"/>
  <c r="G61" i="1" s="1"/>
  <c r="H61" i="1" s="1"/>
  <c r="G62" i="1" s="1"/>
  <c r="H62" i="1" s="1"/>
  <c r="G63" i="1" s="1"/>
  <c r="H63" i="1" s="1"/>
  <c r="G64" i="1" s="1"/>
  <c r="H64" i="1" s="1"/>
  <c r="G65" i="1" s="1"/>
  <c r="H65" i="1" s="1"/>
  <c r="H59" i="1"/>
  <c r="G66" i="1" l="1"/>
  <c r="G67" i="1" s="1"/>
  <c r="H67" i="1" s="1"/>
  <c r="G68" i="1" s="1"/>
  <c r="H68" i="1" s="1"/>
  <c r="G69" i="1" s="1"/>
  <c r="H69" i="1" s="1"/>
  <c r="G70" i="1" s="1"/>
  <c r="H70" i="1" s="1"/>
  <c r="A71" i="1"/>
  <c r="A67" i="1"/>
  <c r="A68" i="1" s="1"/>
  <c r="A69" i="1" s="1"/>
  <c r="A70" i="1" s="1"/>
  <c r="H66" i="1"/>
  <c r="A78" i="1" l="1"/>
  <c r="G71" i="1"/>
  <c r="G72" i="1" s="1"/>
  <c r="H72" i="1" s="1"/>
  <c r="G73" i="1" s="1"/>
  <c r="H73" i="1" s="1"/>
  <c r="G74" i="1" s="1"/>
  <c r="H74" i="1" s="1"/>
  <c r="G75" i="1" s="1"/>
  <c r="H75" i="1" s="1"/>
  <c r="G76" i="1" s="1"/>
  <c r="H76" i="1" s="1"/>
  <c r="G77" i="1" s="1"/>
  <c r="H77" i="1" s="1"/>
  <c r="A72" i="1"/>
  <c r="A73" i="1" s="1"/>
  <c r="A74" i="1" s="1"/>
  <c r="A75" i="1" s="1"/>
  <c r="A76" i="1" s="1"/>
  <c r="A77" i="1" s="1"/>
  <c r="H71" i="1"/>
  <c r="A79" i="1" l="1"/>
  <c r="A80" i="1" s="1"/>
  <c r="A81" i="1" s="1"/>
  <c r="A82" i="1" s="1"/>
  <c r="A83" i="1" s="1"/>
  <c r="A84" i="1" s="1"/>
  <c r="A85" i="1"/>
  <c r="G78" i="1"/>
  <c r="G79" i="1" s="1"/>
  <c r="H79" i="1" s="1"/>
  <c r="G80" i="1" s="1"/>
  <c r="H80" i="1" s="1"/>
  <c r="G81" i="1" s="1"/>
  <c r="H81" i="1" s="1"/>
  <c r="G82" i="1" s="1"/>
  <c r="H82" i="1" s="1"/>
  <c r="G83" i="1" s="1"/>
  <c r="H83" i="1" s="1"/>
  <c r="G84" i="1" s="1"/>
  <c r="H84" i="1" s="1"/>
  <c r="H78" i="1"/>
  <c r="G85" i="1" l="1"/>
  <c r="G86" i="1" s="1"/>
  <c r="H86" i="1" s="1"/>
  <c r="G87" i="1" s="1"/>
  <c r="H87" i="1" s="1"/>
  <c r="G88" i="1" s="1"/>
  <c r="H88" i="1" s="1"/>
  <c r="G89" i="1" s="1"/>
  <c r="H89" i="1" s="1"/>
  <c r="A90" i="1"/>
  <c r="A86" i="1"/>
  <c r="A87" i="1" s="1"/>
  <c r="A88" i="1" s="1"/>
  <c r="A89" i="1" s="1"/>
  <c r="H85" i="1"/>
  <c r="A97" i="1" l="1"/>
  <c r="G90" i="1"/>
  <c r="G91" i="1" s="1"/>
  <c r="H91" i="1" s="1"/>
  <c r="G92" i="1" s="1"/>
  <c r="H92" i="1" s="1"/>
  <c r="G93" i="1" s="1"/>
  <c r="H93" i="1" s="1"/>
  <c r="G94" i="1" s="1"/>
  <c r="H94" i="1" s="1"/>
  <c r="G95" i="1" s="1"/>
  <c r="H95" i="1" s="1"/>
  <c r="G96" i="1" s="1"/>
  <c r="H96" i="1" s="1"/>
  <c r="A91" i="1"/>
  <c r="A92" i="1" s="1"/>
  <c r="A93" i="1" s="1"/>
  <c r="A94" i="1" s="1"/>
  <c r="A95" i="1" s="1"/>
  <c r="A96" i="1" s="1"/>
  <c r="H90" i="1"/>
  <c r="A98" i="1" l="1"/>
  <c r="A99" i="1" s="1"/>
  <c r="A100" i="1" s="1"/>
  <c r="A101" i="1" s="1"/>
  <c r="A102" i="1" s="1"/>
  <c r="A103" i="1" s="1"/>
  <c r="A104" i="1"/>
  <c r="G97" i="1"/>
  <c r="G98" i="1" s="1"/>
  <c r="H98" i="1" s="1"/>
  <c r="G99" i="1" s="1"/>
  <c r="H99" i="1" s="1"/>
  <c r="G100" i="1" s="1"/>
  <c r="H100" i="1" s="1"/>
  <c r="G101" i="1" s="1"/>
  <c r="H101" i="1" s="1"/>
  <c r="G102" i="1" s="1"/>
  <c r="H102" i="1" s="1"/>
  <c r="G103" i="1" s="1"/>
  <c r="H103" i="1" s="1"/>
  <c r="H97" i="1"/>
  <c r="G104" i="1" l="1"/>
  <c r="G105" i="1" s="1"/>
  <c r="H105" i="1" s="1"/>
  <c r="G106" i="1" s="1"/>
  <c r="H106" i="1" s="1"/>
  <c r="G107" i="1" s="1"/>
  <c r="H107" i="1" s="1"/>
  <c r="G108" i="1" s="1"/>
  <c r="H108" i="1" s="1"/>
  <c r="A109" i="1"/>
  <c r="A105" i="1"/>
  <c r="A106" i="1" s="1"/>
  <c r="A107" i="1" s="1"/>
  <c r="A108" i="1" s="1"/>
  <c r="H104" i="1"/>
  <c r="A116" i="1" l="1"/>
  <c r="G109" i="1"/>
  <c r="G110" i="1" s="1"/>
  <c r="H110" i="1" s="1"/>
  <c r="G111" i="1" s="1"/>
  <c r="H111" i="1" s="1"/>
  <c r="G112" i="1" s="1"/>
  <c r="H112" i="1" s="1"/>
  <c r="G113" i="1" s="1"/>
  <c r="H113" i="1" s="1"/>
  <c r="G114" i="1" s="1"/>
  <c r="H114" i="1" s="1"/>
  <c r="G115" i="1" s="1"/>
  <c r="H115" i="1" s="1"/>
  <c r="A110" i="1"/>
  <c r="A111" i="1" s="1"/>
  <c r="A112" i="1" s="1"/>
  <c r="A113" i="1" s="1"/>
  <c r="A114" i="1" s="1"/>
  <c r="A115" i="1" s="1"/>
  <c r="H109" i="1"/>
  <c r="A117" i="1" l="1"/>
  <c r="A118" i="1" s="1"/>
  <c r="A119" i="1" s="1"/>
  <c r="A120" i="1" s="1"/>
  <c r="A121" i="1" s="1"/>
  <c r="A122" i="1" s="1"/>
  <c r="A123" i="1"/>
  <c r="G116" i="1"/>
  <c r="G117" i="1" s="1"/>
  <c r="H117" i="1" s="1"/>
  <c r="G118" i="1" s="1"/>
  <c r="H118" i="1" s="1"/>
  <c r="G119" i="1" s="1"/>
  <c r="H119" i="1" s="1"/>
  <c r="G120" i="1" s="1"/>
  <c r="H120" i="1" s="1"/>
  <c r="G121" i="1" s="1"/>
  <c r="H121" i="1" s="1"/>
  <c r="G122" i="1" s="1"/>
  <c r="H122" i="1" s="1"/>
  <c r="H116" i="1"/>
  <c r="G123" i="1" l="1"/>
  <c r="G124" i="1" s="1"/>
  <c r="H124" i="1" s="1"/>
  <c r="G125" i="1" s="1"/>
  <c r="H125" i="1" s="1"/>
  <c r="G126" i="1" s="1"/>
  <c r="H126" i="1" s="1"/>
  <c r="G127" i="1" s="1"/>
  <c r="H127" i="1" s="1"/>
  <c r="A128" i="1"/>
  <c r="A124" i="1"/>
  <c r="A125" i="1" s="1"/>
  <c r="A126" i="1" s="1"/>
  <c r="A127" i="1" s="1"/>
  <c r="H123" i="1"/>
  <c r="A132" i="1" l="1"/>
  <c r="G128" i="1"/>
  <c r="G129" i="1" s="1"/>
  <c r="H129" i="1" s="1"/>
  <c r="G130" i="1" s="1"/>
  <c r="H130" i="1" s="1"/>
  <c r="A129" i="1"/>
  <c r="A130" i="1" s="1"/>
  <c r="H128" i="1"/>
  <c r="A133" i="1" l="1"/>
  <c r="A134" i="1" s="1"/>
  <c r="A135" i="1" s="1"/>
  <c r="A136" i="1" s="1"/>
  <c r="A137" i="1" s="1"/>
  <c r="A138" i="1" s="1"/>
  <c r="A139" i="1"/>
  <c r="G132" i="1"/>
  <c r="G133" i="1" s="1"/>
  <c r="H133" i="1" s="1"/>
  <c r="G134" i="1" s="1"/>
  <c r="H134" i="1" s="1"/>
  <c r="G135" i="1" s="1"/>
  <c r="H135" i="1" s="1"/>
  <c r="G136" i="1" s="1"/>
  <c r="H136" i="1" s="1"/>
  <c r="G137" i="1" s="1"/>
  <c r="H137" i="1" s="1"/>
  <c r="G138" i="1" s="1"/>
  <c r="H138" i="1" s="1"/>
  <c r="H132" i="1"/>
  <c r="H139" i="1" l="1"/>
  <c r="A146" i="1"/>
  <c r="G139" i="1"/>
  <c r="G140" i="1" s="1"/>
  <c r="H140" i="1" s="1"/>
  <c r="G141" i="1" s="1"/>
  <c r="H141" i="1" s="1"/>
  <c r="G142" i="1" s="1"/>
  <c r="H142" i="1" s="1"/>
  <c r="G143" i="1" s="1"/>
  <c r="H143" i="1" s="1"/>
  <c r="G144" i="1" s="1"/>
  <c r="H144" i="1" s="1"/>
  <c r="G145" i="1" s="1"/>
  <c r="H145" i="1" s="1"/>
  <c r="A140" i="1"/>
  <c r="A141" i="1" s="1"/>
  <c r="A142" i="1" s="1"/>
  <c r="A143" i="1" s="1"/>
  <c r="A144" i="1" s="1"/>
  <c r="A145" i="1" s="1"/>
  <c r="G146" i="1" l="1"/>
  <c r="H146" i="1"/>
</calcChain>
</file>

<file path=xl/sharedStrings.xml><?xml version="1.0" encoding="utf-8"?>
<sst xmlns="http://schemas.openxmlformats.org/spreadsheetml/2006/main" count="659" uniqueCount="81">
  <si>
    <t>Training Calendar</t>
  </si>
  <si>
    <t>Course Code</t>
  </si>
  <si>
    <t>Start Time</t>
  </si>
  <si>
    <t>Start Date</t>
  </si>
  <si>
    <t>End Date</t>
  </si>
  <si>
    <t>DAY</t>
  </si>
  <si>
    <t>Topic</t>
  </si>
  <si>
    <t>Format type</t>
  </si>
  <si>
    <t>Learning Time</t>
  </si>
  <si>
    <t>Trainer</t>
  </si>
  <si>
    <t>Type of Training Contribution</t>
  </si>
  <si>
    <t>From Date/ Time</t>
  </si>
  <si>
    <t>To Date/ Time</t>
  </si>
  <si>
    <t>Venue</t>
  </si>
  <si>
    <t>Notes</t>
  </si>
  <si>
    <t>Trainer Type</t>
  </si>
  <si>
    <t>DayOne</t>
  </si>
  <si>
    <t xml:space="preserve">Day 1: Opening Ceremony </t>
  </si>
  <si>
    <t>Openning</t>
  </si>
  <si>
    <t>Offline</t>
  </si>
  <si>
    <t>ThanhDN9</t>
  </si>
  <si>
    <t>Concept/Lecture</t>
  </si>
  <si>
    <t>Lab 1</t>
  </si>
  <si>
    <t>Staff</t>
  </si>
  <si>
    <t>Q &amp; A</t>
  </si>
  <si>
    <t>Break Time</t>
  </si>
  <si>
    <t>Email Writing &amp; Interview Skill</t>
  </si>
  <si>
    <t>Assignment Email Writing &amp; Interview Skill</t>
  </si>
  <si>
    <t>Front end</t>
  </si>
  <si>
    <t>Day1_HTML Structure and basic tags part 1</t>
  </si>
  <si>
    <t>Introduction to the course</t>
  </si>
  <si>
    <t>DuongTQ</t>
  </si>
  <si>
    <t>Internal</t>
  </si>
  <si>
    <t>Structure and basic tags part 1</t>
  </si>
  <si>
    <t>Daily Assignment Giving</t>
  </si>
  <si>
    <t>Guides/Review</t>
  </si>
  <si>
    <t>Practice Time: Assignment</t>
  </si>
  <si>
    <t>Assignment/Lab</t>
  </si>
  <si>
    <t>Daily Assignment Review &amp; Guides</t>
  </si>
  <si>
    <t>Day 2_HTML Basic tags part 2</t>
  </si>
  <si>
    <t>Daily Meeting</t>
  </si>
  <si>
    <t>Basic tags part 2</t>
  </si>
  <si>
    <t>Day 3_Presentation</t>
  </si>
  <si>
    <t>Presentation</t>
  </si>
  <si>
    <t>Day 4_HTML Topic revision - Topic summary</t>
  </si>
  <si>
    <t>HTML Revision</t>
  </si>
  <si>
    <t>Day 5_CSS Day 1</t>
  </si>
  <si>
    <t>CSS day1</t>
  </si>
  <si>
    <t>Day 6_Prerentation</t>
  </si>
  <si>
    <t>Day 7_CSS Day 2</t>
  </si>
  <si>
    <t>CSS day 2</t>
  </si>
  <si>
    <t>Day 8_CSS Topic revision- Topic summary</t>
  </si>
  <si>
    <t>CSS Topic revision</t>
  </si>
  <si>
    <t>Day 9_Presentation</t>
  </si>
  <si>
    <t>Day 10_JS Day 1</t>
  </si>
  <si>
    <t>JS day 1</t>
  </si>
  <si>
    <t>Day 11_JS Day 2</t>
  </si>
  <si>
    <t>JS day 2</t>
  </si>
  <si>
    <t>Day 12_Presentation</t>
  </si>
  <si>
    <t>Day 13_JS Day 3</t>
  </si>
  <si>
    <t>JS day 3</t>
  </si>
  <si>
    <t>Day 14_JS Day 4</t>
  </si>
  <si>
    <t>JS Day 4</t>
  </si>
  <si>
    <t>Day 15_Presentation</t>
  </si>
  <si>
    <t>Day 16_JS Day 5</t>
  </si>
  <si>
    <t>JS day 5</t>
  </si>
  <si>
    <t>Day 17_Topic Revision</t>
  </si>
  <si>
    <t>JS Revision</t>
  </si>
  <si>
    <t>Day 18_Presentation</t>
  </si>
  <si>
    <t>Day 19_Topic exam</t>
  </si>
  <si>
    <t>Final Topic Test: Theory Part</t>
  </si>
  <si>
    <t>LinhDV1</t>
  </si>
  <si>
    <t>Exam</t>
  </si>
  <si>
    <t>Final Topic Test: Practice Part</t>
  </si>
  <si>
    <t>Chấm bài</t>
  </si>
  <si>
    <t>Mark</t>
  </si>
  <si>
    <t>Day 20_ES6 day 1</t>
  </si>
  <si>
    <t>ES 6 day 1</t>
  </si>
  <si>
    <t>Day 21_ES6 day 2</t>
  </si>
  <si>
    <t>ES 6 day 2</t>
  </si>
  <si>
    <t>Summary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</si>
</sst>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[$-409]d\-mmm\-yy;@"/>
    <numFmt numFmtId="166" formatCode="0.0"/>
    <numFmt numFmtId="167" formatCode="d\-mmm\-yy\ h:mm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76">
    <xf numFmtId="0" fontId="0" fillId="0" borderId="0" xfId="0"/>
    <xf numFmtId="0" fontId="2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vertical="center" wrapText="1"/>
    </xf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right" vertical="center"/>
    </xf>
    <xf numFmtId="0" fontId="4" fillId="2" borderId="0" xfId="0" applyFont="1" applyFill="1" applyAlignment="1" applyProtection="1">
      <alignment horizontal="left" vertical="center" wrapText="1"/>
    </xf>
    <xf numFmtId="0" fontId="4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left" vertical="center"/>
    </xf>
    <xf numFmtId="0" fontId="4" fillId="2" borderId="0" xfId="0" applyFont="1" applyFill="1" applyAlignment="1" applyProtection="1">
      <alignment vertical="center"/>
    </xf>
    <xf numFmtId="164" fontId="4" fillId="2" borderId="0" xfId="0" applyNumberFormat="1" applyFont="1" applyFill="1" applyAlignment="1" applyProtection="1">
      <alignment vertical="center"/>
    </xf>
    <xf numFmtId="165" fontId="4" fillId="2" borderId="0" xfId="0" applyNumberFormat="1" applyFont="1" applyFill="1" applyAlignment="1" applyProtection="1">
      <alignment vertical="center"/>
    </xf>
    <xf numFmtId="165" fontId="4" fillId="2" borderId="0" xfId="0" applyNumberFormat="1" applyFont="1" applyFill="1" applyAlignment="1" applyProtection="1">
      <alignment horizontal="center" vertical="center"/>
    </xf>
    <xf numFmtId="165" fontId="4" fillId="2" borderId="0" xfId="0" applyNumberFormat="1" applyFont="1" applyFill="1" applyAlignment="1" applyProtection="1">
      <alignment horizontal="left" vertical="center" wrapText="1"/>
    </xf>
    <xf numFmtId="15" fontId="4" fillId="2" borderId="0" xfId="0" applyNumberFormat="1" applyFont="1" applyFill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right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165" fontId="5" fillId="3" borderId="1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left" vertical="center" wrapText="1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166" fontId="5" fillId="3" borderId="3" xfId="0" applyNumberFormat="1" applyFont="1" applyFill="1" applyBorder="1" applyAlignment="1" applyProtection="1">
      <alignment horizontal="center" vertical="center"/>
      <protection locked="0"/>
    </xf>
    <xf numFmtId="165" fontId="5" fillId="3" borderId="3" xfId="0" applyNumberFormat="1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166" fontId="5" fillId="3" borderId="3" xfId="0" applyNumberFormat="1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right" vertical="center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2" fontId="4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1" applyFont="1" applyFill="1" applyBorder="1" applyAlignment="1">
      <alignment vertical="center"/>
    </xf>
    <xf numFmtId="167" fontId="4" fillId="4" borderId="1" xfId="0" applyNumberFormat="1" applyFont="1" applyFill="1" applyBorder="1" applyAlignment="1" applyProtection="1">
      <alignment horizontal="righ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4" fillId="3" borderId="2" xfId="0" applyFont="1" applyFill="1" applyBorder="1" applyAlignment="1" applyProtection="1">
      <alignment horizontal="right" vertical="center" wrapText="1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165" fontId="5" fillId="3" borderId="3" xfId="0" applyNumberFormat="1" applyFont="1" applyFill="1" applyBorder="1" applyAlignment="1" applyProtection="1">
      <alignment horizontal="center" vertical="center" wrapText="1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2" fontId="6" fillId="0" borderId="1" xfId="2" applyNumberFormat="1" applyFont="1" applyFill="1" applyBorder="1" applyAlignment="1">
      <alignment horizontal="center" vertical="center"/>
    </xf>
    <xf numFmtId="2" fontId="4" fillId="0" borderId="1" xfId="2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vertical="center"/>
    </xf>
    <xf numFmtId="0" fontId="8" fillId="0" borderId="0" xfId="0" applyFont="1" applyFill="1" applyAlignment="1" applyProtection="1">
      <alignment vertical="center"/>
      <protection locked="0"/>
    </xf>
    <xf numFmtId="0" fontId="7" fillId="2" borderId="1" xfId="0" applyFont="1" applyFill="1" applyBorder="1" applyAlignment="1">
      <alignment vertical="center" wrapText="1"/>
    </xf>
    <xf numFmtId="0" fontId="8" fillId="0" borderId="1" xfId="0" applyFont="1" applyFill="1" applyBorder="1" applyAlignment="1" applyProtection="1">
      <alignment horizontal="right" vertical="center"/>
      <protection locked="0"/>
    </xf>
    <xf numFmtId="0" fontId="8" fillId="2" borderId="5" xfId="0" applyFont="1" applyFill="1" applyBorder="1" applyAlignment="1">
      <alignment vertical="center" wrapText="1"/>
    </xf>
    <xf numFmtId="0" fontId="8" fillId="0" borderId="1" xfId="0" applyFont="1" applyFill="1" applyBorder="1" applyAlignment="1" applyProtection="1">
      <alignment horizontal="center" vertical="center"/>
      <protection locked="0"/>
    </xf>
    <xf numFmtId="2" fontId="8" fillId="0" borderId="5" xfId="2" applyNumberFormat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vertical="center"/>
    </xf>
    <xf numFmtId="167" fontId="8" fillId="4" borderId="1" xfId="0" applyNumberFormat="1" applyFont="1" applyFill="1" applyBorder="1" applyAlignment="1" applyProtection="1">
      <alignment horizontal="right" vertical="center"/>
      <protection locked="0"/>
    </xf>
    <xf numFmtId="0" fontId="8" fillId="0" borderId="1" xfId="0" applyFont="1" applyFill="1" applyBorder="1" applyAlignment="1" applyProtection="1">
      <alignment horizontal="left" vertical="center"/>
      <protection locked="0"/>
    </xf>
    <xf numFmtId="0" fontId="4" fillId="0" borderId="2" xfId="0" applyFont="1" applyFill="1" applyBorder="1" applyAlignment="1" applyProtection="1">
      <alignment horizontal="right" vertical="center"/>
      <protection locked="0"/>
    </xf>
    <xf numFmtId="0" fontId="7" fillId="2" borderId="6" xfId="0" applyFont="1" applyFill="1" applyBorder="1" applyAlignment="1">
      <alignment vertical="center" wrapText="1"/>
    </xf>
    <xf numFmtId="0" fontId="4" fillId="0" borderId="3" xfId="0" applyFont="1" applyFill="1" applyBorder="1" applyAlignment="1" applyProtection="1">
      <alignment horizontal="center" vertical="center"/>
      <protection locked="0"/>
    </xf>
    <xf numFmtId="2" fontId="6" fillId="0" borderId="6" xfId="2" applyNumberFormat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vertical="center"/>
    </xf>
    <xf numFmtId="167" fontId="4" fillId="4" borderId="3" xfId="0" applyNumberFormat="1" applyFont="1" applyFill="1" applyBorder="1" applyAlignment="1" applyProtection="1">
      <alignment horizontal="right" vertical="center"/>
      <protection locked="0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4" xfId="0" applyFont="1" applyFill="1" applyBorder="1" applyAlignment="1" applyProtection="1">
      <alignment horizontal="left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 applyProtection="1">
      <alignment vertical="center" wrapText="1"/>
    </xf>
    <xf numFmtId="0" fontId="4" fillId="2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right" vertical="center"/>
    </xf>
    <xf numFmtId="0" fontId="4" fillId="0" borderId="0" xfId="0" applyFont="1" applyFill="1" applyAlignment="1" applyProtection="1">
      <alignment vertical="center" wrapText="1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center" vertical="center"/>
    </xf>
    <xf numFmtId="164" fontId="4" fillId="0" borderId="0" xfId="0" applyNumberFormat="1" applyFont="1" applyFill="1" applyAlignment="1" applyProtection="1">
      <alignment vertical="center"/>
    </xf>
    <xf numFmtId="165" fontId="4" fillId="0" borderId="0" xfId="0" applyNumberFormat="1" applyFont="1" applyFill="1" applyAlignment="1" applyProtection="1">
      <alignment vertical="center"/>
    </xf>
    <xf numFmtId="165" fontId="4" fillId="0" borderId="0" xfId="0" applyNumberFormat="1" applyFont="1" applyFill="1" applyAlignment="1" applyProtection="1">
      <alignment horizontal="center" vertical="center"/>
    </xf>
  </cellXfs>
  <cellStyles count="3">
    <cellStyle name="Normal" xfId="0" builtinId="0"/>
    <cellStyle name="Normal 2 66 4" xfId="2"/>
    <cellStyle name="Normal 89" xfId="1"/>
  </cellStyles>
  <dxfs count="12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HP8440P560M\AppData\Local\Microsoft\Windows\Temporary%20Internet%20Files\Content.Outlook\NZEOHYAL\Template_Fresher%20Management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N.FSO.UEHTY_C_18_01_Training%20Delivery%20Pl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N.FSO.UEHTY_FE_18_01_Training%20Delivery%20Pl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5.%20Delivery\2018\1.%20Working%20in%20Process\1.%20Fresher\On-Going\HN_FR_JAVA_18_02\2.Plan&amp;Report\1.%20Course%20Plan\HN_FR_JAVA_18_02_Training%20Delivery%20Plan_v1.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10\Wip\Classes\HCD_Fresher\FR-HN17\FR-HN17_Course%20Plan_v0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-HN19_Management%20List%20v.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Documents%20and%20Settings\huelt\Desktop\In.2013_Course%20Management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</sheetNames>
    <sheetDataSet>
      <sheetData sheetId="0"/>
      <sheetData sheetId="1">
        <row r="6">
          <cell r="C6" t="str">
            <v>HN.FSO.HUST_FE_18_01</v>
          </cell>
        </row>
        <row r="12">
          <cell r="C12">
            <v>43277</v>
          </cell>
          <cell r="F12">
            <v>43327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G3" t="str">
            <v>Company</v>
          </cell>
          <cell r="J3" t="str">
            <v xml:space="preserve">Organizational overview &amp; culture </v>
          </cell>
          <cell r="M3" t="str">
            <v>English</v>
          </cell>
          <cell r="P3" t="str">
            <v>Online</v>
          </cell>
          <cell r="S3" t="str">
            <v>Class</v>
          </cell>
          <cell r="AB3" t="str">
            <v>Staff</v>
          </cell>
          <cell r="AE3" t="str">
            <v>Lecture</v>
          </cell>
          <cell r="AJ3" t="str">
            <v>Unregistered</v>
          </cell>
          <cell r="AL3" t="str">
            <v>Normal</v>
          </cell>
          <cell r="AN3" t="str">
            <v>CTC_BizTrip</v>
          </cell>
        </row>
        <row r="4">
          <cell r="G4" t="str">
            <v>Unit</v>
          </cell>
          <cell r="J4" t="str">
            <v>Company process</v>
          </cell>
          <cell r="M4" t="str">
            <v>Japanese</v>
          </cell>
          <cell r="P4" t="str">
            <v>Offline</v>
          </cell>
          <cell r="S4" t="str">
            <v>Seminar</v>
          </cell>
          <cell r="AB4" t="str">
            <v>Internal</v>
          </cell>
          <cell r="AE4" t="str">
            <v>Create/Update coursewares</v>
          </cell>
          <cell r="AJ4" t="str">
            <v>Rejected</v>
          </cell>
          <cell r="AL4" t="str">
            <v>Discontinued</v>
          </cell>
          <cell r="AN4" t="str">
            <v>CTC_Part-time</v>
          </cell>
        </row>
        <row r="5">
          <cell r="G5" t="str">
            <v>Outside</v>
          </cell>
          <cell r="J5" t="str">
            <v>Standard process</v>
          </cell>
          <cell r="M5" t="str">
            <v>German</v>
          </cell>
          <cell r="P5" t="str">
            <v>Blended</v>
          </cell>
          <cell r="S5" t="str">
            <v>Exam</v>
          </cell>
          <cell r="AB5" t="str">
            <v>External</v>
          </cell>
          <cell r="AE5" t="str">
            <v>Review course wares</v>
          </cell>
          <cell r="AJ5" t="str">
            <v>Enrolled</v>
          </cell>
          <cell r="AL5" t="str">
            <v>Audit</v>
          </cell>
          <cell r="AN5" t="str">
            <v>CTC_Training_Logistic</v>
          </cell>
        </row>
        <row r="6">
          <cell r="J6" t="str">
            <v>IT Technical</v>
          </cell>
          <cell r="M6" t="str">
            <v>Java</v>
          </cell>
          <cell r="S6" t="str">
            <v>Contest</v>
          </cell>
          <cell r="AE6" t="str">
            <v>Mark</v>
          </cell>
          <cell r="AN6" t="str">
            <v>CTC_Training_Award</v>
          </cell>
        </row>
        <row r="7">
          <cell r="J7" t="str">
            <v>Non-IT Technical</v>
          </cell>
          <cell r="M7" t="str">
            <v>.NET</v>
          </cell>
          <cell r="S7" t="str">
            <v>Certificate</v>
          </cell>
          <cell r="AE7" t="str">
            <v>Support/Guide</v>
          </cell>
          <cell r="AN7" t="str">
            <v>CTC_Internal_Orientation</v>
          </cell>
        </row>
        <row r="8">
          <cell r="J8" t="str">
            <v>Foreign language</v>
          </cell>
          <cell r="M8" t="str">
            <v>C/C++</v>
          </cell>
          <cell r="S8" t="str">
            <v>Club</v>
          </cell>
          <cell r="AE8" t="str">
            <v>Interview</v>
          </cell>
          <cell r="AN8" t="str">
            <v>CTC_Internal_FS process</v>
          </cell>
        </row>
        <row r="9">
          <cell r="J9" t="str">
            <v>Softskill</v>
          </cell>
          <cell r="M9" t="str">
            <v>Embedded</v>
          </cell>
          <cell r="S9" t="str">
            <v>OJT</v>
          </cell>
          <cell r="AN9" t="str">
            <v>CTC_Internal_Lang_EN_Course</v>
          </cell>
        </row>
        <row r="10">
          <cell r="J10" t="str">
            <v>Management</v>
          </cell>
          <cell r="M10" t="str">
            <v>iOS</v>
          </cell>
          <cell r="AN10" t="str">
            <v>CTC_Internal_Lang_EN_Event</v>
          </cell>
        </row>
        <row r="11">
          <cell r="M11" t="str">
            <v>Android</v>
          </cell>
          <cell r="AN11" t="str">
            <v>CTC_Internal_Lang_EN_Certificate</v>
          </cell>
        </row>
        <row r="12">
          <cell r="M12" t="str">
            <v>Test</v>
          </cell>
          <cell r="AN12" t="str">
            <v>CTC_Internal_Lang_JP_Course</v>
          </cell>
        </row>
        <row r="13">
          <cell r="M13" t="str">
            <v>Others</v>
          </cell>
          <cell r="AN13" t="str">
            <v>CTC_Internal_Lang_JP_Event</v>
          </cell>
        </row>
        <row r="14">
          <cell r="AN14" t="str">
            <v>CTC_Internal_Lang_JP_Certificate</v>
          </cell>
        </row>
        <row r="15">
          <cell r="AN15" t="str">
            <v>CTC_Internal_Lang_Other_Course</v>
          </cell>
        </row>
        <row r="16">
          <cell r="AN16" t="str">
            <v>CTC_Internal_Lang_Other_Event</v>
          </cell>
        </row>
        <row r="17">
          <cell r="AN17" t="str">
            <v>CTC_Internal_Lang_Other_Certificate</v>
          </cell>
        </row>
        <row r="18">
          <cell r="AN18" t="str">
            <v>CTC_Internal_Management_Course</v>
          </cell>
        </row>
        <row r="19">
          <cell r="AN19" t="str">
            <v>CTC_Internal_Management_Event</v>
          </cell>
        </row>
        <row r="20">
          <cell r="AN20" t="str">
            <v>CTC_Internal_Management_Certificate</v>
          </cell>
        </row>
        <row r="21">
          <cell r="AN21" t="str">
            <v>CTC_Internal_Process_Course</v>
          </cell>
        </row>
        <row r="22">
          <cell r="AN22" t="str">
            <v>CTC_Internal_Process_Event</v>
          </cell>
        </row>
        <row r="23">
          <cell r="AN23" t="str">
            <v>CTC_Internal_Process_Certificate</v>
          </cell>
        </row>
        <row r="24">
          <cell r="AN24" t="str">
            <v>CTC_Internal_Softskill_Course</v>
          </cell>
        </row>
        <row r="25">
          <cell r="AN25" t="str">
            <v>CTC_Internal_Softskill_Event</v>
          </cell>
        </row>
        <row r="26">
          <cell r="AN26" t="str">
            <v>CTC_Internal_Softskill_Certificate</v>
          </cell>
        </row>
        <row r="27">
          <cell r="AN27" t="str">
            <v>CTC_Internal_ITTech_Course</v>
          </cell>
        </row>
        <row r="28">
          <cell r="AN28" t="str">
            <v>CTC_Internal_ITTech_Event</v>
          </cell>
        </row>
        <row r="29">
          <cell r="AN29" t="str">
            <v>CTC_Internal_ITTech_Certificate</v>
          </cell>
        </row>
        <row r="30">
          <cell r="AN30" t="str">
            <v>CTC_Internal_NonITTech_Course</v>
          </cell>
        </row>
        <row r="31">
          <cell r="AN31" t="str">
            <v>CTC_Internal_NonITTech_Event</v>
          </cell>
        </row>
        <row r="32">
          <cell r="AN32" t="str">
            <v>CTC_Internal_NonITTech_Certificate</v>
          </cell>
        </row>
        <row r="33">
          <cell r="AN33" t="str">
            <v>CTC_Capability_Content</v>
          </cell>
        </row>
        <row r="34">
          <cell r="AN34" t="str">
            <v>CTC_Capability_Trainer</v>
          </cell>
        </row>
        <row r="35">
          <cell r="AN35" t="str">
            <v>CTC_Capability_Platform</v>
          </cell>
        </row>
        <row r="36">
          <cell r="AN36" t="str">
            <v>10K_InBrSe_Training</v>
          </cell>
        </row>
        <row r="37">
          <cell r="AN37" t="str">
            <v>10K_InBrSe_Salary</v>
          </cell>
        </row>
        <row r="38">
          <cell r="AN38" t="str">
            <v>FA_Trainee_Allowance</v>
          </cell>
        </row>
        <row r="39">
          <cell r="AN39" t="str">
            <v>FA_Mentor_Fee</v>
          </cell>
        </row>
        <row r="40">
          <cell r="AN40" t="str">
            <v>FA_Trainee_Activity</v>
          </cell>
        </row>
        <row r="41">
          <cell r="AN41" t="str">
            <v>FA_Intern_Trainee_Allowance</v>
          </cell>
        </row>
        <row r="42">
          <cell r="AN42" t="str">
            <v>FA_Intern_Mentor_Fee  </v>
          </cell>
        </row>
        <row r="43">
          <cell r="AN43" t="str">
            <v>FA_Uni_Relationship</v>
          </cell>
        </row>
        <row r="44">
          <cell r="AN44" t="str">
            <v>FA_REC</v>
          </cell>
        </row>
        <row r="45">
          <cell r="AN45" t="str">
            <v>FA_RUF</v>
          </cell>
        </row>
        <row r="46">
          <cell r="AN46" t="str">
            <v>FA_Vendor</v>
          </cell>
        </row>
        <row r="47">
          <cell r="AN47" t="str">
            <v>FA_Part-time  </v>
          </cell>
        </row>
        <row r="48">
          <cell r="AN48" t="str">
            <v>FA_Content_Tool</v>
          </cell>
        </row>
        <row r="49">
          <cell r="AN49" t="str">
            <v>FA_Tool</v>
          </cell>
        </row>
        <row r="50">
          <cell r="AN50" t="str">
            <v>FA_Biztrip</v>
          </cell>
        </row>
        <row r="51">
          <cell r="AN51" t="str">
            <v>FA_Logtistic</v>
          </cell>
        </row>
        <row r="52">
          <cell r="AN52" t="str">
            <v>FA_Others</v>
          </cell>
        </row>
      </sheetData>
      <sheetData sheetId="11"/>
      <sheetData sheetId="12">
        <row r="1">
          <cell r="A1" t="str">
            <v>DAY PARAM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 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G3" t="str">
            <v>Company</v>
          </cell>
          <cell r="J3" t="str">
            <v xml:space="preserve">Organizational overview &amp; culture </v>
          </cell>
          <cell r="M3" t="str">
            <v>English</v>
          </cell>
          <cell r="P3" t="str">
            <v>Online</v>
          </cell>
          <cell r="S3" t="str">
            <v>Class</v>
          </cell>
          <cell r="AB3" t="str">
            <v>Staff</v>
          </cell>
          <cell r="AE3" t="str">
            <v>Lecture</v>
          </cell>
          <cell r="AJ3" t="str">
            <v>Unregistered</v>
          </cell>
          <cell r="AL3" t="str">
            <v>Normal</v>
          </cell>
          <cell r="AN3" t="str">
            <v>CTC_BizTrip</v>
          </cell>
        </row>
        <row r="4">
          <cell r="G4" t="str">
            <v>Unit</v>
          </cell>
          <cell r="J4" t="str">
            <v>Company process</v>
          </cell>
          <cell r="M4" t="str">
            <v>Japanese</v>
          </cell>
          <cell r="P4" t="str">
            <v>Offline</v>
          </cell>
          <cell r="S4" t="str">
            <v>Seminar</v>
          </cell>
          <cell r="AB4" t="str">
            <v>Internal</v>
          </cell>
          <cell r="AE4" t="str">
            <v>Create/Update coursewares</v>
          </cell>
          <cell r="AJ4" t="str">
            <v>Rejected</v>
          </cell>
          <cell r="AL4" t="str">
            <v>Discontinued</v>
          </cell>
          <cell r="AN4" t="str">
            <v>CTC_Part-time</v>
          </cell>
        </row>
        <row r="5">
          <cell r="G5" t="str">
            <v>Outside</v>
          </cell>
          <cell r="J5" t="str">
            <v>Standard process</v>
          </cell>
          <cell r="M5" t="str">
            <v>German</v>
          </cell>
          <cell r="P5" t="str">
            <v>Blended</v>
          </cell>
          <cell r="S5" t="str">
            <v>Exam</v>
          </cell>
          <cell r="AB5" t="str">
            <v>External</v>
          </cell>
          <cell r="AE5" t="str">
            <v>Review course wares</v>
          </cell>
          <cell r="AJ5" t="str">
            <v>Enrolled</v>
          </cell>
          <cell r="AL5" t="str">
            <v>Audit</v>
          </cell>
          <cell r="AN5" t="str">
            <v>CTC_Training_Logistic</v>
          </cell>
        </row>
        <row r="6">
          <cell r="J6" t="str">
            <v>IT Technical</v>
          </cell>
          <cell r="M6" t="str">
            <v>Java</v>
          </cell>
          <cell r="S6" t="str">
            <v>Contest</v>
          </cell>
          <cell r="AE6" t="str">
            <v>Mark</v>
          </cell>
          <cell r="AN6" t="str">
            <v>CTC_Training_Award</v>
          </cell>
        </row>
        <row r="7">
          <cell r="J7" t="str">
            <v>Non-IT Technical</v>
          </cell>
          <cell r="M7" t="str">
            <v>.NET</v>
          </cell>
          <cell r="S7" t="str">
            <v>Certificate</v>
          </cell>
          <cell r="AE7" t="str">
            <v>Support/Guide</v>
          </cell>
          <cell r="AN7" t="str">
            <v>CTC_Internal_Orientation</v>
          </cell>
        </row>
        <row r="8">
          <cell r="J8" t="str">
            <v>Foreign language</v>
          </cell>
          <cell r="M8" t="str">
            <v>C/C++</v>
          </cell>
          <cell r="S8" t="str">
            <v>Club</v>
          </cell>
          <cell r="AE8" t="str">
            <v>Interview</v>
          </cell>
          <cell r="AN8" t="str">
            <v>CTC_Internal_FS process</v>
          </cell>
        </row>
        <row r="9">
          <cell r="J9" t="str">
            <v>Softskill</v>
          </cell>
          <cell r="M9" t="str">
            <v>Embedded</v>
          </cell>
          <cell r="S9" t="str">
            <v>OJT</v>
          </cell>
          <cell r="AN9" t="str">
            <v>CTC_Internal_Lang_EN_Course</v>
          </cell>
        </row>
        <row r="10">
          <cell r="J10" t="str">
            <v>Management</v>
          </cell>
          <cell r="M10" t="str">
            <v>iOS</v>
          </cell>
          <cell r="AN10" t="str">
            <v>CTC_Internal_Lang_EN_Event</v>
          </cell>
        </row>
        <row r="11">
          <cell r="M11" t="str">
            <v>Android</v>
          </cell>
          <cell r="AN11" t="str">
            <v>CTC_Internal_Lang_EN_Certificate</v>
          </cell>
        </row>
        <row r="12">
          <cell r="M12" t="str">
            <v>Test</v>
          </cell>
          <cell r="AN12" t="str">
            <v>CTC_Internal_Lang_JP_Course</v>
          </cell>
        </row>
        <row r="13">
          <cell r="M13" t="str">
            <v>Others</v>
          </cell>
          <cell r="AN13" t="str">
            <v>CTC_Internal_Lang_JP_Event</v>
          </cell>
        </row>
        <row r="14">
          <cell r="AN14" t="str">
            <v>CTC_Internal_Lang_JP_Certificate</v>
          </cell>
        </row>
        <row r="15">
          <cell r="AN15" t="str">
            <v>CTC_Internal_Lang_Other_Course</v>
          </cell>
        </row>
        <row r="16">
          <cell r="AN16" t="str">
            <v>CTC_Internal_Lang_Other_Event</v>
          </cell>
        </row>
        <row r="17">
          <cell r="AN17" t="str">
            <v>CTC_Internal_Lang_Other_Certificate</v>
          </cell>
        </row>
        <row r="18">
          <cell r="AN18" t="str">
            <v>CTC_Internal_Management_Course</v>
          </cell>
        </row>
        <row r="19">
          <cell r="AN19" t="str">
            <v>CTC_Internal_Management_Event</v>
          </cell>
        </row>
        <row r="20">
          <cell r="AN20" t="str">
            <v>CTC_Internal_Management_Certificate</v>
          </cell>
        </row>
        <row r="21">
          <cell r="AN21" t="str">
            <v>CTC_Internal_Process_Course</v>
          </cell>
        </row>
        <row r="22">
          <cell r="AN22" t="str">
            <v>CTC_Internal_Process_Event</v>
          </cell>
        </row>
        <row r="23">
          <cell r="AN23" t="str">
            <v>CTC_Internal_Process_Certificate</v>
          </cell>
        </row>
        <row r="24">
          <cell r="AN24" t="str">
            <v>CTC_Internal_Softskill_Course</v>
          </cell>
        </row>
        <row r="25">
          <cell r="AN25" t="str">
            <v>CTC_Internal_Softskill_Event</v>
          </cell>
        </row>
        <row r="26">
          <cell r="AN26" t="str">
            <v>CTC_Internal_Softskill_Certificate</v>
          </cell>
        </row>
        <row r="27">
          <cell r="AN27" t="str">
            <v>CTC_Internal_ITTech_Course</v>
          </cell>
        </row>
        <row r="28">
          <cell r="AN28" t="str">
            <v>CTC_Internal_ITTech_Event</v>
          </cell>
        </row>
        <row r="29">
          <cell r="AN29" t="str">
            <v>CTC_Internal_ITTech_Certificate</v>
          </cell>
        </row>
        <row r="30">
          <cell r="AN30" t="str">
            <v>CTC_Internal_NonITTech_Course</v>
          </cell>
        </row>
        <row r="31">
          <cell r="AN31" t="str">
            <v>CTC_Internal_NonITTech_Event</v>
          </cell>
        </row>
        <row r="32">
          <cell r="AN32" t="str">
            <v>CTC_Internal_NonITTech_Certificate</v>
          </cell>
        </row>
        <row r="33">
          <cell r="AN33" t="str">
            <v>CTC_Capability_Content</v>
          </cell>
        </row>
        <row r="34">
          <cell r="AN34" t="str">
            <v>CTC_Capability_Trainer</v>
          </cell>
        </row>
        <row r="35">
          <cell r="AN35" t="str">
            <v>CTC_Capability_Platform</v>
          </cell>
        </row>
        <row r="36">
          <cell r="AN36" t="str">
            <v>10K_InBrSe_Training</v>
          </cell>
        </row>
        <row r="37">
          <cell r="AN37" t="str">
            <v>10K_InBrSe_Salary</v>
          </cell>
        </row>
        <row r="38">
          <cell r="AN38" t="str">
            <v>FA_Trainee_Allowance</v>
          </cell>
        </row>
        <row r="39">
          <cell r="AN39" t="str">
            <v>FA_Mentor_Fee</v>
          </cell>
        </row>
        <row r="40">
          <cell r="AN40" t="str">
            <v>FA_Trainee_Activity</v>
          </cell>
        </row>
        <row r="41">
          <cell r="AN41" t="str">
            <v>FA_Intern_Trainee_Allowance</v>
          </cell>
        </row>
        <row r="42">
          <cell r="AN42" t="str">
            <v>FA_Intern_Mentor_Fee  </v>
          </cell>
        </row>
        <row r="43">
          <cell r="AN43" t="str">
            <v>FA_Uni_Relationship</v>
          </cell>
        </row>
        <row r="44">
          <cell r="AN44" t="str">
            <v>FA_REC</v>
          </cell>
        </row>
        <row r="45">
          <cell r="AN45" t="str">
            <v>FA_RUF</v>
          </cell>
        </row>
        <row r="46">
          <cell r="AN46" t="str">
            <v>FA_Vendor</v>
          </cell>
        </row>
        <row r="47">
          <cell r="AN47" t="str">
            <v>FA_Part-time  </v>
          </cell>
        </row>
        <row r="48">
          <cell r="AN48" t="str">
            <v>FA_Content_Tool</v>
          </cell>
        </row>
        <row r="49">
          <cell r="AN49" t="str">
            <v>FA_Tool</v>
          </cell>
        </row>
        <row r="50">
          <cell r="AN50" t="str">
            <v>FA_Biztrip</v>
          </cell>
        </row>
        <row r="51">
          <cell r="AN51" t="str">
            <v>FA_Logtistic</v>
          </cell>
        </row>
        <row r="52">
          <cell r="AN52" t="str">
            <v>FA_Others</v>
          </cell>
        </row>
      </sheetData>
      <sheetData sheetId="11"/>
      <sheetData sheetId="12">
        <row r="1">
          <cell r="A1" t="str">
            <v>DAY PARAM</v>
          </cell>
        </row>
        <row r="2">
          <cell r="A2" t="str">
            <v>DayTemp</v>
          </cell>
          <cell r="B2" t="str">
            <v>DayID</v>
          </cell>
          <cell r="C2" t="str">
            <v>Week</v>
          </cell>
          <cell r="D2" t="str">
            <v>DoW</v>
          </cell>
          <cell r="E2" t="str">
            <v>Training Date</v>
          </cell>
        </row>
        <row r="3">
          <cell r="A3">
            <v>1</v>
          </cell>
          <cell r="B3">
            <v>1</v>
          </cell>
          <cell r="C3">
            <v>1</v>
          </cell>
          <cell r="D3">
            <v>3</v>
          </cell>
          <cell r="E3">
            <v>43277</v>
          </cell>
        </row>
        <row r="4">
          <cell r="A4">
            <v>1</v>
          </cell>
          <cell r="B4" t="str">
            <v/>
          </cell>
          <cell r="C4">
            <v>1</v>
          </cell>
          <cell r="D4">
            <v>4</v>
          </cell>
          <cell r="E4">
            <v>43278</v>
          </cell>
        </row>
        <row r="5">
          <cell r="A5">
            <v>2</v>
          </cell>
          <cell r="B5">
            <v>2</v>
          </cell>
          <cell r="C5">
            <v>1</v>
          </cell>
          <cell r="D5">
            <v>5</v>
          </cell>
          <cell r="E5">
            <v>43279</v>
          </cell>
        </row>
        <row r="6">
          <cell r="A6">
            <v>3</v>
          </cell>
          <cell r="B6">
            <v>3</v>
          </cell>
          <cell r="C6">
            <v>1</v>
          </cell>
          <cell r="D6">
            <v>6</v>
          </cell>
          <cell r="E6">
            <v>43280</v>
          </cell>
        </row>
        <row r="7">
          <cell r="A7">
            <v>3</v>
          </cell>
          <cell r="B7" t="str">
            <v/>
          </cell>
          <cell r="C7">
            <v>1</v>
          </cell>
          <cell r="D7">
            <v>7</v>
          </cell>
          <cell r="E7">
            <v>43281</v>
          </cell>
        </row>
        <row r="8">
          <cell r="A8">
            <v>3</v>
          </cell>
          <cell r="B8" t="str">
            <v/>
          </cell>
          <cell r="C8">
            <v>1</v>
          </cell>
          <cell r="D8">
            <v>1</v>
          </cell>
          <cell r="E8">
            <v>43282</v>
          </cell>
        </row>
        <row r="9">
          <cell r="A9">
            <v>3</v>
          </cell>
          <cell r="B9" t="str">
            <v/>
          </cell>
          <cell r="C9">
            <v>1</v>
          </cell>
          <cell r="D9">
            <v>2</v>
          </cell>
          <cell r="E9">
            <v>43283</v>
          </cell>
        </row>
        <row r="10">
          <cell r="A10">
            <v>4</v>
          </cell>
          <cell r="B10">
            <v>4</v>
          </cell>
          <cell r="C10">
            <v>1</v>
          </cell>
          <cell r="D10">
            <v>3</v>
          </cell>
          <cell r="E10">
            <v>43284</v>
          </cell>
        </row>
        <row r="11">
          <cell r="A11">
            <v>4</v>
          </cell>
          <cell r="B11" t="str">
            <v/>
          </cell>
          <cell r="C11">
            <v>1</v>
          </cell>
          <cell r="D11">
            <v>4</v>
          </cell>
          <cell r="E11">
            <v>43285</v>
          </cell>
        </row>
        <row r="12">
          <cell r="A12">
            <v>5</v>
          </cell>
          <cell r="B12">
            <v>5</v>
          </cell>
          <cell r="C12">
            <v>1</v>
          </cell>
          <cell r="D12">
            <v>5</v>
          </cell>
          <cell r="E12">
            <v>43286</v>
          </cell>
        </row>
        <row r="13">
          <cell r="A13">
            <v>6</v>
          </cell>
          <cell r="B13">
            <v>6</v>
          </cell>
          <cell r="C13">
            <v>1</v>
          </cell>
          <cell r="D13">
            <v>6</v>
          </cell>
          <cell r="E13">
            <v>43287</v>
          </cell>
        </row>
        <row r="14">
          <cell r="A14">
            <v>6</v>
          </cell>
          <cell r="B14" t="str">
            <v/>
          </cell>
          <cell r="C14">
            <v>1</v>
          </cell>
          <cell r="D14">
            <v>7</v>
          </cell>
          <cell r="E14">
            <v>43288</v>
          </cell>
        </row>
        <row r="15">
          <cell r="A15">
            <v>6</v>
          </cell>
          <cell r="B15" t="str">
            <v/>
          </cell>
          <cell r="C15">
            <v>1</v>
          </cell>
          <cell r="D15">
            <v>1</v>
          </cell>
          <cell r="E15">
            <v>43289</v>
          </cell>
        </row>
        <row r="16">
          <cell r="A16">
            <v>6</v>
          </cell>
          <cell r="B16" t="str">
            <v/>
          </cell>
          <cell r="C16">
            <v>1</v>
          </cell>
          <cell r="D16">
            <v>2</v>
          </cell>
          <cell r="E16">
            <v>43290</v>
          </cell>
        </row>
        <row r="17">
          <cell r="A17">
            <v>7</v>
          </cell>
          <cell r="B17">
            <v>7</v>
          </cell>
          <cell r="C17">
            <v>1</v>
          </cell>
          <cell r="D17">
            <v>3</v>
          </cell>
          <cell r="E17">
            <v>43291</v>
          </cell>
        </row>
        <row r="18">
          <cell r="A18">
            <v>7</v>
          </cell>
          <cell r="B18" t="str">
            <v/>
          </cell>
          <cell r="C18">
            <v>1</v>
          </cell>
          <cell r="D18">
            <v>4</v>
          </cell>
          <cell r="E18">
            <v>43292</v>
          </cell>
        </row>
        <row r="19">
          <cell r="A19">
            <v>8</v>
          </cell>
          <cell r="B19">
            <v>8</v>
          </cell>
          <cell r="C19">
            <v>1</v>
          </cell>
          <cell r="D19">
            <v>5</v>
          </cell>
          <cell r="E19">
            <v>43293</v>
          </cell>
        </row>
        <row r="20">
          <cell r="A20">
            <v>9</v>
          </cell>
          <cell r="B20">
            <v>9</v>
          </cell>
          <cell r="C20">
            <v>1</v>
          </cell>
          <cell r="D20">
            <v>6</v>
          </cell>
          <cell r="E20">
            <v>43294</v>
          </cell>
        </row>
        <row r="21">
          <cell r="A21">
            <v>9</v>
          </cell>
          <cell r="B21" t="str">
            <v/>
          </cell>
          <cell r="C21">
            <v>1</v>
          </cell>
          <cell r="D21">
            <v>7</v>
          </cell>
          <cell r="E21">
            <v>43295</v>
          </cell>
        </row>
        <row r="22">
          <cell r="A22">
            <v>9</v>
          </cell>
          <cell r="B22" t="str">
            <v/>
          </cell>
          <cell r="C22">
            <v>1</v>
          </cell>
          <cell r="D22">
            <v>1</v>
          </cell>
          <cell r="E22">
            <v>43296</v>
          </cell>
        </row>
        <row r="23">
          <cell r="A23">
            <v>9</v>
          </cell>
          <cell r="B23" t="str">
            <v/>
          </cell>
          <cell r="C23">
            <v>1</v>
          </cell>
          <cell r="D23">
            <v>2</v>
          </cell>
          <cell r="E23">
            <v>43297</v>
          </cell>
        </row>
        <row r="24">
          <cell r="A24">
            <v>10</v>
          </cell>
          <cell r="B24">
            <v>10</v>
          </cell>
          <cell r="C24">
            <v>1</v>
          </cell>
          <cell r="D24">
            <v>3</v>
          </cell>
          <cell r="E24">
            <v>43298</v>
          </cell>
        </row>
        <row r="25">
          <cell r="A25">
            <v>10</v>
          </cell>
          <cell r="B25" t="str">
            <v/>
          </cell>
          <cell r="C25">
            <v>1</v>
          </cell>
          <cell r="D25">
            <v>4</v>
          </cell>
          <cell r="E25">
            <v>43299</v>
          </cell>
        </row>
        <row r="26">
          <cell r="A26">
            <v>11</v>
          </cell>
          <cell r="B26">
            <v>11</v>
          </cell>
          <cell r="C26">
            <v>1</v>
          </cell>
          <cell r="D26">
            <v>5</v>
          </cell>
          <cell r="E26">
            <v>43300</v>
          </cell>
        </row>
        <row r="27">
          <cell r="A27">
            <v>12</v>
          </cell>
          <cell r="B27">
            <v>12</v>
          </cell>
          <cell r="C27">
            <v>1</v>
          </cell>
          <cell r="D27">
            <v>6</v>
          </cell>
          <cell r="E27">
            <v>43301</v>
          </cell>
        </row>
        <row r="28">
          <cell r="A28">
            <v>12</v>
          </cell>
          <cell r="B28" t="str">
            <v/>
          </cell>
          <cell r="C28">
            <v>1</v>
          </cell>
          <cell r="D28">
            <v>7</v>
          </cell>
          <cell r="E28">
            <v>43302</v>
          </cell>
        </row>
        <row r="29">
          <cell r="A29">
            <v>12</v>
          </cell>
          <cell r="B29" t="str">
            <v/>
          </cell>
          <cell r="C29">
            <v>1</v>
          </cell>
          <cell r="D29">
            <v>1</v>
          </cell>
          <cell r="E29">
            <v>43303</v>
          </cell>
        </row>
        <row r="30">
          <cell r="A30">
            <v>12</v>
          </cell>
          <cell r="B30" t="str">
            <v/>
          </cell>
          <cell r="C30">
            <v>1</v>
          </cell>
          <cell r="D30">
            <v>2</v>
          </cell>
          <cell r="E30">
            <v>43304</v>
          </cell>
        </row>
        <row r="31">
          <cell r="A31">
            <v>13</v>
          </cell>
          <cell r="B31">
            <v>13</v>
          </cell>
          <cell r="C31">
            <v>1</v>
          </cell>
          <cell r="D31">
            <v>3</v>
          </cell>
          <cell r="E31">
            <v>43305</v>
          </cell>
        </row>
        <row r="32">
          <cell r="A32">
            <v>13</v>
          </cell>
          <cell r="B32" t="str">
            <v/>
          </cell>
          <cell r="C32">
            <v>1</v>
          </cell>
          <cell r="D32">
            <v>4</v>
          </cell>
          <cell r="E32">
            <v>43306</v>
          </cell>
        </row>
        <row r="33">
          <cell r="A33">
            <v>14</v>
          </cell>
          <cell r="B33">
            <v>14</v>
          </cell>
          <cell r="C33">
            <v>1</v>
          </cell>
          <cell r="D33">
            <v>5</v>
          </cell>
          <cell r="E33">
            <v>43307</v>
          </cell>
        </row>
        <row r="34">
          <cell r="A34">
            <v>15</v>
          </cell>
          <cell r="B34">
            <v>15</v>
          </cell>
          <cell r="C34">
            <v>1</v>
          </cell>
          <cell r="D34">
            <v>6</v>
          </cell>
          <cell r="E34">
            <v>43308</v>
          </cell>
        </row>
        <row r="35">
          <cell r="A35">
            <v>15</v>
          </cell>
          <cell r="B35" t="str">
            <v/>
          </cell>
          <cell r="C35">
            <v>1</v>
          </cell>
          <cell r="D35">
            <v>7</v>
          </cell>
          <cell r="E35">
            <v>43309</v>
          </cell>
        </row>
        <row r="36">
          <cell r="A36">
            <v>15</v>
          </cell>
          <cell r="B36" t="str">
            <v/>
          </cell>
          <cell r="C36">
            <v>1</v>
          </cell>
          <cell r="D36">
            <v>1</v>
          </cell>
          <cell r="E36">
            <v>43310</v>
          </cell>
        </row>
        <row r="37">
          <cell r="A37">
            <v>15</v>
          </cell>
          <cell r="B37" t="str">
            <v/>
          </cell>
          <cell r="C37">
            <v>1</v>
          </cell>
          <cell r="D37">
            <v>2</v>
          </cell>
          <cell r="E37">
            <v>43311</v>
          </cell>
        </row>
        <row r="38">
          <cell r="A38">
            <v>16</v>
          </cell>
          <cell r="B38">
            <v>16</v>
          </cell>
          <cell r="C38">
            <v>1</v>
          </cell>
          <cell r="D38">
            <v>3</v>
          </cell>
          <cell r="E38">
            <v>43312</v>
          </cell>
        </row>
        <row r="39">
          <cell r="A39">
            <v>16</v>
          </cell>
          <cell r="B39" t="str">
            <v/>
          </cell>
          <cell r="C39">
            <v>1</v>
          </cell>
          <cell r="D39">
            <v>4</v>
          </cell>
          <cell r="E39">
            <v>43313</v>
          </cell>
        </row>
        <row r="40">
          <cell r="A40">
            <v>17</v>
          </cell>
          <cell r="B40">
            <v>17</v>
          </cell>
          <cell r="C40">
            <v>1</v>
          </cell>
          <cell r="D40">
            <v>5</v>
          </cell>
          <cell r="E40">
            <v>43314</v>
          </cell>
        </row>
        <row r="41">
          <cell r="A41">
            <v>18</v>
          </cell>
          <cell r="B41">
            <v>18</v>
          </cell>
          <cell r="C41">
            <v>1</v>
          </cell>
          <cell r="D41">
            <v>6</v>
          </cell>
          <cell r="E41">
            <v>43315</v>
          </cell>
        </row>
        <row r="42">
          <cell r="A42">
            <v>18</v>
          </cell>
          <cell r="B42" t="str">
            <v/>
          </cell>
          <cell r="C42">
            <v>1</v>
          </cell>
          <cell r="D42">
            <v>7</v>
          </cell>
          <cell r="E42">
            <v>43316</v>
          </cell>
        </row>
        <row r="43">
          <cell r="A43">
            <v>18</v>
          </cell>
          <cell r="B43" t="str">
            <v/>
          </cell>
          <cell r="C43">
            <v>1</v>
          </cell>
          <cell r="D43">
            <v>1</v>
          </cell>
          <cell r="E43">
            <v>43317</v>
          </cell>
        </row>
        <row r="44">
          <cell r="A44">
            <v>18</v>
          </cell>
          <cell r="B44" t="str">
            <v/>
          </cell>
          <cell r="C44">
            <v>1</v>
          </cell>
          <cell r="D44">
            <v>2</v>
          </cell>
          <cell r="E44">
            <v>43318</v>
          </cell>
        </row>
        <row r="45">
          <cell r="A45">
            <v>19</v>
          </cell>
          <cell r="B45">
            <v>19</v>
          </cell>
          <cell r="C45">
            <v>1</v>
          </cell>
          <cell r="D45">
            <v>3</v>
          </cell>
          <cell r="E45">
            <v>43319</v>
          </cell>
        </row>
        <row r="46">
          <cell r="A46">
            <v>19</v>
          </cell>
          <cell r="B46" t="str">
            <v/>
          </cell>
          <cell r="C46">
            <v>1</v>
          </cell>
          <cell r="D46">
            <v>4</v>
          </cell>
          <cell r="E46">
            <v>43320</v>
          </cell>
        </row>
        <row r="47">
          <cell r="A47">
            <v>20</v>
          </cell>
          <cell r="B47">
            <v>20</v>
          </cell>
          <cell r="C47">
            <v>1</v>
          </cell>
          <cell r="D47">
            <v>5</v>
          </cell>
          <cell r="E47">
            <v>43321</v>
          </cell>
        </row>
        <row r="48">
          <cell r="A48">
            <v>21</v>
          </cell>
          <cell r="B48">
            <v>21</v>
          </cell>
          <cell r="C48">
            <v>1</v>
          </cell>
          <cell r="D48">
            <v>6</v>
          </cell>
          <cell r="E48">
            <v>43322</v>
          </cell>
        </row>
        <row r="49">
          <cell r="A49">
            <v>21</v>
          </cell>
          <cell r="B49" t="str">
            <v/>
          </cell>
          <cell r="C49">
            <v>1</v>
          </cell>
          <cell r="D49">
            <v>7</v>
          </cell>
          <cell r="E49">
            <v>43323</v>
          </cell>
        </row>
        <row r="50">
          <cell r="A50">
            <v>21</v>
          </cell>
          <cell r="B50" t="str">
            <v/>
          </cell>
          <cell r="C50">
            <v>1</v>
          </cell>
          <cell r="D50">
            <v>1</v>
          </cell>
          <cell r="E50">
            <v>43324</v>
          </cell>
        </row>
        <row r="51">
          <cell r="A51">
            <v>21</v>
          </cell>
          <cell r="B51" t="str">
            <v/>
          </cell>
          <cell r="C51">
            <v>1</v>
          </cell>
          <cell r="D51">
            <v>2</v>
          </cell>
          <cell r="E51">
            <v>43325</v>
          </cell>
        </row>
        <row r="52">
          <cell r="A52">
            <v>22</v>
          </cell>
          <cell r="B52">
            <v>22</v>
          </cell>
          <cell r="C52">
            <v>1</v>
          </cell>
          <cell r="D52">
            <v>3</v>
          </cell>
          <cell r="E52">
            <v>43326</v>
          </cell>
        </row>
        <row r="53">
          <cell r="A53">
            <v>22</v>
          </cell>
          <cell r="B53" t="str">
            <v/>
          </cell>
          <cell r="C53">
            <v>1</v>
          </cell>
          <cell r="D53">
            <v>4</v>
          </cell>
          <cell r="E53">
            <v>43327</v>
          </cell>
        </row>
        <row r="54">
          <cell r="A54">
            <v>23</v>
          </cell>
          <cell r="B54">
            <v>23</v>
          </cell>
          <cell r="C54">
            <v>1</v>
          </cell>
          <cell r="D54">
            <v>5</v>
          </cell>
          <cell r="E54">
            <v>43328</v>
          </cell>
        </row>
        <row r="55">
          <cell r="A55">
            <v>24</v>
          </cell>
          <cell r="B55">
            <v>24</v>
          </cell>
          <cell r="C55">
            <v>1</v>
          </cell>
          <cell r="D55">
            <v>6</v>
          </cell>
          <cell r="E55">
            <v>43329</v>
          </cell>
        </row>
        <row r="56">
          <cell r="A56">
            <v>24</v>
          </cell>
          <cell r="B56" t="str">
            <v/>
          </cell>
          <cell r="C56">
            <v>1</v>
          </cell>
          <cell r="D56">
            <v>7</v>
          </cell>
          <cell r="E56">
            <v>43330</v>
          </cell>
        </row>
        <row r="57">
          <cell r="A57">
            <v>24</v>
          </cell>
          <cell r="B57" t="str">
            <v/>
          </cell>
          <cell r="C57">
            <v>1</v>
          </cell>
          <cell r="D57">
            <v>1</v>
          </cell>
          <cell r="E57">
            <v>43331</v>
          </cell>
        </row>
        <row r="58">
          <cell r="A58">
            <v>24</v>
          </cell>
          <cell r="B58" t="str">
            <v/>
          </cell>
          <cell r="C58">
            <v>1</v>
          </cell>
          <cell r="D58">
            <v>2</v>
          </cell>
          <cell r="E58">
            <v>43332</v>
          </cell>
        </row>
        <row r="59">
          <cell r="A59">
            <v>25</v>
          </cell>
          <cell r="B59">
            <v>25</v>
          </cell>
          <cell r="C59">
            <v>1</v>
          </cell>
          <cell r="D59">
            <v>3</v>
          </cell>
          <cell r="E59">
            <v>43333</v>
          </cell>
        </row>
        <row r="60">
          <cell r="A60">
            <v>25</v>
          </cell>
          <cell r="B60" t="str">
            <v/>
          </cell>
          <cell r="C60">
            <v>1</v>
          </cell>
          <cell r="D60">
            <v>4</v>
          </cell>
          <cell r="E60">
            <v>43334</v>
          </cell>
        </row>
        <row r="61">
          <cell r="A61">
            <v>26</v>
          </cell>
          <cell r="B61">
            <v>26</v>
          </cell>
          <cell r="C61">
            <v>1</v>
          </cell>
          <cell r="D61">
            <v>5</v>
          </cell>
          <cell r="E61">
            <v>43335</v>
          </cell>
        </row>
        <row r="62">
          <cell r="A62">
            <v>27</v>
          </cell>
          <cell r="B62">
            <v>27</v>
          </cell>
          <cell r="C62">
            <v>1</v>
          </cell>
          <cell r="D62">
            <v>6</v>
          </cell>
          <cell r="E62">
            <v>43336</v>
          </cell>
        </row>
        <row r="63">
          <cell r="A63">
            <v>27</v>
          </cell>
          <cell r="B63" t="str">
            <v/>
          </cell>
          <cell r="C63">
            <v>1</v>
          </cell>
          <cell r="D63">
            <v>7</v>
          </cell>
          <cell r="E63">
            <v>43337</v>
          </cell>
        </row>
        <row r="64">
          <cell r="A64">
            <v>27</v>
          </cell>
          <cell r="B64" t="str">
            <v/>
          </cell>
          <cell r="C64">
            <v>1</v>
          </cell>
          <cell r="D64">
            <v>1</v>
          </cell>
          <cell r="E64">
            <v>43338</v>
          </cell>
        </row>
        <row r="65">
          <cell r="A65">
            <v>27</v>
          </cell>
          <cell r="B65" t="str">
            <v/>
          </cell>
          <cell r="C65">
            <v>1</v>
          </cell>
          <cell r="D65">
            <v>2</v>
          </cell>
          <cell r="E65">
            <v>43339</v>
          </cell>
        </row>
        <row r="66">
          <cell r="A66">
            <v>28</v>
          </cell>
          <cell r="B66">
            <v>28</v>
          </cell>
          <cell r="C66">
            <v>1</v>
          </cell>
          <cell r="D66">
            <v>3</v>
          </cell>
          <cell r="E66">
            <v>43340</v>
          </cell>
        </row>
        <row r="67">
          <cell r="A67">
            <v>28</v>
          </cell>
          <cell r="B67" t="str">
            <v/>
          </cell>
          <cell r="C67">
            <v>1</v>
          </cell>
          <cell r="D67">
            <v>4</v>
          </cell>
          <cell r="E67">
            <v>43341</v>
          </cell>
        </row>
        <row r="68">
          <cell r="A68">
            <v>29</v>
          </cell>
          <cell r="B68">
            <v>29</v>
          </cell>
          <cell r="C68">
            <v>1</v>
          </cell>
          <cell r="D68">
            <v>5</v>
          </cell>
          <cell r="E68">
            <v>43342</v>
          </cell>
        </row>
        <row r="69">
          <cell r="A69">
            <v>30</v>
          </cell>
          <cell r="B69">
            <v>30</v>
          </cell>
          <cell r="C69">
            <v>1</v>
          </cell>
          <cell r="D69">
            <v>6</v>
          </cell>
          <cell r="E69">
            <v>43343</v>
          </cell>
        </row>
        <row r="70">
          <cell r="A70">
            <v>30</v>
          </cell>
          <cell r="B70" t="str">
            <v/>
          </cell>
          <cell r="C70">
            <v>1</v>
          </cell>
          <cell r="D70">
            <v>7</v>
          </cell>
          <cell r="E70">
            <v>43344</v>
          </cell>
        </row>
        <row r="71">
          <cell r="A71">
            <v>30</v>
          </cell>
          <cell r="B71" t="str">
            <v/>
          </cell>
          <cell r="C71">
            <v>1</v>
          </cell>
          <cell r="D71">
            <v>1</v>
          </cell>
          <cell r="E71">
            <v>43345</v>
          </cell>
        </row>
        <row r="72">
          <cell r="A72">
            <v>30</v>
          </cell>
          <cell r="B72" t="str">
            <v/>
          </cell>
          <cell r="C72">
            <v>1</v>
          </cell>
          <cell r="D72">
            <v>2</v>
          </cell>
          <cell r="E72">
            <v>43346</v>
          </cell>
        </row>
        <row r="73">
          <cell r="A73">
            <v>31</v>
          </cell>
          <cell r="B73">
            <v>31</v>
          </cell>
          <cell r="C73">
            <v>1</v>
          </cell>
          <cell r="D73">
            <v>3</v>
          </cell>
          <cell r="E73">
            <v>43347</v>
          </cell>
        </row>
        <row r="74">
          <cell r="A74">
            <v>31</v>
          </cell>
          <cell r="B74" t="str">
            <v/>
          </cell>
          <cell r="C74">
            <v>1</v>
          </cell>
          <cell r="D74">
            <v>4</v>
          </cell>
          <cell r="E74">
            <v>43348</v>
          </cell>
        </row>
        <row r="75">
          <cell r="A75">
            <v>32</v>
          </cell>
          <cell r="B75">
            <v>32</v>
          </cell>
          <cell r="C75">
            <v>1</v>
          </cell>
          <cell r="D75">
            <v>5</v>
          </cell>
          <cell r="E75">
            <v>43349</v>
          </cell>
        </row>
        <row r="76">
          <cell r="A76">
            <v>33</v>
          </cell>
          <cell r="B76">
            <v>33</v>
          </cell>
          <cell r="C76">
            <v>1</v>
          </cell>
          <cell r="D76">
            <v>6</v>
          </cell>
          <cell r="E76">
            <v>43350</v>
          </cell>
        </row>
        <row r="77">
          <cell r="A77">
            <v>33</v>
          </cell>
          <cell r="B77" t="str">
            <v/>
          </cell>
          <cell r="C77">
            <v>1</v>
          </cell>
          <cell r="D77">
            <v>7</v>
          </cell>
          <cell r="E77">
            <v>43351</v>
          </cell>
        </row>
        <row r="78">
          <cell r="A78">
            <v>33</v>
          </cell>
          <cell r="B78" t="str">
            <v/>
          </cell>
          <cell r="C78">
            <v>1</v>
          </cell>
          <cell r="D78">
            <v>1</v>
          </cell>
          <cell r="E78">
            <v>43352</v>
          </cell>
        </row>
        <row r="79">
          <cell r="A79">
            <v>33</v>
          </cell>
          <cell r="B79" t="str">
            <v/>
          </cell>
          <cell r="C79">
            <v>1</v>
          </cell>
          <cell r="D79">
            <v>2</v>
          </cell>
          <cell r="E79">
            <v>43353</v>
          </cell>
        </row>
        <row r="80">
          <cell r="A80">
            <v>34</v>
          </cell>
          <cell r="B80">
            <v>34</v>
          </cell>
          <cell r="C80">
            <v>1</v>
          </cell>
          <cell r="D80">
            <v>3</v>
          </cell>
          <cell r="E80">
            <v>43354</v>
          </cell>
        </row>
        <row r="81">
          <cell r="A81">
            <v>34</v>
          </cell>
          <cell r="B81" t="str">
            <v/>
          </cell>
          <cell r="C81">
            <v>1</v>
          </cell>
          <cell r="D81">
            <v>4</v>
          </cell>
          <cell r="E81">
            <v>43355</v>
          </cell>
        </row>
        <row r="82">
          <cell r="A82">
            <v>35</v>
          </cell>
          <cell r="B82">
            <v>35</v>
          </cell>
          <cell r="C82">
            <v>1</v>
          </cell>
          <cell r="D82">
            <v>5</v>
          </cell>
          <cell r="E82">
            <v>43356</v>
          </cell>
        </row>
        <row r="83">
          <cell r="A83">
            <v>36</v>
          </cell>
          <cell r="B83">
            <v>36</v>
          </cell>
          <cell r="C83">
            <v>1</v>
          </cell>
          <cell r="D83">
            <v>6</v>
          </cell>
          <cell r="E83">
            <v>43357</v>
          </cell>
        </row>
        <row r="84">
          <cell r="A84">
            <v>36</v>
          </cell>
          <cell r="B84" t="str">
            <v/>
          </cell>
          <cell r="C84">
            <v>1</v>
          </cell>
          <cell r="D84">
            <v>7</v>
          </cell>
          <cell r="E84">
            <v>43358</v>
          </cell>
        </row>
        <row r="85">
          <cell r="A85">
            <v>36</v>
          </cell>
          <cell r="B85" t="str">
            <v/>
          </cell>
          <cell r="C85">
            <v>1</v>
          </cell>
          <cell r="D85">
            <v>1</v>
          </cell>
          <cell r="E85">
            <v>43359</v>
          </cell>
        </row>
        <row r="86">
          <cell r="A86">
            <v>36</v>
          </cell>
          <cell r="B86" t="str">
            <v/>
          </cell>
          <cell r="C86">
            <v>1</v>
          </cell>
          <cell r="D86">
            <v>2</v>
          </cell>
          <cell r="E86">
            <v>43360</v>
          </cell>
        </row>
        <row r="87">
          <cell r="A87">
            <v>37</v>
          </cell>
          <cell r="B87">
            <v>37</v>
          </cell>
          <cell r="C87">
            <v>1</v>
          </cell>
          <cell r="D87">
            <v>3</v>
          </cell>
          <cell r="E87">
            <v>43361</v>
          </cell>
        </row>
        <row r="88">
          <cell r="A88">
            <v>37</v>
          </cell>
          <cell r="B88" t="str">
            <v/>
          </cell>
          <cell r="C88">
            <v>1</v>
          </cell>
          <cell r="D88">
            <v>4</v>
          </cell>
          <cell r="E88">
            <v>43362</v>
          </cell>
        </row>
        <row r="89">
          <cell r="A89">
            <v>38</v>
          </cell>
          <cell r="B89">
            <v>38</v>
          </cell>
          <cell r="C89">
            <v>1</v>
          </cell>
          <cell r="D89">
            <v>5</v>
          </cell>
          <cell r="E89">
            <v>43363</v>
          </cell>
        </row>
        <row r="90">
          <cell r="A90">
            <v>39</v>
          </cell>
          <cell r="B90">
            <v>39</v>
          </cell>
          <cell r="C90">
            <v>1</v>
          </cell>
          <cell r="D90">
            <v>6</v>
          </cell>
          <cell r="E90">
            <v>43364</v>
          </cell>
        </row>
        <row r="91">
          <cell r="A91">
            <v>39</v>
          </cell>
          <cell r="B91" t="str">
            <v/>
          </cell>
          <cell r="C91">
            <v>1</v>
          </cell>
          <cell r="D91">
            <v>7</v>
          </cell>
          <cell r="E91">
            <v>43365</v>
          </cell>
        </row>
        <row r="92">
          <cell r="A92">
            <v>39</v>
          </cell>
          <cell r="B92" t="str">
            <v/>
          </cell>
          <cell r="C92">
            <v>1</v>
          </cell>
          <cell r="D92">
            <v>1</v>
          </cell>
          <cell r="E92">
            <v>43366</v>
          </cell>
        </row>
        <row r="93">
          <cell r="A93">
            <v>39</v>
          </cell>
          <cell r="B93" t="str">
            <v/>
          </cell>
          <cell r="C93">
            <v>1</v>
          </cell>
          <cell r="D93">
            <v>2</v>
          </cell>
          <cell r="E93">
            <v>43367</v>
          </cell>
        </row>
        <row r="94">
          <cell r="A94">
            <v>40</v>
          </cell>
          <cell r="B94">
            <v>40</v>
          </cell>
          <cell r="C94">
            <v>1</v>
          </cell>
          <cell r="D94">
            <v>3</v>
          </cell>
          <cell r="E94">
            <v>43368</v>
          </cell>
        </row>
        <row r="95">
          <cell r="A95">
            <v>40</v>
          </cell>
          <cell r="B95" t="str">
            <v/>
          </cell>
          <cell r="C95">
            <v>1</v>
          </cell>
          <cell r="D95">
            <v>4</v>
          </cell>
          <cell r="E95">
            <v>43369</v>
          </cell>
        </row>
        <row r="96">
          <cell r="A96">
            <v>41</v>
          </cell>
          <cell r="B96">
            <v>41</v>
          </cell>
          <cell r="C96">
            <v>1</v>
          </cell>
          <cell r="D96">
            <v>5</v>
          </cell>
          <cell r="E96">
            <v>43370</v>
          </cell>
        </row>
        <row r="97">
          <cell r="A97">
            <v>42</v>
          </cell>
          <cell r="B97">
            <v>42</v>
          </cell>
          <cell r="C97">
            <v>1</v>
          </cell>
          <cell r="D97">
            <v>6</v>
          </cell>
          <cell r="E97">
            <v>43371</v>
          </cell>
        </row>
        <row r="98">
          <cell r="A98">
            <v>42</v>
          </cell>
          <cell r="B98" t="str">
            <v/>
          </cell>
          <cell r="C98">
            <v>1</v>
          </cell>
          <cell r="D98">
            <v>7</v>
          </cell>
          <cell r="E98">
            <v>43372</v>
          </cell>
        </row>
        <row r="99">
          <cell r="A99">
            <v>42</v>
          </cell>
          <cell r="B99" t="str">
            <v/>
          </cell>
          <cell r="C99">
            <v>1</v>
          </cell>
          <cell r="D99">
            <v>1</v>
          </cell>
          <cell r="E99">
            <v>43373</v>
          </cell>
        </row>
        <row r="100">
          <cell r="A100">
            <v>42</v>
          </cell>
          <cell r="B100" t="str">
            <v/>
          </cell>
          <cell r="C100">
            <v>1</v>
          </cell>
          <cell r="D100">
            <v>2</v>
          </cell>
          <cell r="E100">
            <v>43374</v>
          </cell>
        </row>
        <row r="101">
          <cell r="A101">
            <v>43</v>
          </cell>
          <cell r="B101">
            <v>43</v>
          </cell>
          <cell r="C101">
            <v>1</v>
          </cell>
          <cell r="D101">
            <v>3</v>
          </cell>
          <cell r="E101">
            <v>43375</v>
          </cell>
        </row>
        <row r="102">
          <cell r="A102">
            <v>43</v>
          </cell>
          <cell r="B102" t="str">
            <v/>
          </cell>
          <cell r="C102">
            <v>1</v>
          </cell>
          <cell r="D102">
            <v>4</v>
          </cell>
          <cell r="E102">
            <v>43376</v>
          </cell>
        </row>
        <row r="103">
          <cell r="A103">
            <v>44</v>
          </cell>
          <cell r="B103">
            <v>44</v>
          </cell>
          <cell r="C103">
            <v>1</v>
          </cell>
          <cell r="D103">
            <v>5</v>
          </cell>
          <cell r="E103">
            <v>43377</v>
          </cell>
        </row>
        <row r="104">
          <cell r="A104">
            <v>45</v>
          </cell>
          <cell r="B104">
            <v>45</v>
          </cell>
          <cell r="C104">
            <v>1</v>
          </cell>
          <cell r="D104">
            <v>6</v>
          </cell>
          <cell r="E104">
            <v>43378</v>
          </cell>
        </row>
        <row r="105">
          <cell r="A105">
            <v>45</v>
          </cell>
          <cell r="B105" t="str">
            <v/>
          </cell>
          <cell r="C105">
            <v>1</v>
          </cell>
          <cell r="D105">
            <v>7</v>
          </cell>
          <cell r="E105">
            <v>43379</v>
          </cell>
        </row>
        <row r="106">
          <cell r="A106">
            <v>45</v>
          </cell>
          <cell r="B106" t="str">
            <v/>
          </cell>
          <cell r="C106">
            <v>1</v>
          </cell>
          <cell r="D106">
            <v>1</v>
          </cell>
          <cell r="E106">
            <v>43380</v>
          </cell>
        </row>
        <row r="107">
          <cell r="A107">
            <v>45</v>
          </cell>
          <cell r="B107" t="str">
            <v/>
          </cell>
          <cell r="C107">
            <v>1</v>
          </cell>
          <cell r="D107">
            <v>2</v>
          </cell>
          <cell r="E107">
            <v>43381</v>
          </cell>
        </row>
        <row r="108">
          <cell r="A108">
            <v>46</v>
          </cell>
          <cell r="B108">
            <v>46</v>
          </cell>
          <cell r="C108">
            <v>1</v>
          </cell>
          <cell r="D108">
            <v>3</v>
          </cell>
          <cell r="E108">
            <v>43382</v>
          </cell>
        </row>
        <row r="109">
          <cell r="A109">
            <v>46</v>
          </cell>
          <cell r="B109" t="str">
            <v/>
          </cell>
          <cell r="C109">
            <v>1</v>
          </cell>
          <cell r="D109">
            <v>4</v>
          </cell>
          <cell r="E109">
            <v>43383</v>
          </cell>
        </row>
        <row r="110">
          <cell r="A110">
            <v>47</v>
          </cell>
          <cell r="B110">
            <v>47</v>
          </cell>
          <cell r="C110">
            <v>1</v>
          </cell>
          <cell r="D110">
            <v>5</v>
          </cell>
          <cell r="E110">
            <v>43384</v>
          </cell>
        </row>
        <row r="111">
          <cell r="A111">
            <v>48</v>
          </cell>
          <cell r="B111">
            <v>48</v>
          </cell>
          <cell r="C111">
            <v>1</v>
          </cell>
          <cell r="D111">
            <v>6</v>
          </cell>
          <cell r="E111">
            <v>43385</v>
          </cell>
        </row>
        <row r="112">
          <cell r="A112">
            <v>48</v>
          </cell>
          <cell r="B112" t="str">
            <v/>
          </cell>
          <cell r="C112">
            <v>1</v>
          </cell>
          <cell r="D112">
            <v>7</v>
          </cell>
          <cell r="E112">
            <v>43386</v>
          </cell>
        </row>
        <row r="113">
          <cell r="A113">
            <v>48</v>
          </cell>
          <cell r="B113" t="str">
            <v/>
          </cell>
          <cell r="C113">
            <v>1</v>
          </cell>
          <cell r="D113">
            <v>1</v>
          </cell>
          <cell r="E113">
            <v>43387</v>
          </cell>
        </row>
        <row r="114">
          <cell r="A114">
            <v>48</v>
          </cell>
          <cell r="B114" t="str">
            <v/>
          </cell>
          <cell r="C114">
            <v>1</v>
          </cell>
          <cell r="D114">
            <v>2</v>
          </cell>
          <cell r="E114">
            <v>43388</v>
          </cell>
        </row>
        <row r="115">
          <cell r="A115">
            <v>49</v>
          </cell>
          <cell r="B115">
            <v>49</v>
          </cell>
          <cell r="C115">
            <v>1</v>
          </cell>
          <cell r="D115">
            <v>3</v>
          </cell>
          <cell r="E115">
            <v>43389</v>
          </cell>
        </row>
        <row r="116">
          <cell r="A116">
            <v>49</v>
          </cell>
          <cell r="B116" t="str">
            <v/>
          </cell>
          <cell r="C116">
            <v>1</v>
          </cell>
          <cell r="D116">
            <v>4</v>
          </cell>
          <cell r="E116">
            <v>43390</v>
          </cell>
        </row>
        <row r="117">
          <cell r="A117">
            <v>50</v>
          </cell>
          <cell r="B117">
            <v>50</v>
          </cell>
          <cell r="C117">
            <v>1</v>
          </cell>
          <cell r="D117">
            <v>5</v>
          </cell>
          <cell r="E117">
            <v>43391</v>
          </cell>
        </row>
        <row r="118">
          <cell r="A118">
            <v>51</v>
          </cell>
          <cell r="B118">
            <v>51</v>
          </cell>
          <cell r="C118">
            <v>1</v>
          </cell>
          <cell r="D118">
            <v>6</v>
          </cell>
          <cell r="E118">
            <v>43392</v>
          </cell>
        </row>
        <row r="119">
          <cell r="A119">
            <v>51</v>
          </cell>
          <cell r="B119" t="str">
            <v/>
          </cell>
          <cell r="C119">
            <v>1</v>
          </cell>
          <cell r="D119">
            <v>7</v>
          </cell>
          <cell r="E119">
            <v>43393</v>
          </cell>
        </row>
        <row r="120">
          <cell r="A120">
            <v>51</v>
          </cell>
          <cell r="B120" t="str">
            <v/>
          </cell>
          <cell r="C120">
            <v>1</v>
          </cell>
          <cell r="D120">
            <v>1</v>
          </cell>
          <cell r="E120">
            <v>43394</v>
          </cell>
        </row>
        <row r="121">
          <cell r="A121">
            <v>51</v>
          </cell>
          <cell r="B121" t="str">
            <v/>
          </cell>
          <cell r="C121">
            <v>1</v>
          </cell>
          <cell r="D121">
            <v>2</v>
          </cell>
          <cell r="E121">
            <v>43395</v>
          </cell>
        </row>
        <row r="122">
          <cell r="A122">
            <v>52</v>
          </cell>
          <cell r="B122" t="e">
            <v>#VALUE!</v>
          </cell>
          <cell r="C122">
            <v>1</v>
          </cell>
          <cell r="D122">
            <v>3</v>
          </cell>
          <cell r="E122">
            <v>43396</v>
          </cell>
        </row>
        <row r="123">
          <cell r="A123">
            <v>52</v>
          </cell>
          <cell r="B123" t="e">
            <v>#VALUE!</v>
          </cell>
          <cell r="C123">
            <v>1</v>
          </cell>
          <cell r="D123">
            <v>4</v>
          </cell>
          <cell r="E123">
            <v>43397</v>
          </cell>
        </row>
        <row r="124">
          <cell r="A124">
            <v>53</v>
          </cell>
          <cell r="B124" t="e">
            <v>#VALUE!</v>
          </cell>
          <cell r="C124">
            <v>1</v>
          </cell>
          <cell r="D124">
            <v>5</v>
          </cell>
          <cell r="E124">
            <v>43398</v>
          </cell>
        </row>
        <row r="125">
          <cell r="A125">
            <v>54</v>
          </cell>
          <cell r="B125" t="e">
            <v>#VALUE!</v>
          </cell>
          <cell r="C125">
            <v>1</v>
          </cell>
          <cell r="D125">
            <v>6</v>
          </cell>
          <cell r="E125">
            <v>43399</v>
          </cell>
        </row>
        <row r="126">
          <cell r="A126">
            <v>54</v>
          </cell>
          <cell r="B126" t="e">
            <v>#VALUE!</v>
          </cell>
          <cell r="C126">
            <v>1</v>
          </cell>
          <cell r="D126">
            <v>7</v>
          </cell>
          <cell r="E126">
            <v>43400</v>
          </cell>
        </row>
        <row r="127">
          <cell r="A127">
            <v>54</v>
          </cell>
          <cell r="B127" t="e">
            <v>#VALUE!</v>
          </cell>
          <cell r="C127">
            <v>1</v>
          </cell>
          <cell r="D127">
            <v>1</v>
          </cell>
          <cell r="E127">
            <v>43401</v>
          </cell>
        </row>
        <row r="128">
          <cell r="A128">
            <v>54</v>
          </cell>
          <cell r="B128" t="e">
            <v>#VALUE!</v>
          </cell>
          <cell r="C128">
            <v>1</v>
          </cell>
          <cell r="D128">
            <v>2</v>
          </cell>
          <cell r="E128">
            <v>43402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Learning Activity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CP-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</sheetNames>
    <sheetDataSet>
      <sheetData sheetId="0">
        <row r="3">
          <cell r="S3" t="str">
            <v>Assignment</v>
          </cell>
        </row>
      </sheetData>
      <sheetData sheetId="1"/>
      <sheetData sheetId="2"/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92"/>
  <sheetViews>
    <sheetView tabSelected="1" topLeftCell="A19" zoomScale="90" zoomScaleNormal="90" zoomScaleSheetLayoutView="85" workbookViewId="0">
      <selection activeCell="A28" sqref="A28"/>
    </sheetView>
  </sheetViews>
  <sheetFormatPr defaultColWidth="9.140625" defaultRowHeight="12.75" outlineLevelRow="1" x14ac:dyDescent="0.2"/>
  <cols>
    <col min="1" max="1" width="5.85546875" style="69" customWidth="1"/>
    <col min="2" max="2" width="43.5703125" style="70" customWidth="1"/>
    <col min="3" max="3" width="19" style="71" customWidth="1"/>
    <col min="4" max="4" width="17.28515625" style="72" customWidth="1"/>
    <col min="5" max="5" width="17.28515625" style="71" customWidth="1"/>
    <col min="6" max="6" width="16.5703125" style="71" customWidth="1"/>
    <col min="7" max="7" width="17.7109375" style="71" customWidth="1"/>
    <col min="8" max="8" width="18.42578125" style="73" customWidth="1"/>
    <col min="9" max="9" width="11" style="74" customWidth="1"/>
    <col min="10" max="10" width="19.7109375" style="23" customWidth="1"/>
    <col min="11" max="11" width="9.42578125" style="75" customWidth="1"/>
    <col min="12" max="16384" width="9.140625" style="23"/>
  </cols>
  <sheetData>
    <row r="1" spans="1:11" s="6" customFormat="1" ht="26.25" customHeight="1" x14ac:dyDescent="0.2">
      <c r="A1" s="1" t="s">
        <v>0</v>
      </c>
      <c r="B1" s="2"/>
      <c r="C1" s="3"/>
      <c r="D1" s="4"/>
      <c r="E1" s="3"/>
      <c r="F1" s="3"/>
      <c r="G1" s="3"/>
      <c r="H1" s="3"/>
      <c r="I1" s="3"/>
      <c r="J1" s="5"/>
      <c r="K1" s="4"/>
    </row>
    <row r="2" spans="1:11" s="6" customFormat="1" x14ac:dyDescent="0.2">
      <c r="A2" s="7"/>
      <c r="B2" s="8" t="s">
        <v>1</v>
      </c>
      <c r="C2" s="9" t="str">
        <f>'[2]Overall plan'!C6</f>
        <v>HN.FSO.HUST_FE_18_01</v>
      </c>
      <c r="D2" s="10" t="s">
        <v>2</v>
      </c>
      <c r="E2" s="11">
        <v>8</v>
      </c>
      <c r="F2" s="12">
        <v>45</v>
      </c>
      <c r="G2" s="13"/>
      <c r="H2" s="14"/>
      <c r="I2" s="15"/>
      <c r="K2" s="16"/>
    </row>
    <row r="3" spans="1:11" s="6" customFormat="1" x14ac:dyDescent="0.2">
      <c r="A3" s="7"/>
      <c r="B3" s="17" t="s">
        <v>3</v>
      </c>
      <c r="C3" s="18">
        <f>'[2]Overall plan'!C12</f>
        <v>43277</v>
      </c>
      <c r="D3" s="18"/>
      <c r="E3" s="13"/>
      <c r="F3" s="13"/>
      <c r="G3" s="13"/>
      <c r="H3" s="14"/>
      <c r="I3" s="15"/>
      <c r="K3" s="16"/>
    </row>
    <row r="4" spans="1:11" s="6" customFormat="1" x14ac:dyDescent="0.2">
      <c r="A4" s="7"/>
      <c r="B4" s="17" t="s">
        <v>4</v>
      </c>
      <c r="C4" s="18">
        <f>'[2]Overall plan'!F12</f>
        <v>43327</v>
      </c>
      <c r="D4" s="18"/>
      <c r="E4" s="13"/>
      <c r="F4" s="13"/>
      <c r="G4" s="13"/>
      <c r="H4" s="14"/>
      <c r="I4" s="15"/>
      <c r="K4" s="16"/>
    </row>
    <row r="5" spans="1:11" ht="25.5" x14ac:dyDescent="0.2">
      <c r="A5" s="19" t="s">
        <v>5</v>
      </c>
      <c r="B5" s="20" t="s">
        <v>6</v>
      </c>
      <c r="C5" s="20" t="s">
        <v>7</v>
      </c>
      <c r="D5" s="20" t="s">
        <v>8</v>
      </c>
      <c r="E5" s="20" t="s">
        <v>9</v>
      </c>
      <c r="F5" s="20" t="s">
        <v>10</v>
      </c>
      <c r="G5" s="21" t="s">
        <v>11</v>
      </c>
      <c r="H5" s="20" t="s">
        <v>12</v>
      </c>
      <c r="I5" s="20" t="s">
        <v>13</v>
      </c>
      <c r="J5" s="22" t="s">
        <v>14</v>
      </c>
      <c r="K5" s="20" t="s">
        <v>15</v>
      </c>
    </row>
    <row r="6" spans="1:11" ht="22.5" customHeight="1" x14ac:dyDescent="0.2">
      <c r="A6" s="24"/>
      <c r="B6" s="25" t="s">
        <v>16</v>
      </c>
      <c r="C6" s="26"/>
      <c r="D6" s="27"/>
      <c r="E6" s="26"/>
      <c r="F6" s="26"/>
      <c r="G6" s="28"/>
      <c r="H6" s="28"/>
      <c r="I6" s="26"/>
      <c r="J6" s="29"/>
      <c r="K6" s="30"/>
    </row>
    <row r="7" spans="1:11" ht="21.75" customHeight="1" x14ac:dyDescent="0.2">
      <c r="A7" s="24">
        <v>1</v>
      </c>
      <c r="B7" s="25" t="s">
        <v>17</v>
      </c>
      <c r="C7" s="30"/>
      <c r="D7" s="31">
        <f>SUM(D8:D12)</f>
        <v>9</v>
      </c>
      <c r="E7" s="26"/>
      <c r="F7" s="26"/>
      <c r="G7" s="28">
        <f>VLOOKUP($A7,[3]Draft!$A:$E,5,0)</f>
        <v>43277</v>
      </c>
      <c r="H7" s="28">
        <f>VLOOKUP($A7,[3]Draft!$A:$E,5,0)</f>
        <v>43277</v>
      </c>
      <c r="I7" s="26"/>
      <c r="J7" s="29"/>
      <c r="K7" s="30"/>
    </row>
    <row r="8" spans="1:11" ht="21.75" customHeight="1" outlineLevel="1" x14ac:dyDescent="0.2">
      <c r="A8" s="32">
        <f>A7</f>
        <v>1</v>
      </c>
      <c r="B8" s="33" t="s">
        <v>18</v>
      </c>
      <c r="C8" s="34" t="s">
        <v>19</v>
      </c>
      <c r="D8" s="35">
        <v>2.5</v>
      </c>
      <c r="E8" s="34" t="s">
        <v>20</v>
      </c>
      <c r="F8" s="36" t="s">
        <v>21</v>
      </c>
      <c r="G8" s="37">
        <f>G7 + TIME($E$2,$F$2,0)</f>
        <v>43277.364583333336</v>
      </c>
      <c r="H8" s="37">
        <f>G8+TIME(ROUNDDOWN(D8,0),(D8-ROUNDDOWN(D8,0))*60,0)</f>
        <v>43277.46875</v>
      </c>
      <c r="I8" s="32" t="s">
        <v>22</v>
      </c>
      <c r="J8" s="38"/>
      <c r="K8" s="34" t="s">
        <v>23</v>
      </c>
    </row>
    <row r="9" spans="1:11" ht="21.75" customHeight="1" outlineLevel="1" x14ac:dyDescent="0.2">
      <c r="A9" s="32">
        <f t="shared" ref="A9:A12" si="0">A8</f>
        <v>1</v>
      </c>
      <c r="B9" s="33" t="s">
        <v>24</v>
      </c>
      <c r="C9" s="34" t="s">
        <v>19</v>
      </c>
      <c r="D9" s="35">
        <v>1</v>
      </c>
      <c r="E9" s="34" t="s">
        <v>20</v>
      </c>
      <c r="F9" s="36" t="s">
        <v>21</v>
      </c>
      <c r="G9" s="37">
        <f>H8</f>
        <v>43277.46875</v>
      </c>
      <c r="H9" s="37">
        <f>G9+TIME(ROUNDDOWN(D9,0),(D9-ROUNDDOWN(D9,0))*60,0)</f>
        <v>43277.510416666664</v>
      </c>
      <c r="I9" s="32" t="s">
        <v>22</v>
      </c>
      <c r="J9" s="38"/>
      <c r="K9" s="34" t="s">
        <v>23</v>
      </c>
    </row>
    <row r="10" spans="1:11" ht="21.75" customHeight="1" outlineLevel="1" x14ac:dyDescent="0.2">
      <c r="A10" s="32">
        <f t="shared" si="0"/>
        <v>1</v>
      </c>
      <c r="B10" s="33" t="s">
        <v>25</v>
      </c>
      <c r="C10" s="34" t="s">
        <v>19</v>
      </c>
      <c r="D10" s="35">
        <v>1</v>
      </c>
      <c r="E10" s="34"/>
      <c r="F10" s="36"/>
      <c r="G10" s="37">
        <f>H9</f>
        <v>43277.510416666664</v>
      </c>
      <c r="H10" s="37">
        <f>G10+TIME(ROUNDDOWN(D10,0),(D10-ROUNDDOWN(D10,0))*60,0)</f>
        <v>43277.552083333328</v>
      </c>
      <c r="I10" s="32"/>
      <c r="J10" s="38"/>
      <c r="K10" s="34"/>
    </row>
    <row r="11" spans="1:11" ht="21.75" customHeight="1" outlineLevel="1" x14ac:dyDescent="0.2">
      <c r="A11" s="32">
        <f t="shared" si="0"/>
        <v>1</v>
      </c>
      <c r="B11" s="33" t="s">
        <v>26</v>
      </c>
      <c r="C11" s="34" t="s">
        <v>19</v>
      </c>
      <c r="D11" s="35">
        <v>2.5</v>
      </c>
      <c r="E11" s="34" t="s">
        <v>20</v>
      </c>
      <c r="F11" s="36" t="s">
        <v>21</v>
      </c>
      <c r="G11" s="37">
        <f>H10</f>
        <v>43277.552083333328</v>
      </c>
      <c r="H11" s="37">
        <f>G11+TIME(ROUNDDOWN(D11,0),(D11-ROUNDDOWN(D11,0))*60,0)</f>
        <v>43277.656249999993</v>
      </c>
      <c r="I11" s="32" t="s">
        <v>22</v>
      </c>
      <c r="J11" s="38"/>
      <c r="K11" s="34" t="s">
        <v>23</v>
      </c>
    </row>
    <row r="12" spans="1:11" ht="21.75" customHeight="1" outlineLevel="1" x14ac:dyDescent="0.2">
      <c r="A12" s="32">
        <f t="shared" si="0"/>
        <v>1</v>
      </c>
      <c r="B12" s="33" t="s">
        <v>27</v>
      </c>
      <c r="C12" s="34" t="s">
        <v>19</v>
      </c>
      <c r="D12" s="35">
        <v>2</v>
      </c>
      <c r="E12" s="34" t="s">
        <v>20</v>
      </c>
      <c r="F12" s="36" t="s">
        <v>21</v>
      </c>
      <c r="G12" s="37">
        <f t="shared" ref="G12" si="1">H11</f>
        <v>43277.656249999993</v>
      </c>
      <c r="H12" s="37">
        <f>G12+TIME(ROUNDDOWN(D12,0),(D12-ROUNDDOWN(D12,0))*60,0)</f>
        <v>43277.739583333328</v>
      </c>
      <c r="I12" s="32" t="s">
        <v>22</v>
      </c>
      <c r="J12" s="38"/>
      <c r="K12" s="34" t="s">
        <v>23</v>
      </c>
    </row>
    <row r="13" spans="1:11" ht="21.75" customHeight="1" x14ac:dyDescent="0.2">
      <c r="A13" s="39"/>
      <c r="B13" s="40" t="s">
        <v>28</v>
      </c>
      <c r="C13" s="41"/>
      <c r="D13" s="41"/>
      <c r="E13" s="41"/>
      <c r="F13" s="41"/>
      <c r="G13" s="42"/>
      <c r="H13" s="41"/>
      <c r="I13" s="41"/>
      <c r="J13" s="43"/>
      <c r="K13" s="41"/>
    </row>
    <row r="14" spans="1:11" ht="21.75" customHeight="1" x14ac:dyDescent="0.2">
      <c r="A14" s="24">
        <f>A7+1</f>
        <v>2</v>
      </c>
      <c r="B14" s="25" t="s">
        <v>29</v>
      </c>
      <c r="C14" s="26"/>
      <c r="D14" s="31">
        <f>SUM(D15:D20)</f>
        <v>9</v>
      </c>
      <c r="E14" s="26"/>
      <c r="F14" s="26"/>
      <c r="G14" s="28">
        <f>VLOOKUP($A14,[3]Draft!$A:$E,5,0)</f>
        <v>43279</v>
      </c>
      <c r="H14" s="28">
        <f>VLOOKUP($A14,[3]Draft!$A:$E,5,0)</f>
        <v>43279</v>
      </c>
      <c r="I14" s="26"/>
      <c r="J14" s="29"/>
      <c r="K14" s="30"/>
    </row>
    <row r="15" spans="1:11" ht="21.75" customHeight="1" x14ac:dyDescent="0.2">
      <c r="A15" s="32">
        <f t="shared" ref="A15:A20" si="2">A14</f>
        <v>2</v>
      </c>
      <c r="B15" s="33" t="s">
        <v>30</v>
      </c>
      <c r="C15" s="34" t="s">
        <v>19</v>
      </c>
      <c r="D15" s="44">
        <v>1.5</v>
      </c>
      <c r="E15" s="34" t="s">
        <v>31</v>
      </c>
      <c r="F15" s="36" t="s">
        <v>21</v>
      </c>
      <c r="G15" s="37">
        <f>G14 + TIME($E$2,$F$2,0)</f>
        <v>43279.364583333336</v>
      </c>
      <c r="H15" s="37">
        <f>G15+TIME(ROUNDDOWN(D15,0),(D15-ROUNDDOWN(D15,0))*60,0)</f>
        <v>43279.427083333336</v>
      </c>
      <c r="I15" s="32" t="s">
        <v>22</v>
      </c>
      <c r="J15" s="38"/>
      <c r="K15" s="34" t="s">
        <v>32</v>
      </c>
    </row>
    <row r="16" spans="1:11" ht="21.75" customHeight="1" x14ac:dyDescent="0.2">
      <c r="A16" s="32">
        <f t="shared" si="2"/>
        <v>2</v>
      </c>
      <c r="B16" s="33" t="s">
        <v>33</v>
      </c>
      <c r="C16" s="34" t="s">
        <v>19</v>
      </c>
      <c r="D16" s="44">
        <v>2</v>
      </c>
      <c r="E16" s="34" t="s">
        <v>31</v>
      </c>
      <c r="F16" s="36" t="s">
        <v>21</v>
      </c>
      <c r="G16" s="37">
        <f>H15</f>
        <v>43279.427083333336</v>
      </c>
      <c r="H16" s="37">
        <f>G16+TIME(ROUNDDOWN(D16,0),(D16-ROUNDDOWN(D16,0))*60,0)</f>
        <v>43279.510416666672</v>
      </c>
      <c r="I16" s="32" t="s">
        <v>22</v>
      </c>
      <c r="J16" s="38"/>
      <c r="K16" s="34" t="s">
        <v>32</v>
      </c>
    </row>
    <row r="17" spans="1:11" ht="21.75" customHeight="1" x14ac:dyDescent="0.2">
      <c r="A17" s="32">
        <f>A16</f>
        <v>2</v>
      </c>
      <c r="B17" s="33" t="s">
        <v>25</v>
      </c>
      <c r="C17" s="34" t="s">
        <v>19</v>
      </c>
      <c r="D17" s="35">
        <v>1</v>
      </c>
      <c r="E17" s="34"/>
      <c r="F17" s="36"/>
      <c r="G17" s="37">
        <f>H16</f>
        <v>43279.510416666672</v>
      </c>
      <c r="H17" s="37">
        <f t="shared" ref="H17:H20" si="3">G17+TIME(ROUNDDOWN(D17,0),(D17-ROUNDDOWN(D17,0))*60,0)</f>
        <v>43279.552083333336</v>
      </c>
      <c r="I17" s="32"/>
      <c r="J17" s="38"/>
      <c r="K17" s="34"/>
    </row>
    <row r="18" spans="1:11" ht="21.75" customHeight="1" x14ac:dyDescent="0.2">
      <c r="A18" s="32">
        <f t="shared" si="2"/>
        <v>2</v>
      </c>
      <c r="B18" s="33" t="s">
        <v>34</v>
      </c>
      <c r="C18" s="34" t="s">
        <v>19</v>
      </c>
      <c r="D18" s="44">
        <v>0.5</v>
      </c>
      <c r="E18" s="34" t="s">
        <v>31</v>
      </c>
      <c r="F18" s="36" t="s">
        <v>35</v>
      </c>
      <c r="G18" s="37">
        <f t="shared" ref="G18:G20" si="4">H17</f>
        <v>43279.552083333336</v>
      </c>
      <c r="H18" s="37">
        <f t="shared" si="3"/>
        <v>43279.572916666672</v>
      </c>
      <c r="I18" s="32" t="s">
        <v>22</v>
      </c>
      <c r="J18" s="38"/>
      <c r="K18" s="34" t="s">
        <v>32</v>
      </c>
    </row>
    <row r="19" spans="1:11" ht="21.75" customHeight="1" x14ac:dyDescent="0.2">
      <c r="A19" s="32">
        <f t="shared" si="2"/>
        <v>2</v>
      </c>
      <c r="B19" s="33" t="s">
        <v>36</v>
      </c>
      <c r="C19" s="34" t="s">
        <v>19</v>
      </c>
      <c r="D19" s="44">
        <v>3</v>
      </c>
      <c r="E19" s="34" t="s">
        <v>31</v>
      </c>
      <c r="F19" s="36" t="s">
        <v>37</v>
      </c>
      <c r="G19" s="37">
        <f t="shared" si="4"/>
        <v>43279.572916666672</v>
      </c>
      <c r="H19" s="37">
        <f t="shared" si="3"/>
        <v>43279.697916666672</v>
      </c>
      <c r="I19" s="32" t="s">
        <v>22</v>
      </c>
      <c r="J19" s="38"/>
      <c r="K19" s="34" t="s">
        <v>32</v>
      </c>
    </row>
    <row r="20" spans="1:11" ht="21.75" customHeight="1" x14ac:dyDescent="0.2">
      <c r="A20" s="32">
        <f t="shared" si="2"/>
        <v>2</v>
      </c>
      <c r="B20" s="33" t="s">
        <v>38</v>
      </c>
      <c r="C20" s="34" t="s">
        <v>19</v>
      </c>
      <c r="D20" s="35">
        <v>1</v>
      </c>
      <c r="E20" s="34" t="s">
        <v>31</v>
      </c>
      <c r="F20" s="36" t="s">
        <v>35</v>
      </c>
      <c r="G20" s="37">
        <f t="shared" si="4"/>
        <v>43279.697916666672</v>
      </c>
      <c r="H20" s="37">
        <f t="shared" si="3"/>
        <v>43279.739583333336</v>
      </c>
      <c r="I20" s="32" t="s">
        <v>22</v>
      </c>
      <c r="J20" s="38"/>
      <c r="K20" s="34" t="s">
        <v>32</v>
      </c>
    </row>
    <row r="21" spans="1:11" ht="21.75" customHeight="1" x14ac:dyDescent="0.2">
      <c r="A21" s="24">
        <f>A14+1</f>
        <v>3</v>
      </c>
      <c r="B21" s="25" t="s">
        <v>39</v>
      </c>
      <c r="C21" s="26"/>
      <c r="D21" s="31">
        <f>SUM(D22:D27)</f>
        <v>9</v>
      </c>
      <c r="E21" s="26"/>
      <c r="F21" s="26"/>
      <c r="G21" s="28">
        <f>VLOOKUP($A21,[3]Draft!$A:$E,5,0)</f>
        <v>43280</v>
      </c>
      <c r="H21" s="28">
        <f>VLOOKUP($A21,[3]Draft!$A:$E,5,0)</f>
        <v>43280</v>
      </c>
      <c r="I21" s="26"/>
      <c r="J21" s="29"/>
      <c r="K21" s="30"/>
    </row>
    <row r="22" spans="1:11" ht="21.75" customHeight="1" x14ac:dyDescent="0.2">
      <c r="A22" s="32">
        <f t="shared" ref="A22:A27" si="5">A21</f>
        <v>3</v>
      </c>
      <c r="B22" s="33" t="s">
        <v>40</v>
      </c>
      <c r="C22" s="34" t="s">
        <v>19</v>
      </c>
      <c r="D22" s="44">
        <v>0.5</v>
      </c>
      <c r="E22" s="34" t="s">
        <v>31</v>
      </c>
      <c r="F22" s="36" t="s">
        <v>35</v>
      </c>
      <c r="G22" s="37">
        <f>G21 + TIME($E$2,$F$2,0)</f>
        <v>43280.364583333336</v>
      </c>
      <c r="H22" s="37">
        <f>G22+TIME(ROUNDDOWN(D22,0),(D22-ROUNDDOWN(D22,0))*60,0)</f>
        <v>43280.385416666672</v>
      </c>
      <c r="I22" s="32" t="s">
        <v>22</v>
      </c>
      <c r="J22" s="38"/>
      <c r="K22" s="34" t="s">
        <v>32</v>
      </c>
    </row>
    <row r="23" spans="1:11" ht="21.75" customHeight="1" x14ac:dyDescent="0.2">
      <c r="A23" s="32">
        <f t="shared" si="5"/>
        <v>3</v>
      </c>
      <c r="B23" s="33" t="s">
        <v>41</v>
      </c>
      <c r="C23" s="34" t="s">
        <v>19</v>
      </c>
      <c r="D23" s="44">
        <v>3</v>
      </c>
      <c r="E23" s="34" t="s">
        <v>31</v>
      </c>
      <c r="F23" s="36" t="s">
        <v>21</v>
      </c>
      <c r="G23" s="37">
        <f>H22</f>
        <v>43280.385416666672</v>
      </c>
      <c r="H23" s="37">
        <f>G23+TIME(ROUNDDOWN(D23,0),(D23-ROUNDDOWN(D23,0))*60,0)</f>
        <v>43280.510416666672</v>
      </c>
      <c r="I23" s="32" t="s">
        <v>22</v>
      </c>
      <c r="J23" s="38"/>
      <c r="K23" s="34" t="s">
        <v>32</v>
      </c>
    </row>
    <row r="24" spans="1:11" ht="21.75" customHeight="1" x14ac:dyDescent="0.2">
      <c r="A24" s="32">
        <f t="shared" si="5"/>
        <v>3</v>
      </c>
      <c r="B24" s="33" t="s">
        <v>25</v>
      </c>
      <c r="C24" s="34" t="s">
        <v>19</v>
      </c>
      <c r="D24" s="35">
        <v>1</v>
      </c>
      <c r="E24" s="34"/>
      <c r="F24" s="36"/>
      <c r="G24" s="37">
        <f t="shared" ref="G24:G27" si="6">H23</f>
        <v>43280.510416666672</v>
      </c>
      <c r="H24" s="37">
        <f t="shared" ref="H24:H27" si="7">G24+TIME(ROUNDDOWN(D24,0),(D24-ROUNDDOWN(D24,0))*60,0)</f>
        <v>43280.552083333336</v>
      </c>
      <c r="I24" s="32"/>
      <c r="J24" s="38"/>
      <c r="K24" s="34"/>
    </row>
    <row r="25" spans="1:11" ht="21.75" customHeight="1" x14ac:dyDescent="0.2">
      <c r="A25" s="32">
        <f t="shared" si="5"/>
        <v>3</v>
      </c>
      <c r="B25" s="33" t="s">
        <v>34</v>
      </c>
      <c r="C25" s="34" t="s">
        <v>19</v>
      </c>
      <c r="D25" s="44">
        <v>0.5</v>
      </c>
      <c r="E25" s="34" t="s">
        <v>31</v>
      </c>
      <c r="F25" s="36" t="s">
        <v>35</v>
      </c>
      <c r="G25" s="37">
        <f t="shared" si="6"/>
        <v>43280.552083333336</v>
      </c>
      <c r="H25" s="37">
        <f t="shared" si="7"/>
        <v>43280.572916666672</v>
      </c>
      <c r="I25" s="32" t="s">
        <v>22</v>
      </c>
      <c r="J25" s="38"/>
      <c r="K25" s="34" t="s">
        <v>32</v>
      </c>
    </row>
    <row r="26" spans="1:11" ht="21.75" customHeight="1" x14ac:dyDescent="0.2">
      <c r="A26" s="32">
        <f t="shared" si="5"/>
        <v>3</v>
      </c>
      <c r="B26" s="33" t="s">
        <v>36</v>
      </c>
      <c r="C26" s="34" t="s">
        <v>19</v>
      </c>
      <c r="D26" s="44">
        <v>3</v>
      </c>
      <c r="E26" s="34" t="s">
        <v>31</v>
      </c>
      <c r="F26" s="36" t="s">
        <v>37</v>
      </c>
      <c r="G26" s="37">
        <f t="shared" si="6"/>
        <v>43280.572916666672</v>
      </c>
      <c r="H26" s="37">
        <f t="shared" si="7"/>
        <v>43280.697916666672</v>
      </c>
      <c r="I26" s="32" t="s">
        <v>22</v>
      </c>
      <c r="J26" s="38"/>
      <c r="K26" s="34" t="s">
        <v>32</v>
      </c>
    </row>
    <row r="27" spans="1:11" ht="21.75" customHeight="1" x14ac:dyDescent="0.2">
      <c r="A27" s="32">
        <f t="shared" si="5"/>
        <v>3</v>
      </c>
      <c r="B27" s="33" t="s">
        <v>38</v>
      </c>
      <c r="C27" s="34" t="s">
        <v>19</v>
      </c>
      <c r="D27" s="35">
        <v>1</v>
      </c>
      <c r="E27" s="34" t="s">
        <v>31</v>
      </c>
      <c r="F27" s="36" t="s">
        <v>35</v>
      </c>
      <c r="G27" s="37">
        <f t="shared" si="6"/>
        <v>43280.697916666672</v>
      </c>
      <c r="H27" s="37">
        <f t="shared" si="7"/>
        <v>43280.739583333336</v>
      </c>
      <c r="I27" s="32" t="s">
        <v>22</v>
      </c>
      <c r="J27" s="38"/>
      <c r="K27" s="34" t="s">
        <v>32</v>
      </c>
    </row>
    <row r="28" spans="1:11" ht="21.75" customHeight="1" x14ac:dyDescent="0.2">
      <c r="A28" s="24">
        <f>A21+1</f>
        <v>4</v>
      </c>
      <c r="B28" s="25" t="s">
        <v>42</v>
      </c>
      <c r="C28" s="26"/>
      <c r="D28" s="31">
        <f>SUM(D29:D32)</f>
        <v>7.5</v>
      </c>
      <c r="E28" s="26"/>
      <c r="F28" s="26"/>
      <c r="G28" s="28">
        <f>VLOOKUP($A28,[3]Draft!$A:$E,5,0)</f>
        <v>43284</v>
      </c>
      <c r="H28" s="28">
        <f>VLOOKUP($A28,[3]Draft!$A:$E,5,0)</f>
        <v>43284</v>
      </c>
      <c r="I28" s="26"/>
      <c r="J28" s="29"/>
      <c r="K28" s="30"/>
    </row>
    <row r="29" spans="1:11" ht="21.75" customHeight="1" x14ac:dyDescent="0.2">
      <c r="A29" s="32">
        <f t="shared" ref="A29:A32" si="8">A28</f>
        <v>4</v>
      </c>
      <c r="B29" s="33" t="s">
        <v>40</v>
      </c>
      <c r="C29" s="34" t="s">
        <v>19</v>
      </c>
      <c r="D29" s="44">
        <v>0.5</v>
      </c>
      <c r="E29" s="34" t="s">
        <v>31</v>
      </c>
      <c r="F29" s="36" t="s">
        <v>35</v>
      </c>
      <c r="G29" s="37">
        <f>G28 + TIME($E$2,$F$2,0)</f>
        <v>43284.364583333336</v>
      </c>
      <c r="H29" s="37">
        <f>G29+TIME(ROUNDDOWN(D29,0),(D29-ROUNDDOWN(D29,0))*60,0)</f>
        <v>43284.385416666672</v>
      </c>
      <c r="I29" s="32" t="s">
        <v>22</v>
      </c>
      <c r="J29" s="38"/>
      <c r="K29" s="34" t="s">
        <v>32</v>
      </c>
    </row>
    <row r="30" spans="1:11" ht="21.75" customHeight="1" x14ac:dyDescent="0.2">
      <c r="A30" s="32">
        <f t="shared" si="8"/>
        <v>4</v>
      </c>
      <c r="B30" s="33" t="s">
        <v>43</v>
      </c>
      <c r="C30" s="34" t="s">
        <v>19</v>
      </c>
      <c r="D30" s="44">
        <v>3</v>
      </c>
      <c r="E30" s="34" t="s">
        <v>31</v>
      </c>
      <c r="F30" s="36" t="s">
        <v>21</v>
      </c>
      <c r="G30" s="37">
        <f>H29</f>
        <v>43284.385416666672</v>
      </c>
      <c r="H30" s="37">
        <f>G30+TIME(ROUNDDOWN(D30,0),(D30-ROUNDDOWN(D30,0))*60,0)</f>
        <v>43284.510416666672</v>
      </c>
      <c r="I30" s="32" t="s">
        <v>22</v>
      </c>
      <c r="J30" s="38"/>
      <c r="K30" s="34" t="s">
        <v>32</v>
      </c>
    </row>
    <row r="31" spans="1:11" ht="21.75" customHeight="1" x14ac:dyDescent="0.2">
      <c r="A31" s="32">
        <f t="shared" si="8"/>
        <v>4</v>
      </c>
      <c r="B31" s="33" t="s">
        <v>25</v>
      </c>
      <c r="C31" s="34" t="s">
        <v>19</v>
      </c>
      <c r="D31" s="35">
        <v>1</v>
      </c>
      <c r="E31" s="34"/>
      <c r="F31" s="36"/>
      <c r="G31" s="37">
        <f t="shared" ref="G31:G32" si="9">H30</f>
        <v>43284.510416666672</v>
      </c>
      <c r="H31" s="37">
        <f t="shared" ref="H31:H32" si="10">G31+TIME(ROUNDDOWN(D31,0),(D31-ROUNDDOWN(D31,0))*60,0)</f>
        <v>43284.552083333336</v>
      </c>
      <c r="I31" s="32"/>
      <c r="J31" s="38"/>
      <c r="K31" s="34"/>
    </row>
    <row r="32" spans="1:11" ht="21.75" customHeight="1" x14ac:dyDescent="0.2">
      <c r="A32" s="32">
        <f t="shared" si="8"/>
        <v>4</v>
      </c>
      <c r="B32" s="33" t="s">
        <v>43</v>
      </c>
      <c r="C32" s="34" t="s">
        <v>19</v>
      </c>
      <c r="D32" s="44">
        <v>3</v>
      </c>
      <c r="E32" s="34" t="s">
        <v>31</v>
      </c>
      <c r="F32" s="36" t="s">
        <v>35</v>
      </c>
      <c r="G32" s="37">
        <f t="shared" si="9"/>
        <v>43284.552083333336</v>
      </c>
      <c r="H32" s="37">
        <f t="shared" si="10"/>
        <v>43284.677083333336</v>
      </c>
      <c r="I32" s="32" t="s">
        <v>22</v>
      </c>
      <c r="J32" s="38"/>
      <c r="K32" s="34" t="s">
        <v>32</v>
      </c>
    </row>
    <row r="33" spans="1:11" ht="21.75" customHeight="1" x14ac:dyDescent="0.2">
      <c r="A33" s="24">
        <f>A28+1</f>
        <v>5</v>
      </c>
      <c r="B33" s="25" t="s">
        <v>44</v>
      </c>
      <c r="C33" s="26"/>
      <c r="D33" s="31">
        <f>SUM(D34:D39)</f>
        <v>9</v>
      </c>
      <c r="E33" s="26"/>
      <c r="F33" s="26"/>
      <c r="G33" s="28">
        <f>VLOOKUP($A33,[3]Draft!$A:$E,5,0)</f>
        <v>43286</v>
      </c>
      <c r="H33" s="28">
        <f>VLOOKUP($A33,[3]Draft!$A:$E,5,0)</f>
        <v>43286</v>
      </c>
      <c r="I33" s="26"/>
      <c r="J33" s="29"/>
      <c r="K33" s="30"/>
    </row>
    <row r="34" spans="1:11" ht="21.75" customHeight="1" x14ac:dyDescent="0.2">
      <c r="A34" s="32">
        <f t="shared" ref="A34:A39" si="11">A33</f>
        <v>5</v>
      </c>
      <c r="B34" s="33" t="s">
        <v>40</v>
      </c>
      <c r="C34" s="34" t="s">
        <v>19</v>
      </c>
      <c r="D34" s="44">
        <v>0.5</v>
      </c>
      <c r="E34" s="34" t="s">
        <v>31</v>
      </c>
      <c r="F34" s="36" t="s">
        <v>35</v>
      </c>
      <c r="G34" s="37">
        <f>G33 + TIME($E$2,$F$2,0)</f>
        <v>43286.364583333336</v>
      </c>
      <c r="H34" s="37">
        <f>G34+TIME(ROUNDDOWN(D34,0),(D34-ROUNDDOWN(D34,0))*60,0)</f>
        <v>43286.385416666672</v>
      </c>
      <c r="I34" s="32" t="s">
        <v>22</v>
      </c>
      <c r="J34" s="38"/>
      <c r="K34" s="34" t="s">
        <v>32</v>
      </c>
    </row>
    <row r="35" spans="1:11" ht="21.75" customHeight="1" x14ac:dyDescent="0.2">
      <c r="A35" s="32">
        <f>A34</f>
        <v>5</v>
      </c>
      <c r="B35" s="33" t="s">
        <v>45</v>
      </c>
      <c r="C35" s="34" t="s">
        <v>19</v>
      </c>
      <c r="D35" s="44">
        <v>3</v>
      </c>
      <c r="E35" s="34" t="s">
        <v>31</v>
      </c>
      <c r="F35" s="36" t="s">
        <v>21</v>
      </c>
      <c r="G35" s="37">
        <f>H34</f>
        <v>43286.385416666672</v>
      </c>
      <c r="H35" s="37">
        <f>G35+TIME(ROUNDDOWN(D35,0),(D35-ROUNDDOWN(D35,0))*60,0)</f>
        <v>43286.510416666672</v>
      </c>
      <c r="I35" s="32" t="s">
        <v>22</v>
      </c>
      <c r="J35" s="38"/>
      <c r="K35" s="34" t="s">
        <v>32</v>
      </c>
    </row>
    <row r="36" spans="1:11" ht="21.75" customHeight="1" x14ac:dyDescent="0.2">
      <c r="A36" s="32">
        <f>A35</f>
        <v>5</v>
      </c>
      <c r="B36" s="33" t="s">
        <v>25</v>
      </c>
      <c r="C36" s="34" t="s">
        <v>19</v>
      </c>
      <c r="D36" s="35">
        <v>1</v>
      </c>
      <c r="E36" s="34"/>
      <c r="F36" s="36"/>
      <c r="G36" s="37">
        <f>H35</f>
        <v>43286.510416666672</v>
      </c>
      <c r="H36" s="37">
        <f t="shared" ref="H36:H39" si="12">G36+TIME(ROUNDDOWN(D36,0),(D36-ROUNDDOWN(D36,0))*60,0)</f>
        <v>43286.552083333336</v>
      </c>
      <c r="I36" s="32" t="s">
        <v>22</v>
      </c>
      <c r="J36" s="38"/>
      <c r="K36" s="34"/>
    </row>
    <row r="37" spans="1:11" ht="21.75" customHeight="1" x14ac:dyDescent="0.2">
      <c r="A37" s="32">
        <f t="shared" si="11"/>
        <v>5</v>
      </c>
      <c r="B37" s="33" t="s">
        <v>34</v>
      </c>
      <c r="C37" s="34" t="s">
        <v>19</v>
      </c>
      <c r="D37" s="44">
        <v>0.5</v>
      </c>
      <c r="E37" s="34" t="s">
        <v>31</v>
      </c>
      <c r="F37" s="36" t="s">
        <v>35</v>
      </c>
      <c r="G37" s="37">
        <f t="shared" ref="G37:G39" si="13">H36</f>
        <v>43286.552083333336</v>
      </c>
      <c r="H37" s="37">
        <f t="shared" si="12"/>
        <v>43286.572916666672</v>
      </c>
      <c r="I37" s="32" t="s">
        <v>22</v>
      </c>
      <c r="J37" s="38"/>
      <c r="K37" s="34" t="s">
        <v>32</v>
      </c>
    </row>
    <row r="38" spans="1:11" ht="21.75" customHeight="1" x14ac:dyDescent="0.2">
      <c r="A38" s="32">
        <f t="shared" si="11"/>
        <v>5</v>
      </c>
      <c r="B38" s="33" t="s">
        <v>36</v>
      </c>
      <c r="C38" s="34" t="s">
        <v>19</v>
      </c>
      <c r="D38" s="44">
        <v>3</v>
      </c>
      <c r="E38" s="34" t="s">
        <v>31</v>
      </c>
      <c r="F38" s="36" t="s">
        <v>37</v>
      </c>
      <c r="G38" s="37">
        <f t="shared" si="13"/>
        <v>43286.572916666672</v>
      </c>
      <c r="H38" s="37">
        <f t="shared" si="12"/>
        <v>43286.697916666672</v>
      </c>
      <c r="I38" s="32" t="s">
        <v>22</v>
      </c>
      <c r="J38" s="38"/>
      <c r="K38" s="34" t="s">
        <v>32</v>
      </c>
    </row>
    <row r="39" spans="1:11" ht="21.75" customHeight="1" x14ac:dyDescent="0.2">
      <c r="A39" s="32">
        <f t="shared" si="11"/>
        <v>5</v>
      </c>
      <c r="B39" s="33" t="s">
        <v>38</v>
      </c>
      <c r="C39" s="34" t="s">
        <v>19</v>
      </c>
      <c r="D39" s="35">
        <v>1</v>
      </c>
      <c r="E39" s="34" t="s">
        <v>31</v>
      </c>
      <c r="F39" s="36" t="s">
        <v>35</v>
      </c>
      <c r="G39" s="37">
        <f t="shared" si="13"/>
        <v>43286.697916666672</v>
      </c>
      <c r="H39" s="37">
        <f t="shared" si="12"/>
        <v>43286.739583333336</v>
      </c>
      <c r="I39" s="32" t="s">
        <v>22</v>
      </c>
      <c r="J39" s="38"/>
      <c r="K39" s="34" t="s">
        <v>32</v>
      </c>
    </row>
    <row r="40" spans="1:11" ht="21.75" customHeight="1" x14ac:dyDescent="0.2">
      <c r="A40" s="24">
        <f>A33+1</f>
        <v>6</v>
      </c>
      <c r="B40" s="25" t="s">
        <v>46</v>
      </c>
      <c r="C40" s="26"/>
      <c r="D40" s="31">
        <f>SUM(D41:D46)</f>
        <v>9</v>
      </c>
      <c r="E40" s="26"/>
      <c r="F40" s="26"/>
      <c r="G40" s="28">
        <f>VLOOKUP($A40,[3]Draft!$A:$E,5,0)</f>
        <v>43287</v>
      </c>
      <c r="H40" s="28">
        <f>VLOOKUP($A40,[3]Draft!$A:$E,5,0)</f>
        <v>43287</v>
      </c>
      <c r="I40" s="26"/>
      <c r="J40" s="29"/>
      <c r="K40" s="30"/>
    </row>
    <row r="41" spans="1:11" ht="21.75" customHeight="1" x14ac:dyDescent="0.2">
      <c r="A41" s="32">
        <f t="shared" ref="A41:A46" si="14">A40</f>
        <v>6</v>
      </c>
      <c r="B41" s="33" t="s">
        <v>40</v>
      </c>
      <c r="C41" s="34" t="s">
        <v>19</v>
      </c>
      <c r="D41" s="45">
        <v>0.5</v>
      </c>
      <c r="E41" s="34" t="s">
        <v>31</v>
      </c>
      <c r="F41" s="46" t="s">
        <v>35</v>
      </c>
      <c r="G41" s="37">
        <f>G40 + TIME($E$2,$F$2,0)</f>
        <v>43287.364583333336</v>
      </c>
      <c r="H41" s="37">
        <f>G41+TIME(ROUNDDOWN(D41,0),(D41-ROUNDDOWN(D41,0))*60,0)</f>
        <v>43287.385416666672</v>
      </c>
      <c r="I41" s="32" t="s">
        <v>22</v>
      </c>
      <c r="J41" s="38"/>
      <c r="K41" s="34" t="s">
        <v>32</v>
      </c>
    </row>
    <row r="42" spans="1:11" s="47" customFormat="1" ht="21.75" customHeight="1" x14ac:dyDescent="0.2">
      <c r="A42" s="32">
        <f>A41</f>
        <v>6</v>
      </c>
      <c r="B42" s="33" t="s">
        <v>47</v>
      </c>
      <c r="C42" s="34" t="s">
        <v>19</v>
      </c>
      <c r="D42" s="45">
        <v>3</v>
      </c>
      <c r="E42" s="34" t="s">
        <v>31</v>
      </c>
      <c r="F42" s="46" t="s">
        <v>21</v>
      </c>
      <c r="G42" s="37">
        <f>H41</f>
        <v>43287.385416666672</v>
      </c>
      <c r="H42" s="37">
        <f>G42+TIME(ROUNDDOWN(D42,0),(D42-ROUNDDOWN(D42,0))*60,0)</f>
        <v>43287.510416666672</v>
      </c>
      <c r="I42" s="32" t="s">
        <v>22</v>
      </c>
      <c r="J42" s="38"/>
      <c r="K42" s="34" t="s">
        <v>23</v>
      </c>
    </row>
    <row r="43" spans="1:11" ht="21.75" customHeight="1" x14ac:dyDescent="0.2">
      <c r="A43" s="32">
        <f>A42</f>
        <v>6</v>
      </c>
      <c r="B43" s="33" t="s">
        <v>25</v>
      </c>
      <c r="C43" s="34" t="s">
        <v>19</v>
      </c>
      <c r="D43" s="35">
        <v>1</v>
      </c>
      <c r="E43" s="34"/>
      <c r="F43" s="36"/>
      <c r="G43" s="37">
        <f t="shared" ref="G43:G46" si="15">H42</f>
        <v>43287.510416666672</v>
      </c>
      <c r="H43" s="37">
        <f t="shared" ref="H43:H46" si="16">G43+TIME(ROUNDDOWN(D43,0),(D43-ROUNDDOWN(D43,0))*60,0)</f>
        <v>43287.552083333336</v>
      </c>
      <c r="I43" s="32" t="s">
        <v>22</v>
      </c>
      <c r="J43" s="38"/>
      <c r="K43" s="34"/>
    </row>
    <row r="44" spans="1:11" ht="21.75" customHeight="1" x14ac:dyDescent="0.2">
      <c r="A44" s="32">
        <f t="shared" si="14"/>
        <v>6</v>
      </c>
      <c r="B44" s="33" t="s">
        <v>34</v>
      </c>
      <c r="C44" s="34" t="s">
        <v>19</v>
      </c>
      <c r="D44" s="44">
        <v>0.5</v>
      </c>
      <c r="E44" s="34" t="s">
        <v>31</v>
      </c>
      <c r="F44" s="36" t="s">
        <v>35</v>
      </c>
      <c r="G44" s="37">
        <f t="shared" si="15"/>
        <v>43287.552083333336</v>
      </c>
      <c r="H44" s="37">
        <f t="shared" si="16"/>
        <v>43287.572916666672</v>
      </c>
      <c r="I44" s="32" t="s">
        <v>22</v>
      </c>
      <c r="J44" s="38"/>
      <c r="K44" s="34" t="s">
        <v>32</v>
      </c>
    </row>
    <row r="45" spans="1:11" ht="21.75" customHeight="1" x14ac:dyDescent="0.2">
      <c r="A45" s="32">
        <f t="shared" si="14"/>
        <v>6</v>
      </c>
      <c r="B45" s="33" t="s">
        <v>36</v>
      </c>
      <c r="C45" s="34" t="s">
        <v>19</v>
      </c>
      <c r="D45" s="44">
        <v>3</v>
      </c>
      <c r="E45" s="34" t="s">
        <v>31</v>
      </c>
      <c r="F45" s="36" t="s">
        <v>37</v>
      </c>
      <c r="G45" s="37">
        <f t="shared" si="15"/>
        <v>43287.572916666672</v>
      </c>
      <c r="H45" s="37">
        <f t="shared" si="16"/>
        <v>43287.697916666672</v>
      </c>
      <c r="I45" s="32" t="s">
        <v>22</v>
      </c>
      <c r="J45" s="38"/>
      <c r="K45" s="34" t="s">
        <v>32</v>
      </c>
    </row>
    <row r="46" spans="1:11" ht="21.75" customHeight="1" x14ac:dyDescent="0.2">
      <c r="A46" s="32">
        <f t="shared" si="14"/>
        <v>6</v>
      </c>
      <c r="B46" s="33" t="s">
        <v>38</v>
      </c>
      <c r="C46" s="34" t="s">
        <v>19</v>
      </c>
      <c r="D46" s="35">
        <v>1</v>
      </c>
      <c r="E46" s="34" t="s">
        <v>31</v>
      </c>
      <c r="F46" s="36" t="s">
        <v>35</v>
      </c>
      <c r="G46" s="37">
        <f t="shared" si="15"/>
        <v>43287.697916666672</v>
      </c>
      <c r="H46" s="37">
        <f t="shared" si="16"/>
        <v>43287.739583333336</v>
      </c>
      <c r="I46" s="32" t="s">
        <v>22</v>
      </c>
      <c r="J46" s="38"/>
      <c r="K46" s="34" t="s">
        <v>32</v>
      </c>
    </row>
    <row r="47" spans="1:11" ht="21.75" customHeight="1" x14ac:dyDescent="0.2">
      <c r="A47" s="24">
        <f>A40+1</f>
        <v>7</v>
      </c>
      <c r="B47" s="25" t="s">
        <v>48</v>
      </c>
      <c r="C47" s="26"/>
      <c r="D47" s="31">
        <f>SUM(D48:D51)</f>
        <v>7.5</v>
      </c>
      <c r="E47" s="26"/>
      <c r="F47" s="26"/>
      <c r="G47" s="28">
        <f>VLOOKUP($A47,[3]Draft!$A:$E,5,0)</f>
        <v>43291</v>
      </c>
      <c r="H47" s="28">
        <f>VLOOKUP($A47,[3]Draft!$A:$E,5,0)</f>
        <v>43291</v>
      </c>
      <c r="I47" s="26"/>
      <c r="J47" s="29"/>
      <c r="K47" s="30"/>
    </row>
    <row r="48" spans="1:11" ht="21.75" customHeight="1" x14ac:dyDescent="0.2">
      <c r="A48" s="32">
        <f t="shared" ref="A48:A50" si="17">A47</f>
        <v>7</v>
      </c>
      <c r="B48" s="33" t="s">
        <v>40</v>
      </c>
      <c r="C48" s="34" t="s">
        <v>19</v>
      </c>
      <c r="D48" s="44">
        <v>0.5</v>
      </c>
      <c r="E48" s="34" t="s">
        <v>31</v>
      </c>
      <c r="F48" s="36" t="s">
        <v>35</v>
      </c>
      <c r="G48" s="37">
        <f>G47 + TIME($E$2,$F$2,0)</f>
        <v>43291.364583333336</v>
      </c>
      <c r="H48" s="37">
        <f>G48+TIME(ROUNDDOWN(D48,0),(D48-ROUNDDOWN(D48,0))*60,0)</f>
        <v>43291.385416666672</v>
      </c>
      <c r="I48" s="32" t="s">
        <v>22</v>
      </c>
      <c r="J48" s="38"/>
      <c r="K48" s="34" t="s">
        <v>32</v>
      </c>
    </row>
    <row r="49" spans="1:11" ht="21.75" customHeight="1" x14ac:dyDescent="0.2">
      <c r="A49" s="32">
        <f t="shared" si="17"/>
        <v>7</v>
      </c>
      <c r="B49" s="33" t="s">
        <v>43</v>
      </c>
      <c r="C49" s="34" t="s">
        <v>19</v>
      </c>
      <c r="D49" s="44">
        <v>3</v>
      </c>
      <c r="E49" s="34" t="s">
        <v>31</v>
      </c>
      <c r="F49" s="36" t="s">
        <v>35</v>
      </c>
      <c r="G49" s="37">
        <f>H48</f>
        <v>43291.385416666672</v>
      </c>
      <c r="H49" s="37">
        <f>G49+TIME(ROUNDDOWN(D49,0),(D49-ROUNDDOWN(D49,0))*60,0)</f>
        <v>43291.510416666672</v>
      </c>
      <c r="I49" s="32" t="s">
        <v>22</v>
      </c>
      <c r="J49" s="38"/>
      <c r="K49" s="34" t="s">
        <v>32</v>
      </c>
    </row>
    <row r="50" spans="1:11" ht="21.75" customHeight="1" x14ac:dyDescent="0.2">
      <c r="A50" s="32">
        <f t="shared" si="17"/>
        <v>7</v>
      </c>
      <c r="B50" s="33" t="s">
        <v>25</v>
      </c>
      <c r="C50" s="34" t="s">
        <v>19</v>
      </c>
      <c r="D50" s="35">
        <v>1</v>
      </c>
      <c r="E50" s="34"/>
      <c r="F50" s="36"/>
      <c r="G50" s="37">
        <f t="shared" ref="G50:G51" si="18">H49</f>
        <v>43291.510416666672</v>
      </c>
      <c r="H50" s="37">
        <f t="shared" ref="H50:H51" si="19">G50+TIME(ROUNDDOWN(D50,0),(D50-ROUNDDOWN(D50,0))*60,0)</f>
        <v>43291.552083333336</v>
      </c>
      <c r="I50" s="32" t="s">
        <v>22</v>
      </c>
      <c r="J50" s="38"/>
      <c r="K50" s="34"/>
    </row>
    <row r="51" spans="1:11" ht="21.75" customHeight="1" x14ac:dyDescent="0.2">
      <c r="A51" s="32">
        <f>A50</f>
        <v>7</v>
      </c>
      <c r="B51" s="33" t="s">
        <v>43</v>
      </c>
      <c r="C51" s="34" t="s">
        <v>19</v>
      </c>
      <c r="D51" s="44">
        <v>3</v>
      </c>
      <c r="E51" s="34" t="s">
        <v>31</v>
      </c>
      <c r="F51" s="36" t="s">
        <v>35</v>
      </c>
      <c r="G51" s="37">
        <f t="shared" si="18"/>
        <v>43291.552083333336</v>
      </c>
      <c r="H51" s="37">
        <f t="shared" si="19"/>
        <v>43291.677083333336</v>
      </c>
      <c r="I51" s="32" t="s">
        <v>22</v>
      </c>
      <c r="J51" s="38"/>
      <c r="K51" s="34" t="s">
        <v>32</v>
      </c>
    </row>
    <row r="52" spans="1:11" ht="21.75" customHeight="1" x14ac:dyDescent="0.2">
      <c r="A52" s="24">
        <f>A47+1</f>
        <v>8</v>
      </c>
      <c r="B52" s="25" t="s">
        <v>49</v>
      </c>
      <c r="C52" s="26"/>
      <c r="D52" s="31">
        <f>SUM(D53:D58)</f>
        <v>9</v>
      </c>
      <c r="E52" s="26"/>
      <c r="F52" s="26"/>
      <c r="G52" s="28">
        <f>VLOOKUP($A52,[3]Draft!$A:$E,5,0)</f>
        <v>43293</v>
      </c>
      <c r="H52" s="28">
        <f>VLOOKUP($A52,[3]Draft!$A:$E,5,0)</f>
        <v>43293</v>
      </c>
      <c r="I52" s="26"/>
      <c r="J52" s="29"/>
      <c r="K52" s="30"/>
    </row>
    <row r="53" spans="1:11" ht="21.75" customHeight="1" x14ac:dyDescent="0.2">
      <c r="A53" s="32">
        <f t="shared" ref="A53:A58" si="20">A52</f>
        <v>8</v>
      </c>
      <c r="B53" s="33" t="s">
        <v>40</v>
      </c>
      <c r="C53" s="34" t="s">
        <v>19</v>
      </c>
      <c r="D53" s="44">
        <v>0.5</v>
      </c>
      <c r="E53" s="34" t="s">
        <v>31</v>
      </c>
      <c r="F53" s="36" t="s">
        <v>35</v>
      </c>
      <c r="G53" s="37">
        <f>G52 + TIME($E$2,$F$2,0)</f>
        <v>43293.364583333336</v>
      </c>
      <c r="H53" s="37">
        <f>G53+TIME(ROUNDDOWN(D53,0),(D53-ROUNDDOWN(D53,0))*60,0)</f>
        <v>43293.385416666672</v>
      </c>
      <c r="I53" s="32" t="s">
        <v>22</v>
      </c>
      <c r="J53" s="38"/>
      <c r="K53" s="34" t="s">
        <v>32</v>
      </c>
    </row>
    <row r="54" spans="1:11" ht="21.75" customHeight="1" x14ac:dyDescent="0.2">
      <c r="A54" s="32">
        <f t="shared" si="20"/>
        <v>8</v>
      </c>
      <c r="B54" s="48" t="s">
        <v>50</v>
      </c>
      <c r="C54" s="34" t="s">
        <v>19</v>
      </c>
      <c r="D54" s="44">
        <v>3</v>
      </c>
      <c r="E54" s="34" t="s">
        <v>31</v>
      </c>
      <c r="F54" s="36" t="s">
        <v>21</v>
      </c>
      <c r="G54" s="37">
        <f>H53</f>
        <v>43293.385416666672</v>
      </c>
      <c r="H54" s="37">
        <f>G54+TIME(ROUNDDOWN(D54,0),(D54-ROUNDDOWN(D54,0))*60,0)</f>
        <v>43293.510416666672</v>
      </c>
      <c r="I54" s="32" t="s">
        <v>22</v>
      </c>
      <c r="J54" s="38"/>
      <c r="K54" s="34" t="s">
        <v>32</v>
      </c>
    </row>
    <row r="55" spans="1:11" ht="21.75" customHeight="1" x14ac:dyDescent="0.2">
      <c r="A55" s="32">
        <f t="shared" si="20"/>
        <v>8</v>
      </c>
      <c r="B55" s="33" t="s">
        <v>25</v>
      </c>
      <c r="C55" s="34" t="s">
        <v>19</v>
      </c>
      <c r="D55" s="35">
        <v>1</v>
      </c>
      <c r="E55" s="34"/>
      <c r="F55" s="36"/>
      <c r="G55" s="37">
        <f t="shared" ref="G55:G58" si="21">H54</f>
        <v>43293.510416666672</v>
      </c>
      <c r="H55" s="37">
        <f t="shared" ref="H55:H58" si="22">G55+TIME(ROUNDDOWN(D55,0),(D55-ROUNDDOWN(D55,0))*60,0)</f>
        <v>43293.552083333336</v>
      </c>
      <c r="I55" s="32"/>
      <c r="J55" s="38"/>
      <c r="K55" s="34"/>
    </row>
    <row r="56" spans="1:11" ht="21.75" customHeight="1" x14ac:dyDescent="0.2">
      <c r="A56" s="32">
        <f t="shared" si="20"/>
        <v>8</v>
      </c>
      <c r="B56" s="33" t="s">
        <v>34</v>
      </c>
      <c r="C56" s="34" t="s">
        <v>19</v>
      </c>
      <c r="D56" s="35">
        <v>0.5</v>
      </c>
      <c r="E56" s="34" t="s">
        <v>31</v>
      </c>
      <c r="F56" s="36" t="s">
        <v>35</v>
      </c>
      <c r="G56" s="37">
        <f t="shared" si="21"/>
        <v>43293.552083333336</v>
      </c>
      <c r="H56" s="37">
        <f t="shared" si="22"/>
        <v>43293.572916666672</v>
      </c>
      <c r="I56" s="32" t="s">
        <v>22</v>
      </c>
      <c r="J56" s="38"/>
      <c r="K56" s="34" t="s">
        <v>32</v>
      </c>
    </row>
    <row r="57" spans="1:11" ht="21.75" customHeight="1" x14ac:dyDescent="0.2">
      <c r="A57" s="32">
        <f t="shared" si="20"/>
        <v>8</v>
      </c>
      <c r="B57" s="33" t="s">
        <v>36</v>
      </c>
      <c r="C57" s="34" t="s">
        <v>19</v>
      </c>
      <c r="D57" s="44">
        <v>3</v>
      </c>
      <c r="E57" s="34" t="s">
        <v>31</v>
      </c>
      <c r="F57" s="36" t="s">
        <v>37</v>
      </c>
      <c r="G57" s="37">
        <f t="shared" si="21"/>
        <v>43293.572916666672</v>
      </c>
      <c r="H57" s="37">
        <f t="shared" si="22"/>
        <v>43293.697916666672</v>
      </c>
      <c r="I57" s="32" t="s">
        <v>22</v>
      </c>
      <c r="J57" s="38"/>
      <c r="K57" s="34" t="s">
        <v>32</v>
      </c>
    </row>
    <row r="58" spans="1:11" ht="21.75" customHeight="1" x14ac:dyDescent="0.2">
      <c r="A58" s="32">
        <f t="shared" si="20"/>
        <v>8</v>
      </c>
      <c r="B58" s="33" t="s">
        <v>38</v>
      </c>
      <c r="C58" s="34" t="s">
        <v>19</v>
      </c>
      <c r="D58" s="44">
        <v>1</v>
      </c>
      <c r="E58" s="34" t="s">
        <v>31</v>
      </c>
      <c r="F58" s="36" t="s">
        <v>35</v>
      </c>
      <c r="G58" s="37">
        <f t="shared" si="21"/>
        <v>43293.697916666672</v>
      </c>
      <c r="H58" s="37">
        <f t="shared" si="22"/>
        <v>43293.739583333336</v>
      </c>
      <c r="I58" s="32" t="s">
        <v>22</v>
      </c>
      <c r="J58" s="38"/>
      <c r="K58" s="34" t="s">
        <v>32</v>
      </c>
    </row>
    <row r="59" spans="1:11" ht="21.75" customHeight="1" x14ac:dyDescent="0.2">
      <c r="A59" s="24">
        <f>A52+1</f>
        <v>9</v>
      </c>
      <c r="B59" s="25" t="s">
        <v>51</v>
      </c>
      <c r="C59" s="26"/>
      <c r="D59" s="31">
        <f>SUM(D60:D65)</f>
        <v>9</v>
      </c>
      <c r="E59" s="26"/>
      <c r="F59" s="26"/>
      <c r="G59" s="28">
        <f>VLOOKUP($A59,[3]Draft!$A:$E,5,0)</f>
        <v>43294</v>
      </c>
      <c r="H59" s="28">
        <f>VLOOKUP($A59,[3]Draft!$A:$E,5,0)</f>
        <v>43294</v>
      </c>
      <c r="I59" s="26"/>
      <c r="J59" s="29"/>
      <c r="K59" s="30"/>
    </row>
    <row r="60" spans="1:11" ht="21.75" customHeight="1" x14ac:dyDescent="0.2">
      <c r="A60" s="32">
        <f t="shared" ref="A60:A65" si="23">A59</f>
        <v>9</v>
      </c>
      <c r="B60" s="33" t="s">
        <v>40</v>
      </c>
      <c r="C60" s="34" t="s">
        <v>19</v>
      </c>
      <c r="D60" s="44">
        <v>0.5</v>
      </c>
      <c r="E60" s="34" t="s">
        <v>31</v>
      </c>
      <c r="F60" s="36" t="s">
        <v>35</v>
      </c>
      <c r="G60" s="37">
        <f>G59 + TIME($E$2,$F$2,0)</f>
        <v>43294.364583333336</v>
      </c>
      <c r="H60" s="37">
        <f>G60+TIME(ROUNDDOWN(D60,0),(D60-ROUNDDOWN(D60,0))*60,0)</f>
        <v>43294.385416666672</v>
      </c>
      <c r="I60" s="32" t="s">
        <v>22</v>
      </c>
      <c r="J60" s="38"/>
      <c r="K60" s="34" t="s">
        <v>32</v>
      </c>
    </row>
    <row r="61" spans="1:11" ht="21.75" customHeight="1" x14ac:dyDescent="0.2">
      <c r="A61" s="32">
        <f t="shared" si="23"/>
        <v>9</v>
      </c>
      <c r="B61" s="33" t="s">
        <v>52</v>
      </c>
      <c r="C61" s="34" t="s">
        <v>19</v>
      </c>
      <c r="D61" s="44">
        <v>3</v>
      </c>
      <c r="E61" s="34" t="s">
        <v>31</v>
      </c>
      <c r="F61" s="36" t="s">
        <v>21</v>
      </c>
      <c r="G61" s="37">
        <f>H60</f>
        <v>43294.385416666672</v>
      </c>
      <c r="H61" s="37">
        <f>G61+TIME(ROUNDDOWN(D61,0),(D61-ROUNDDOWN(D61,0))*60,0)</f>
        <v>43294.510416666672</v>
      </c>
      <c r="I61" s="32" t="s">
        <v>22</v>
      </c>
      <c r="J61" s="38"/>
      <c r="K61" s="34" t="s">
        <v>32</v>
      </c>
    </row>
    <row r="62" spans="1:11" ht="21.75" customHeight="1" x14ac:dyDescent="0.2">
      <c r="A62" s="32">
        <f t="shared" si="23"/>
        <v>9</v>
      </c>
      <c r="B62" s="33" t="s">
        <v>25</v>
      </c>
      <c r="C62" s="34" t="s">
        <v>19</v>
      </c>
      <c r="D62" s="35">
        <v>1</v>
      </c>
      <c r="E62" s="34"/>
      <c r="F62" s="36"/>
      <c r="G62" s="37">
        <f t="shared" ref="G62:G65" si="24">H61</f>
        <v>43294.510416666672</v>
      </c>
      <c r="H62" s="37">
        <f t="shared" ref="H62:H65" si="25">G62+TIME(ROUNDDOWN(D62,0),(D62-ROUNDDOWN(D62,0))*60,0)</f>
        <v>43294.552083333336</v>
      </c>
      <c r="I62" s="32" t="s">
        <v>22</v>
      </c>
      <c r="J62" s="38"/>
      <c r="K62" s="34"/>
    </row>
    <row r="63" spans="1:11" ht="21.75" customHeight="1" x14ac:dyDescent="0.2">
      <c r="A63" s="32">
        <f t="shared" si="23"/>
        <v>9</v>
      </c>
      <c r="B63" s="33" t="s">
        <v>34</v>
      </c>
      <c r="C63" s="34" t="s">
        <v>19</v>
      </c>
      <c r="D63" s="44">
        <v>0.5</v>
      </c>
      <c r="E63" s="34" t="s">
        <v>31</v>
      </c>
      <c r="F63" s="36" t="s">
        <v>35</v>
      </c>
      <c r="G63" s="37">
        <f t="shared" si="24"/>
        <v>43294.552083333336</v>
      </c>
      <c r="H63" s="37">
        <f t="shared" si="25"/>
        <v>43294.572916666672</v>
      </c>
      <c r="I63" s="32" t="s">
        <v>22</v>
      </c>
      <c r="J63" s="38"/>
      <c r="K63" s="34" t="s">
        <v>32</v>
      </c>
    </row>
    <row r="64" spans="1:11" ht="21.75" customHeight="1" x14ac:dyDescent="0.2">
      <c r="A64" s="32">
        <f t="shared" si="23"/>
        <v>9</v>
      </c>
      <c r="B64" s="33" t="s">
        <v>36</v>
      </c>
      <c r="C64" s="34" t="s">
        <v>19</v>
      </c>
      <c r="D64" s="44">
        <v>3</v>
      </c>
      <c r="E64" s="34" t="s">
        <v>31</v>
      </c>
      <c r="F64" s="36" t="s">
        <v>37</v>
      </c>
      <c r="G64" s="37">
        <f t="shared" si="24"/>
        <v>43294.572916666672</v>
      </c>
      <c r="H64" s="37">
        <f t="shared" si="25"/>
        <v>43294.697916666672</v>
      </c>
      <c r="I64" s="32" t="s">
        <v>22</v>
      </c>
      <c r="J64" s="38"/>
      <c r="K64" s="34" t="s">
        <v>32</v>
      </c>
    </row>
    <row r="65" spans="1:11" ht="21.75" customHeight="1" x14ac:dyDescent="0.2">
      <c r="A65" s="32">
        <f t="shared" si="23"/>
        <v>9</v>
      </c>
      <c r="B65" s="33" t="s">
        <v>38</v>
      </c>
      <c r="C65" s="34" t="s">
        <v>19</v>
      </c>
      <c r="D65" s="35">
        <v>1</v>
      </c>
      <c r="E65" s="34" t="s">
        <v>31</v>
      </c>
      <c r="F65" s="36" t="s">
        <v>35</v>
      </c>
      <c r="G65" s="37">
        <f t="shared" si="24"/>
        <v>43294.697916666672</v>
      </c>
      <c r="H65" s="37">
        <f t="shared" si="25"/>
        <v>43294.739583333336</v>
      </c>
      <c r="I65" s="32" t="s">
        <v>22</v>
      </c>
      <c r="J65" s="38"/>
      <c r="K65" s="34" t="s">
        <v>32</v>
      </c>
    </row>
    <row r="66" spans="1:11" ht="21.75" customHeight="1" x14ac:dyDescent="0.2">
      <c r="A66" s="24">
        <f>A59+1</f>
        <v>10</v>
      </c>
      <c r="B66" s="25" t="s">
        <v>53</v>
      </c>
      <c r="C66" s="26"/>
      <c r="D66" s="31">
        <f>SUM(D67:D70)</f>
        <v>7.5</v>
      </c>
      <c r="E66" s="26"/>
      <c r="F66" s="26"/>
      <c r="G66" s="28">
        <f>VLOOKUP($A66,[3]Draft!$A:$E,5,0)</f>
        <v>43298</v>
      </c>
      <c r="H66" s="28">
        <f>VLOOKUP($A66,[3]Draft!$A:$E,5,0)</f>
        <v>43298</v>
      </c>
      <c r="I66" s="26"/>
      <c r="J66" s="29"/>
      <c r="K66" s="30"/>
    </row>
    <row r="67" spans="1:11" ht="21.75" customHeight="1" x14ac:dyDescent="0.2">
      <c r="A67" s="32">
        <f t="shared" ref="A67:A69" si="26">A66</f>
        <v>10</v>
      </c>
      <c r="B67" s="33" t="s">
        <v>40</v>
      </c>
      <c r="C67" s="34" t="s">
        <v>19</v>
      </c>
      <c r="D67" s="44">
        <v>0.5</v>
      </c>
      <c r="E67" s="34" t="s">
        <v>31</v>
      </c>
      <c r="F67" s="36" t="s">
        <v>35</v>
      </c>
      <c r="G67" s="37">
        <f>G66 + TIME($E$2,$F$2,0)</f>
        <v>43298.364583333336</v>
      </c>
      <c r="H67" s="37">
        <f>G67+TIME(ROUNDDOWN(D67,0),(D67-ROUNDDOWN(D67,0))*60,0)</f>
        <v>43298.385416666672</v>
      </c>
      <c r="I67" s="32" t="s">
        <v>22</v>
      </c>
      <c r="J67" s="38"/>
      <c r="K67" s="34" t="s">
        <v>32</v>
      </c>
    </row>
    <row r="68" spans="1:11" ht="21.75" customHeight="1" x14ac:dyDescent="0.2">
      <c r="A68" s="32">
        <f t="shared" si="26"/>
        <v>10</v>
      </c>
      <c r="B68" s="33" t="s">
        <v>43</v>
      </c>
      <c r="C68" s="34" t="s">
        <v>19</v>
      </c>
      <c r="D68" s="44">
        <v>3</v>
      </c>
      <c r="E68" s="34" t="s">
        <v>31</v>
      </c>
      <c r="F68" s="36" t="s">
        <v>35</v>
      </c>
      <c r="G68" s="37">
        <f>H67</f>
        <v>43298.385416666672</v>
      </c>
      <c r="H68" s="37">
        <f>G68+TIME(ROUNDDOWN(D68,0),(D68-ROUNDDOWN(D68,0))*60,0)</f>
        <v>43298.510416666672</v>
      </c>
      <c r="I68" s="32" t="s">
        <v>22</v>
      </c>
      <c r="J68" s="38"/>
      <c r="K68" s="34" t="s">
        <v>32</v>
      </c>
    </row>
    <row r="69" spans="1:11" ht="21.75" customHeight="1" x14ac:dyDescent="0.2">
      <c r="A69" s="32">
        <f t="shared" si="26"/>
        <v>10</v>
      </c>
      <c r="B69" s="33" t="s">
        <v>25</v>
      </c>
      <c r="C69" s="34" t="s">
        <v>19</v>
      </c>
      <c r="D69" s="35">
        <v>1</v>
      </c>
      <c r="E69" s="34"/>
      <c r="F69" s="36"/>
      <c r="G69" s="37">
        <f t="shared" ref="G69:G70" si="27">H68</f>
        <v>43298.510416666672</v>
      </c>
      <c r="H69" s="37">
        <f t="shared" ref="H69:H70" si="28">G69+TIME(ROUNDDOWN(D69,0),(D69-ROUNDDOWN(D69,0))*60,0)</f>
        <v>43298.552083333336</v>
      </c>
      <c r="I69" s="32" t="s">
        <v>22</v>
      </c>
      <c r="J69" s="38"/>
      <c r="K69" s="34"/>
    </row>
    <row r="70" spans="1:11" ht="21.75" customHeight="1" x14ac:dyDescent="0.2">
      <c r="A70" s="32">
        <f>A69</f>
        <v>10</v>
      </c>
      <c r="B70" s="33" t="s">
        <v>43</v>
      </c>
      <c r="C70" s="34" t="s">
        <v>19</v>
      </c>
      <c r="D70" s="44">
        <v>3</v>
      </c>
      <c r="E70" s="34" t="s">
        <v>31</v>
      </c>
      <c r="F70" s="36" t="s">
        <v>35</v>
      </c>
      <c r="G70" s="37">
        <f t="shared" si="27"/>
        <v>43298.552083333336</v>
      </c>
      <c r="H70" s="37">
        <f t="shared" si="28"/>
        <v>43298.677083333336</v>
      </c>
      <c r="I70" s="32" t="s">
        <v>22</v>
      </c>
      <c r="J70" s="38"/>
      <c r="K70" s="34" t="s">
        <v>32</v>
      </c>
    </row>
    <row r="71" spans="1:11" ht="21.75" customHeight="1" x14ac:dyDescent="0.2">
      <c r="A71" s="24">
        <f>A66+1</f>
        <v>11</v>
      </c>
      <c r="B71" s="25" t="s">
        <v>54</v>
      </c>
      <c r="C71" s="26"/>
      <c r="D71" s="31">
        <f>SUM(D72:D77)</f>
        <v>9</v>
      </c>
      <c r="E71" s="26"/>
      <c r="F71" s="26"/>
      <c r="G71" s="28">
        <f>VLOOKUP($A71,[3]Draft!$A:$E,5,0)</f>
        <v>43300</v>
      </c>
      <c r="H71" s="28">
        <f>VLOOKUP($A71,[3]Draft!$A:$E,5,0)</f>
        <v>43300</v>
      </c>
      <c r="I71" s="26"/>
      <c r="J71" s="29"/>
      <c r="K71" s="30"/>
    </row>
    <row r="72" spans="1:11" ht="21.75" customHeight="1" x14ac:dyDescent="0.2">
      <c r="A72" s="32">
        <f t="shared" ref="A72:A77" si="29">A71</f>
        <v>11</v>
      </c>
      <c r="B72" s="33" t="s">
        <v>40</v>
      </c>
      <c r="C72" s="34" t="s">
        <v>19</v>
      </c>
      <c r="D72" s="45">
        <v>0.5</v>
      </c>
      <c r="E72" s="34" t="s">
        <v>31</v>
      </c>
      <c r="F72" s="46" t="s">
        <v>35</v>
      </c>
      <c r="G72" s="37">
        <f>G71 + TIME($E$2,$F$2,0)</f>
        <v>43300.364583333336</v>
      </c>
      <c r="H72" s="37">
        <f>G72+TIME(ROUNDDOWN(D72,0),(D72-ROUNDDOWN(D72,0))*60,0)</f>
        <v>43300.385416666672</v>
      </c>
      <c r="I72" s="32" t="s">
        <v>22</v>
      </c>
      <c r="J72" s="38"/>
      <c r="K72" s="34" t="s">
        <v>32</v>
      </c>
    </row>
    <row r="73" spans="1:11" s="47" customFormat="1" ht="21.75" customHeight="1" x14ac:dyDescent="0.2">
      <c r="A73" s="32">
        <f t="shared" si="29"/>
        <v>11</v>
      </c>
      <c r="B73" s="33" t="s">
        <v>55</v>
      </c>
      <c r="C73" s="34" t="s">
        <v>19</v>
      </c>
      <c r="D73" s="45">
        <v>3</v>
      </c>
      <c r="E73" s="34" t="s">
        <v>31</v>
      </c>
      <c r="F73" s="46" t="s">
        <v>21</v>
      </c>
      <c r="G73" s="37">
        <f>H72</f>
        <v>43300.385416666672</v>
      </c>
      <c r="H73" s="37">
        <f>G73+TIME(ROUNDDOWN(D73,0),(D73-ROUNDDOWN(D73,0))*60,0)</f>
        <v>43300.510416666672</v>
      </c>
      <c r="I73" s="32" t="s">
        <v>22</v>
      </c>
      <c r="J73" s="38"/>
      <c r="K73" s="34" t="s">
        <v>23</v>
      </c>
    </row>
    <row r="74" spans="1:11" ht="21.75" customHeight="1" x14ac:dyDescent="0.2">
      <c r="A74" s="32">
        <f t="shared" si="29"/>
        <v>11</v>
      </c>
      <c r="B74" s="33" t="s">
        <v>25</v>
      </c>
      <c r="C74" s="34" t="s">
        <v>19</v>
      </c>
      <c r="D74" s="35">
        <v>1</v>
      </c>
      <c r="E74" s="34"/>
      <c r="F74" s="36"/>
      <c r="G74" s="37">
        <f t="shared" ref="G74:G77" si="30">H73</f>
        <v>43300.510416666672</v>
      </c>
      <c r="H74" s="37">
        <f t="shared" ref="H74:H77" si="31">G74+TIME(ROUNDDOWN(D74,0),(D74-ROUNDDOWN(D74,0))*60,0)</f>
        <v>43300.552083333336</v>
      </c>
      <c r="I74" s="32" t="s">
        <v>22</v>
      </c>
      <c r="J74" s="38"/>
      <c r="K74" s="34"/>
    </row>
    <row r="75" spans="1:11" ht="21.75" customHeight="1" x14ac:dyDescent="0.2">
      <c r="A75" s="32">
        <f t="shared" si="29"/>
        <v>11</v>
      </c>
      <c r="B75" s="33" t="s">
        <v>34</v>
      </c>
      <c r="C75" s="34" t="s">
        <v>19</v>
      </c>
      <c r="D75" s="44">
        <v>0.5</v>
      </c>
      <c r="E75" s="34" t="s">
        <v>31</v>
      </c>
      <c r="F75" s="36" t="s">
        <v>35</v>
      </c>
      <c r="G75" s="37">
        <f t="shared" si="30"/>
        <v>43300.552083333336</v>
      </c>
      <c r="H75" s="37">
        <f t="shared" si="31"/>
        <v>43300.572916666672</v>
      </c>
      <c r="I75" s="32" t="s">
        <v>22</v>
      </c>
      <c r="J75" s="38"/>
      <c r="K75" s="34" t="s">
        <v>32</v>
      </c>
    </row>
    <row r="76" spans="1:11" ht="21.75" customHeight="1" x14ac:dyDescent="0.2">
      <c r="A76" s="32">
        <f t="shared" si="29"/>
        <v>11</v>
      </c>
      <c r="B76" s="33" t="s">
        <v>36</v>
      </c>
      <c r="C76" s="34" t="s">
        <v>19</v>
      </c>
      <c r="D76" s="44">
        <v>3</v>
      </c>
      <c r="E76" s="34" t="s">
        <v>31</v>
      </c>
      <c r="F76" s="36" t="s">
        <v>37</v>
      </c>
      <c r="G76" s="37">
        <f t="shared" si="30"/>
        <v>43300.572916666672</v>
      </c>
      <c r="H76" s="37">
        <f t="shared" si="31"/>
        <v>43300.697916666672</v>
      </c>
      <c r="I76" s="32" t="s">
        <v>22</v>
      </c>
      <c r="J76" s="38"/>
      <c r="K76" s="34" t="s">
        <v>32</v>
      </c>
    </row>
    <row r="77" spans="1:11" ht="21.75" customHeight="1" x14ac:dyDescent="0.2">
      <c r="A77" s="32">
        <f t="shared" si="29"/>
        <v>11</v>
      </c>
      <c r="B77" s="33" t="s">
        <v>38</v>
      </c>
      <c r="C77" s="34" t="s">
        <v>19</v>
      </c>
      <c r="D77" s="35">
        <v>1</v>
      </c>
      <c r="E77" s="34" t="s">
        <v>31</v>
      </c>
      <c r="F77" s="36" t="s">
        <v>35</v>
      </c>
      <c r="G77" s="37">
        <f t="shared" si="30"/>
        <v>43300.697916666672</v>
      </c>
      <c r="H77" s="37">
        <f t="shared" si="31"/>
        <v>43300.739583333336</v>
      </c>
      <c r="I77" s="32" t="s">
        <v>22</v>
      </c>
      <c r="J77" s="38"/>
      <c r="K77" s="34" t="s">
        <v>32</v>
      </c>
    </row>
    <row r="78" spans="1:11" ht="21.75" customHeight="1" x14ac:dyDescent="0.2">
      <c r="A78" s="24">
        <f>A71+1</f>
        <v>12</v>
      </c>
      <c r="B78" s="25" t="s">
        <v>56</v>
      </c>
      <c r="C78" s="26"/>
      <c r="D78" s="31">
        <f>SUM(D79:D84)</f>
        <v>9</v>
      </c>
      <c r="E78" s="26"/>
      <c r="F78" s="26"/>
      <c r="G78" s="28">
        <f>VLOOKUP($A78,[3]Draft!$A:$E,5,0)</f>
        <v>43301</v>
      </c>
      <c r="H78" s="28">
        <f>VLOOKUP($A78,[3]Draft!$A:$E,5,0)</f>
        <v>43301</v>
      </c>
      <c r="I78" s="26"/>
      <c r="J78" s="29"/>
      <c r="K78" s="30"/>
    </row>
    <row r="79" spans="1:11" ht="21.75" customHeight="1" x14ac:dyDescent="0.2">
      <c r="A79" s="32">
        <f t="shared" ref="A79:A84" si="32">A78</f>
        <v>12</v>
      </c>
      <c r="B79" s="33" t="s">
        <v>40</v>
      </c>
      <c r="C79" s="34" t="s">
        <v>19</v>
      </c>
      <c r="D79" s="44">
        <v>0.5</v>
      </c>
      <c r="E79" s="34" t="s">
        <v>31</v>
      </c>
      <c r="F79" s="36" t="s">
        <v>35</v>
      </c>
      <c r="G79" s="37">
        <f>G78 + TIME($E$2,$F$2,0)</f>
        <v>43301.364583333336</v>
      </c>
      <c r="H79" s="37">
        <f>G79+TIME(ROUNDDOWN(D79,0),(D79-ROUNDDOWN(D79,0))*60,0)</f>
        <v>43301.385416666672</v>
      </c>
      <c r="I79" s="32" t="s">
        <v>22</v>
      </c>
      <c r="J79" s="38"/>
      <c r="K79" s="34" t="s">
        <v>32</v>
      </c>
    </row>
    <row r="80" spans="1:11" ht="21.75" customHeight="1" x14ac:dyDescent="0.2">
      <c r="A80" s="32">
        <f t="shared" si="32"/>
        <v>12</v>
      </c>
      <c r="B80" s="48" t="s">
        <v>57</v>
      </c>
      <c r="C80" s="34" t="s">
        <v>19</v>
      </c>
      <c r="D80" s="44">
        <v>3</v>
      </c>
      <c r="E80" s="34" t="s">
        <v>31</v>
      </c>
      <c r="F80" s="36" t="s">
        <v>21</v>
      </c>
      <c r="G80" s="37">
        <f>H79</f>
        <v>43301.385416666672</v>
      </c>
      <c r="H80" s="37">
        <f>G80+TIME(ROUNDDOWN(D80,0),(D80-ROUNDDOWN(D80,0))*60,0)</f>
        <v>43301.510416666672</v>
      </c>
      <c r="I80" s="32" t="s">
        <v>22</v>
      </c>
      <c r="J80" s="38"/>
      <c r="K80" s="34" t="s">
        <v>32</v>
      </c>
    </row>
    <row r="81" spans="1:11" ht="21.75" customHeight="1" x14ac:dyDescent="0.2">
      <c r="A81" s="32">
        <f t="shared" si="32"/>
        <v>12</v>
      </c>
      <c r="B81" s="33" t="s">
        <v>25</v>
      </c>
      <c r="C81" s="34" t="s">
        <v>19</v>
      </c>
      <c r="D81" s="35">
        <v>1</v>
      </c>
      <c r="E81" s="34"/>
      <c r="F81" s="36"/>
      <c r="G81" s="37">
        <f t="shared" ref="G81:G84" si="33">H80</f>
        <v>43301.510416666672</v>
      </c>
      <c r="H81" s="37">
        <f t="shared" ref="H81:H84" si="34">G81+TIME(ROUNDDOWN(D81,0),(D81-ROUNDDOWN(D81,0))*60,0)</f>
        <v>43301.552083333336</v>
      </c>
      <c r="I81" s="32"/>
      <c r="J81" s="38"/>
      <c r="K81" s="34"/>
    </row>
    <row r="82" spans="1:11" ht="21.75" customHeight="1" x14ac:dyDescent="0.2">
      <c r="A82" s="32">
        <f t="shared" si="32"/>
        <v>12</v>
      </c>
      <c r="B82" s="33" t="s">
        <v>34</v>
      </c>
      <c r="C82" s="34" t="s">
        <v>19</v>
      </c>
      <c r="D82" s="35">
        <v>0.5</v>
      </c>
      <c r="E82" s="34" t="s">
        <v>31</v>
      </c>
      <c r="F82" s="36" t="s">
        <v>35</v>
      </c>
      <c r="G82" s="37">
        <f t="shared" si="33"/>
        <v>43301.552083333336</v>
      </c>
      <c r="H82" s="37">
        <f t="shared" si="34"/>
        <v>43301.572916666672</v>
      </c>
      <c r="I82" s="32" t="s">
        <v>22</v>
      </c>
      <c r="J82" s="38"/>
      <c r="K82" s="34" t="s">
        <v>32</v>
      </c>
    </row>
    <row r="83" spans="1:11" ht="21.75" customHeight="1" x14ac:dyDescent="0.2">
      <c r="A83" s="32">
        <f t="shared" si="32"/>
        <v>12</v>
      </c>
      <c r="B83" s="33" t="s">
        <v>36</v>
      </c>
      <c r="C83" s="34" t="s">
        <v>19</v>
      </c>
      <c r="D83" s="44">
        <v>3</v>
      </c>
      <c r="E83" s="34" t="s">
        <v>31</v>
      </c>
      <c r="F83" s="36" t="s">
        <v>37</v>
      </c>
      <c r="G83" s="37">
        <f t="shared" si="33"/>
        <v>43301.572916666672</v>
      </c>
      <c r="H83" s="37">
        <f t="shared" si="34"/>
        <v>43301.697916666672</v>
      </c>
      <c r="I83" s="32" t="s">
        <v>22</v>
      </c>
      <c r="J83" s="38"/>
      <c r="K83" s="34" t="s">
        <v>32</v>
      </c>
    </row>
    <row r="84" spans="1:11" ht="21.75" customHeight="1" x14ac:dyDescent="0.2">
      <c r="A84" s="32">
        <f t="shared" si="32"/>
        <v>12</v>
      </c>
      <c r="B84" s="33" t="s">
        <v>38</v>
      </c>
      <c r="C84" s="34" t="s">
        <v>19</v>
      </c>
      <c r="D84" s="44">
        <v>1</v>
      </c>
      <c r="E84" s="34" t="s">
        <v>31</v>
      </c>
      <c r="F84" s="36" t="s">
        <v>35</v>
      </c>
      <c r="G84" s="37">
        <f t="shared" si="33"/>
        <v>43301.697916666672</v>
      </c>
      <c r="H84" s="37">
        <f t="shared" si="34"/>
        <v>43301.739583333336</v>
      </c>
      <c r="I84" s="32" t="s">
        <v>22</v>
      </c>
      <c r="J84" s="38"/>
      <c r="K84" s="34" t="s">
        <v>32</v>
      </c>
    </row>
    <row r="85" spans="1:11" ht="21.75" customHeight="1" x14ac:dyDescent="0.2">
      <c r="A85" s="24">
        <f>A78+1</f>
        <v>13</v>
      </c>
      <c r="B85" s="25" t="s">
        <v>58</v>
      </c>
      <c r="C85" s="26"/>
      <c r="D85" s="31">
        <f>SUM(D86:D89)</f>
        <v>7.5</v>
      </c>
      <c r="E85" s="26"/>
      <c r="F85" s="26"/>
      <c r="G85" s="28">
        <f>VLOOKUP($A85,[3]Draft!$A:$E,5,0)</f>
        <v>43305</v>
      </c>
      <c r="H85" s="28">
        <f>VLOOKUP($A85,[3]Draft!$A:$E,5,0)</f>
        <v>43305</v>
      </c>
      <c r="I85" s="26"/>
      <c r="J85" s="29"/>
      <c r="K85" s="30"/>
    </row>
    <row r="86" spans="1:11" ht="21.75" customHeight="1" x14ac:dyDescent="0.2">
      <c r="A86" s="32">
        <f t="shared" ref="A86:A88" si="35">A85</f>
        <v>13</v>
      </c>
      <c r="B86" s="33" t="s">
        <v>40</v>
      </c>
      <c r="C86" s="34" t="s">
        <v>19</v>
      </c>
      <c r="D86" s="44">
        <v>0.5</v>
      </c>
      <c r="E86" s="34" t="s">
        <v>31</v>
      </c>
      <c r="F86" s="36" t="s">
        <v>35</v>
      </c>
      <c r="G86" s="37">
        <f>G85 + TIME($E$2,$F$2,0)</f>
        <v>43305.364583333336</v>
      </c>
      <c r="H86" s="37">
        <f>G86+TIME(ROUNDDOWN(D86,0),(D86-ROUNDDOWN(D86,0))*60,0)</f>
        <v>43305.385416666672</v>
      </c>
      <c r="I86" s="32" t="s">
        <v>22</v>
      </c>
      <c r="J86" s="38"/>
      <c r="K86" s="34" t="s">
        <v>32</v>
      </c>
    </row>
    <row r="87" spans="1:11" ht="21.75" customHeight="1" x14ac:dyDescent="0.2">
      <c r="A87" s="32">
        <f t="shared" si="35"/>
        <v>13</v>
      </c>
      <c r="B87" s="48" t="s">
        <v>43</v>
      </c>
      <c r="C87" s="34" t="s">
        <v>19</v>
      </c>
      <c r="D87" s="44">
        <v>3</v>
      </c>
      <c r="E87" s="34" t="s">
        <v>31</v>
      </c>
      <c r="F87" s="36" t="s">
        <v>35</v>
      </c>
      <c r="G87" s="37">
        <f>H86</f>
        <v>43305.385416666672</v>
      </c>
      <c r="H87" s="37">
        <f>G87+TIME(ROUNDDOWN(D87,0),(D87-ROUNDDOWN(D87,0))*60,0)</f>
        <v>43305.510416666672</v>
      </c>
      <c r="I87" s="32" t="s">
        <v>22</v>
      </c>
      <c r="J87" s="38"/>
      <c r="K87" s="34" t="s">
        <v>32</v>
      </c>
    </row>
    <row r="88" spans="1:11" ht="21.75" customHeight="1" x14ac:dyDescent="0.2">
      <c r="A88" s="32">
        <f t="shared" si="35"/>
        <v>13</v>
      </c>
      <c r="B88" s="33" t="s">
        <v>25</v>
      </c>
      <c r="C88" s="34" t="s">
        <v>19</v>
      </c>
      <c r="D88" s="35">
        <v>1</v>
      </c>
      <c r="E88" s="34"/>
      <c r="F88" s="36"/>
      <c r="G88" s="37">
        <f t="shared" ref="G88:G89" si="36">H87</f>
        <v>43305.510416666672</v>
      </c>
      <c r="H88" s="37">
        <f t="shared" ref="H88:H89" si="37">G88+TIME(ROUNDDOWN(D88,0),(D88-ROUNDDOWN(D88,0))*60,0)</f>
        <v>43305.552083333336</v>
      </c>
      <c r="I88" s="32"/>
      <c r="J88" s="38"/>
      <c r="K88" s="34"/>
    </row>
    <row r="89" spans="1:11" ht="21.75" customHeight="1" x14ac:dyDescent="0.2">
      <c r="A89" s="32">
        <f>A88</f>
        <v>13</v>
      </c>
      <c r="B89" s="33" t="s">
        <v>43</v>
      </c>
      <c r="C89" s="34" t="s">
        <v>19</v>
      </c>
      <c r="D89" s="44">
        <v>3</v>
      </c>
      <c r="E89" s="34" t="s">
        <v>31</v>
      </c>
      <c r="F89" s="36" t="s">
        <v>37</v>
      </c>
      <c r="G89" s="37">
        <f t="shared" si="36"/>
        <v>43305.552083333336</v>
      </c>
      <c r="H89" s="37">
        <f t="shared" si="37"/>
        <v>43305.677083333336</v>
      </c>
      <c r="I89" s="32" t="s">
        <v>22</v>
      </c>
      <c r="J89" s="38"/>
      <c r="K89" s="34" t="s">
        <v>32</v>
      </c>
    </row>
    <row r="90" spans="1:11" ht="21.75" customHeight="1" x14ac:dyDescent="0.2">
      <c r="A90" s="24">
        <f>A85+1</f>
        <v>14</v>
      </c>
      <c r="B90" s="25" t="s">
        <v>59</v>
      </c>
      <c r="C90" s="26"/>
      <c r="D90" s="31">
        <f>SUM(D91:D96)</f>
        <v>9</v>
      </c>
      <c r="E90" s="26"/>
      <c r="F90" s="26"/>
      <c r="G90" s="28">
        <f>VLOOKUP($A90,[3]Draft!$A:$E,5,0)</f>
        <v>43307</v>
      </c>
      <c r="H90" s="28">
        <f>VLOOKUP($A90,[3]Draft!$A:$E,5,0)</f>
        <v>43307</v>
      </c>
      <c r="I90" s="26"/>
      <c r="J90" s="29"/>
      <c r="K90" s="30"/>
    </row>
    <row r="91" spans="1:11" ht="21.75" customHeight="1" x14ac:dyDescent="0.2">
      <c r="A91" s="32">
        <f t="shared" ref="A91:A96" si="38">A90</f>
        <v>14</v>
      </c>
      <c r="B91" s="33" t="s">
        <v>40</v>
      </c>
      <c r="C91" s="34" t="s">
        <v>19</v>
      </c>
      <c r="D91" s="45">
        <v>0.5</v>
      </c>
      <c r="E91" s="34" t="s">
        <v>31</v>
      </c>
      <c r="F91" s="46" t="s">
        <v>35</v>
      </c>
      <c r="G91" s="37">
        <f>G90 + TIME($E$2,$F$2,0)</f>
        <v>43307.364583333336</v>
      </c>
      <c r="H91" s="37">
        <f>G91+TIME(ROUNDDOWN(D91,0),(D91-ROUNDDOWN(D91,0))*60,0)</f>
        <v>43307.385416666672</v>
      </c>
      <c r="I91" s="32" t="s">
        <v>22</v>
      </c>
      <c r="J91" s="38"/>
      <c r="K91" s="34" t="s">
        <v>32</v>
      </c>
    </row>
    <row r="92" spans="1:11" s="47" customFormat="1" ht="21.75" customHeight="1" x14ac:dyDescent="0.2">
      <c r="A92" s="32">
        <f t="shared" si="38"/>
        <v>14</v>
      </c>
      <c r="B92" s="33" t="s">
        <v>60</v>
      </c>
      <c r="C92" s="34" t="s">
        <v>19</v>
      </c>
      <c r="D92" s="45">
        <v>3</v>
      </c>
      <c r="E92" s="34" t="s">
        <v>31</v>
      </c>
      <c r="F92" s="46" t="s">
        <v>21</v>
      </c>
      <c r="G92" s="37">
        <f>H91</f>
        <v>43307.385416666672</v>
      </c>
      <c r="H92" s="37">
        <f>G92+TIME(ROUNDDOWN(D92,0),(D92-ROUNDDOWN(D92,0))*60,0)</f>
        <v>43307.510416666672</v>
      </c>
      <c r="I92" s="32" t="s">
        <v>22</v>
      </c>
      <c r="J92" s="38"/>
      <c r="K92" s="34" t="s">
        <v>23</v>
      </c>
    </row>
    <row r="93" spans="1:11" ht="21.75" customHeight="1" x14ac:dyDescent="0.2">
      <c r="A93" s="32">
        <f t="shared" si="38"/>
        <v>14</v>
      </c>
      <c r="B93" s="33" t="s">
        <v>25</v>
      </c>
      <c r="C93" s="34" t="s">
        <v>19</v>
      </c>
      <c r="D93" s="35">
        <v>1</v>
      </c>
      <c r="E93" s="34"/>
      <c r="F93" s="36"/>
      <c r="G93" s="37">
        <f t="shared" ref="G93:G96" si="39">H92</f>
        <v>43307.510416666672</v>
      </c>
      <c r="H93" s="37">
        <f t="shared" ref="H93:H96" si="40">G93+TIME(ROUNDDOWN(D93,0),(D93-ROUNDDOWN(D93,0))*60,0)</f>
        <v>43307.552083333336</v>
      </c>
      <c r="I93" s="32" t="s">
        <v>22</v>
      </c>
      <c r="J93" s="38"/>
      <c r="K93" s="34"/>
    </row>
    <row r="94" spans="1:11" ht="21.75" customHeight="1" x14ac:dyDescent="0.2">
      <c r="A94" s="32">
        <f t="shared" si="38"/>
        <v>14</v>
      </c>
      <c r="B94" s="33" t="s">
        <v>34</v>
      </c>
      <c r="C94" s="34" t="s">
        <v>19</v>
      </c>
      <c r="D94" s="44">
        <v>0.5</v>
      </c>
      <c r="E94" s="34" t="s">
        <v>31</v>
      </c>
      <c r="F94" s="36" t="s">
        <v>35</v>
      </c>
      <c r="G94" s="37">
        <f t="shared" si="39"/>
        <v>43307.552083333336</v>
      </c>
      <c r="H94" s="37">
        <f t="shared" si="40"/>
        <v>43307.572916666672</v>
      </c>
      <c r="I94" s="32" t="s">
        <v>22</v>
      </c>
      <c r="J94" s="38"/>
      <c r="K94" s="34" t="s">
        <v>32</v>
      </c>
    </row>
    <row r="95" spans="1:11" ht="21.75" customHeight="1" x14ac:dyDescent="0.2">
      <c r="A95" s="32">
        <f t="shared" si="38"/>
        <v>14</v>
      </c>
      <c r="B95" s="33" t="s">
        <v>36</v>
      </c>
      <c r="C95" s="34" t="s">
        <v>19</v>
      </c>
      <c r="D95" s="44">
        <v>3</v>
      </c>
      <c r="E95" s="34" t="s">
        <v>31</v>
      </c>
      <c r="F95" s="36" t="s">
        <v>37</v>
      </c>
      <c r="G95" s="37">
        <f t="shared" si="39"/>
        <v>43307.572916666672</v>
      </c>
      <c r="H95" s="37">
        <f t="shared" si="40"/>
        <v>43307.697916666672</v>
      </c>
      <c r="I95" s="32" t="s">
        <v>22</v>
      </c>
      <c r="J95" s="38"/>
      <c r="K95" s="34" t="s">
        <v>32</v>
      </c>
    </row>
    <row r="96" spans="1:11" ht="21.75" customHeight="1" x14ac:dyDescent="0.2">
      <c r="A96" s="32">
        <f t="shared" si="38"/>
        <v>14</v>
      </c>
      <c r="B96" s="33" t="s">
        <v>38</v>
      </c>
      <c r="C96" s="34" t="s">
        <v>19</v>
      </c>
      <c r="D96" s="35">
        <v>1</v>
      </c>
      <c r="E96" s="34" t="s">
        <v>31</v>
      </c>
      <c r="F96" s="36" t="s">
        <v>35</v>
      </c>
      <c r="G96" s="37">
        <f t="shared" si="39"/>
        <v>43307.697916666672</v>
      </c>
      <c r="H96" s="37">
        <f t="shared" si="40"/>
        <v>43307.739583333336</v>
      </c>
      <c r="I96" s="32" t="s">
        <v>22</v>
      </c>
      <c r="J96" s="38"/>
      <c r="K96" s="34" t="s">
        <v>32</v>
      </c>
    </row>
    <row r="97" spans="1:11" ht="21.75" customHeight="1" x14ac:dyDescent="0.2">
      <c r="A97" s="24">
        <f>A90+1</f>
        <v>15</v>
      </c>
      <c r="B97" s="25" t="s">
        <v>61</v>
      </c>
      <c r="C97" s="26"/>
      <c r="D97" s="31">
        <f>SUM(D98:D103)</f>
        <v>9</v>
      </c>
      <c r="E97" s="26"/>
      <c r="F97" s="26"/>
      <c r="G97" s="28">
        <f>VLOOKUP($A97,[3]Draft!$A:$E,5,0)</f>
        <v>43308</v>
      </c>
      <c r="H97" s="28">
        <f>VLOOKUP($A97,[3]Draft!$A:$E,5,0)</f>
        <v>43308</v>
      </c>
      <c r="I97" s="26"/>
      <c r="J97" s="29"/>
      <c r="K97" s="30"/>
    </row>
    <row r="98" spans="1:11" ht="21.75" customHeight="1" x14ac:dyDescent="0.2">
      <c r="A98" s="32">
        <f t="shared" ref="A98:A107" si="41">A97</f>
        <v>15</v>
      </c>
      <c r="B98" s="33" t="s">
        <v>40</v>
      </c>
      <c r="C98" s="34" t="s">
        <v>19</v>
      </c>
      <c r="D98" s="44">
        <v>0.5</v>
      </c>
      <c r="E98" s="34" t="s">
        <v>31</v>
      </c>
      <c r="F98" s="36" t="s">
        <v>35</v>
      </c>
      <c r="G98" s="37">
        <f>G97 + TIME($E$2,$F$2,0)</f>
        <v>43308.364583333336</v>
      </c>
      <c r="H98" s="37">
        <f>G98+TIME(ROUNDDOWN(D98,0),(D98-ROUNDDOWN(D98,0))*60,0)</f>
        <v>43308.385416666672</v>
      </c>
      <c r="I98" s="32" t="s">
        <v>22</v>
      </c>
      <c r="J98" s="38"/>
      <c r="K98" s="34" t="s">
        <v>32</v>
      </c>
    </row>
    <row r="99" spans="1:11" ht="21.75" customHeight="1" x14ac:dyDescent="0.2">
      <c r="A99" s="32">
        <f t="shared" si="41"/>
        <v>15</v>
      </c>
      <c r="B99" s="33" t="s">
        <v>62</v>
      </c>
      <c r="C99" s="34" t="s">
        <v>19</v>
      </c>
      <c r="D99" s="44">
        <v>3</v>
      </c>
      <c r="E99" s="34" t="s">
        <v>31</v>
      </c>
      <c r="F99" s="36" t="s">
        <v>21</v>
      </c>
      <c r="G99" s="37">
        <f>H98</f>
        <v>43308.385416666672</v>
      </c>
      <c r="H99" s="37">
        <f>G99+TIME(ROUNDDOWN(D99,0),(D99-ROUNDDOWN(D99,0))*60,0)</f>
        <v>43308.510416666672</v>
      </c>
      <c r="I99" s="32" t="s">
        <v>22</v>
      </c>
      <c r="J99" s="38"/>
      <c r="K99" s="34" t="s">
        <v>32</v>
      </c>
    </row>
    <row r="100" spans="1:11" ht="21.75" customHeight="1" x14ac:dyDescent="0.2">
      <c r="A100" s="32">
        <f t="shared" si="41"/>
        <v>15</v>
      </c>
      <c r="B100" s="33" t="s">
        <v>25</v>
      </c>
      <c r="C100" s="34" t="s">
        <v>19</v>
      </c>
      <c r="D100" s="35">
        <v>1</v>
      </c>
      <c r="E100" s="34"/>
      <c r="F100" s="36"/>
      <c r="G100" s="37">
        <f t="shared" ref="G100:G103" si="42">H99</f>
        <v>43308.510416666672</v>
      </c>
      <c r="H100" s="37">
        <f t="shared" ref="H100:H103" si="43">G100+TIME(ROUNDDOWN(D100,0),(D100-ROUNDDOWN(D100,0))*60,0)</f>
        <v>43308.552083333336</v>
      </c>
      <c r="I100" s="32" t="s">
        <v>22</v>
      </c>
      <c r="J100" s="38"/>
      <c r="K100" s="34"/>
    </row>
    <row r="101" spans="1:11" ht="21.75" customHeight="1" x14ac:dyDescent="0.2">
      <c r="A101" s="32">
        <f t="shared" si="41"/>
        <v>15</v>
      </c>
      <c r="B101" s="33" t="s">
        <v>34</v>
      </c>
      <c r="C101" s="34" t="s">
        <v>19</v>
      </c>
      <c r="D101" s="44">
        <v>0.5</v>
      </c>
      <c r="E101" s="34" t="s">
        <v>31</v>
      </c>
      <c r="F101" s="36" t="s">
        <v>35</v>
      </c>
      <c r="G101" s="37">
        <f t="shared" si="42"/>
        <v>43308.552083333336</v>
      </c>
      <c r="H101" s="37">
        <f t="shared" si="43"/>
        <v>43308.572916666672</v>
      </c>
      <c r="I101" s="32" t="s">
        <v>22</v>
      </c>
      <c r="J101" s="38"/>
      <c r="K101" s="34" t="s">
        <v>32</v>
      </c>
    </row>
    <row r="102" spans="1:11" ht="21.75" customHeight="1" x14ac:dyDescent="0.2">
      <c r="A102" s="32">
        <f t="shared" si="41"/>
        <v>15</v>
      </c>
      <c r="B102" s="33" t="s">
        <v>36</v>
      </c>
      <c r="C102" s="34" t="s">
        <v>19</v>
      </c>
      <c r="D102" s="44">
        <v>3</v>
      </c>
      <c r="E102" s="34" t="s">
        <v>31</v>
      </c>
      <c r="F102" s="36" t="s">
        <v>37</v>
      </c>
      <c r="G102" s="37">
        <f t="shared" si="42"/>
        <v>43308.572916666672</v>
      </c>
      <c r="H102" s="37">
        <f t="shared" si="43"/>
        <v>43308.697916666672</v>
      </c>
      <c r="I102" s="32" t="s">
        <v>22</v>
      </c>
      <c r="J102" s="38"/>
      <c r="K102" s="34" t="s">
        <v>32</v>
      </c>
    </row>
    <row r="103" spans="1:11" ht="21.75" customHeight="1" x14ac:dyDescent="0.2">
      <c r="A103" s="32">
        <f t="shared" si="41"/>
        <v>15</v>
      </c>
      <c r="B103" s="33" t="s">
        <v>38</v>
      </c>
      <c r="C103" s="34" t="s">
        <v>19</v>
      </c>
      <c r="D103" s="35">
        <v>1</v>
      </c>
      <c r="E103" s="34" t="s">
        <v>31</v>
      </c>
      <c r="F103" s="36" t="s">
        <v>35</v>
      </c>
      <c r="G103" s="37">
        <f t="shared" si="42"/>
        <v>43308.697916666672</v>
      </c>
      <c r="H103" s="37">
        <f t="shared" si="43"/>
        <v>43308.739583333336</v>
      </c>
      <c r="I103" s="32" t="s">
        <v>22</v>
      </c>
      <c r="J103" s="38"/>
      <c r="K103" s="34" t="s">
        <v>32</v>
      </c>
    </row>
    <row r="104" spans="1:11" ht="21.75" customHeight="1" x14ac:dyDescent="0.2">
      <c r="A104" s="24">
        <f>A97+1</f>
        <v>16</v>
      </c>
      <c r="B104" s="25" t="s">
        <v>63</v>
      </c>
      <c r="C104" s="26"/>
      <c r="D104" s="31">
        <f>SUM(D105:D108)</f>
        <v>7.5</v>
      </c>
      <c r="E104" s="26"/>
      <c r="F104" s="26"/>
      <c r="G104" s="28">
        <f>VLOOKUP($A104,[3]Draft!$A:$E,5,0)</f>
        <v>43312</v>
      </c>
      <c r="H104" s="28">
        <f>VLOOKUP($A104,[3]Draft!$A:$E,5,0)</f>
        <v>43312</v>
      </c>
      <c r="I104" s="26"/>
      <c r="J104" s="29"/>
      <c r="K104" s="30"/>
    </row>
    <row r="105" spans="1:11" ht="21.75" customHeight="1" x14ac:dyDescent="0.2">
      <c r="A105" s="32">
        <f t="shared" si="41"/>
        <v>16</v>
      </c>
      <c r="B105" s="33" t="s">
        <v>40</v>
      </c>
      <c r="C105" s="34" t="s">
        <v>19</v>
      </c>
      <c r="D105" s="44">
        <v>0.5</v>
      </c>
      <c r="E105" s="34" t="s">
        <v>31</v>
      </c>
      <c r="F105" s="36" t="s">
        <v>35</v>
      </c>
      <c r="G105" s="37">
        <f>G104 + TIME($E$2,$F$2,0)</f>
        <v>43312.364583333336</v>
      </c>
      <c r="H105" s="37">
        <f>G105+TIME(ROUNDDOWN(D105,0),(D105-ROUNDDOWN(D105,0))*60,0)</f>
        <v>43312.385416666672</v>
      </c>
      <c r="I105" s="32" t="s">
        <v>22</v>
      </c>
      <c r="J105" s="38"/>
      <c r="K105" s="34" t="s">
        <v>32</v>
      </c>
    </row>
    <row r="106" spans="1:11" ht="21.75" customHeight="1" x14ac:dyDescent="0.2">
      <c r="A106" s="32">
        <f t="shared" si="41"/>
        <v>16</v>
      </c>
      <c r="B106" s="33" t="s">
        <v>43</v>
      </c>
      <c r="C106" s="34" t="s">
        <v>19</v>
      </c>
      <c r="D106" s="44">
        <v>3</v>
      </c>
      <c r="E106" s="34" t="s">
        <v>31</v>
      </c>
      <c r="F106" s="36" t="s">
        <v>35</v>
      </c>
      <c r="G106" s="37">
        <f>H105</f>
        <v>43312.385416666672</v>
      </c>
      <c r="H106" s="37">
        <f>G106+TIME(ROUNDDOWN(D106,0),(D106-ROUNDDOWN(D106,0))*60,0)</f>
        <v>43312.510416666672</v>
      </c>
      <c r="I106" s="32" t="s">
        <v>22</v>
      </c>
      <c r="J106" s="38"/>
      <c r="K106" s="34" t="s">
        <v>32</v>
      </c>
    </row>
    <row r="107" spans="1:11" ht="21.75" customHeight="1" x14ac:dyDescent="0.2">
      <c r="A107" s="32">
        <f t="shared" si="41"/>
        <v>16</v>
      </c>
      <c r="B107" s="33" t="s">
        <v>25</v>
      </c>
      <c r="C107" s="34" t="s">
        <v>19</v>
      </c>
      <c r="D107" s="35">
        <v>1</v>
      </c>
      <c r="E107" s="34"/>
      <c r="F107" s="36"/>
      <c r="G107" s="37">
        <f t="shared" ref="G107:G108" si="44">H106</f>
        <v>43312.510416666672</v>
      </c>
      <c r="H107" s="37">
        <f t="shared" ref="H107:H108" si="45">G107+TIME(ROUNDDOWN(D107,0),(D107-ROUNDDOWN(D107,0))*60,0)</f>
        <v>43312.552083333336</v>
      </c>
      <c r="I107" s="32" t="s">
        <v>22</v>
      </c>
      <c r="J107" s="38"/>
      <c r="K107" s="34"/>
    </row>
    <row r="108" spans="1:11" ht="21.75" customHeight="1" x14ac:dyDescent="0.2">
      <c r="A108" s="32">
        <f>A107</f>
        <v>16</v>
      </c>
      <c r="B108" s="33" t="s">
        <v>43</v>
      </c>
      <c r="C108" s="34" t="s">
        <v>19</v>
      </c>
      <c r="D108" s="44">
        <v>3</v>
      </c>
      <c r="E108" s="34" t="s">
        <v>31</v>
      </c>
      <c r="F108" s="36" t="s">
        <v>35</v>
      </c>
      <c r="G108" s="37">
        <f t="shared" si="44"/>
        <v>43312.552083333336</v>
      </c>
      <c r="H108" s="37">
        <f t="shared" si="45"/>
        <v>43312.677083333336</v>
      </c>
      <c r="I108" s="32" t="s">
        <v>22</v>
      </c>
      <c r="J108" s="38"/>
      <c r="K108" s="34" t="s">
        <v>32</v>
      </c>
    </row>
    <row r="109" spans="1:11" ht="21.75" customHeight="1" x14ac:dyDescent="0.2">
      <c r="A109" s="24">
        <f>A104+1</f>
        <v>17</v>
      </c>
      <c r="B109" s="25" t="s">
        <v>64</v>
      </c>
      <c r="C109" s="26"/>
      <c r="D109" s="31">
        <f>SUM(D110:D115)</f>
        <v>9</v>
      </c>
      <c r="E109" s="26"/>
      <c r="F109" s="26"/>
      <c r="G109" s="28">
        <f>VLOOKUP($A109,[3]Draft!$A:$E,5,0)</f>
        <v>43314</v>
      </c>
      <c r="H109" s="28">
        <f>VLOOKUP($A109,[3]Draft!$A:$E,5,0)</f>
        <v>43314</v>
      </c>
      <c r="I109" s="26"/>
      <c r="J109" s="29"/>
      <c r="K109" s="30"/>
    </row>
    <row r="110" spans="1:11" ht="21.75" customHeight="1" x14ac:dyDescent="0.2">
      <c r="A110" s="32">
        <f t="shared" ref="A110:A115" si="46">A109</f>
        <v>17</v>
      </c>
      <c r="B110" s="33" t="s">
        <v>40</v>
      </c>
      <c r="C110" s="34" t="s">
        <v>19</v>
      </c>
      <c r="D110" s="44">
        <v>0.5</v>
      </c>
      <c r="E110" s="34" t="s">
        <v>31</v>
      </c>
      <c r="F110" s="36" t="s">
        <v>35</v>
      </c>
      <c r="G110" s="37">
        <f>G109 + TIME($E$2,$F$2,0)</f>
        <v>43314.364583333336</v>
      </c>
      <c r="H110" s="37">
        <f>G110+TIME(ROUNDDOWN(D110,0),(D110-ROUNDDOWN(D110,0))*60,0)</f>
        <v>43314.385416666672</v>
      </c>
      <c r="I110" s="32" t="s">
        <v>22</v>
      </c>
      <c r="J110" s="38"/>
      <c r="K110" s="34" t="s">
        <v>32</v>
      </c>
    </row>
    <row r="111" spans="1:11" ht="21.75" customHeight="1" x14ac:dyDescent="0.2">
      <c r="A111" s="32">
        <f t="shared" si="46"/>
        <v>17</v>
      </c>
      <c r="B111" s="33" t="s">
        <v>65</v>
      </c>
      <c r="C111" s="34" t="s">
        <v>19</v>
      </c>
      <c r="D111" s="44">
        <v>3</v>
      </c>
      <c r="E111" s="34" t="s">
        <v>31</v>
      </c>
      <c r="F111" s="36" t="s">
        <v>21</v>
      </c>
      <c r="G111" s="37">
        <f>H110</f>
        <v>43314.385416666672</v>
      </c>
      <c r="H111" s="37">
        <f>G111+TIME(ROUNDDOWN(D111,0),(D111-ROUNDDOWN(D111,0))*60,0)</f>
        <v>43314.510416666672</v>
      </c>
      <c r="I111" s="32" t="s">
        <v>22</v>
      </c>
      <c r="J111" s="38"/>
      <c r="K111" s="34" t="s">
        <v>32</v>
      </c>
    </row>
    <row r="112" spans="1:11" ht="21.75" customHeight="1" x14ac:dyDescent="0.2">
      <c r="A112" s="32">
        <f t="shared" si="46"/>
        <v>17</v>
      </c>
      <c r="B112" s="33" t="s">
        <v>25</v>
      </c>
      <c r="C112" s="34" t="s">
        <v>19</v>
      </c>
      <c r="D112" s="35">
        <v>1</v>
      </c>
      <c r="E112" s="34"/>
      <c r="F112" s="36"/>
      <c r="G112" s="37">
        <f t="shared" ref="G112:G115" si="47">H111</f>
        <v>43314.510416666672</v>
      </c>
      <c r="H112" s="37">
        <f t="shared" ref="H112:H115" si="48">G112+TIME(ROUNDDOWN(D112,0),(D112-ROUNDDOWN(D112,0))*60,0)</f>
        <v>43314.552083333336</v>
      </c>
      <c r="I112" s="32" t="s">
        <v>22</v>
      </c>
      <c r="J112" s="38"/>
      <c r="K112" s="34"/>
    </row>
    <row r="113" spans="1:11" ht="21.75" customHeight="1" x14ac:dyDescent="0.2">
      <c r="A113" s="32">
        <f t="shared" si="46"/>
        <v>17</v>
      </c>
      <c r="B113" s="33" t="s">
        <v>34</v>
      </c>
      <c r="C113" s="34" t="s">
        <v>19</v>
      </c>
      <c r="D113" s="44">
        <v>0.5</v>
      </c>
      <c r="E113" s="34" t="s">
        <v>31</v>
      </c>
      <c r="F113" s="36" t="s">
        <v>35</v>
      </c>
      <c r="G113" s="37">
        <f t="shared" si="47"/>
        <v>43314.552083333336</v>
      </c>
      <c r="H113" s="37">
        <f t="shared" si="48"/>
        <v>43314.572916666672</v>
      </c>
      <c r="I113" s="32" t="s">
        <v>22</v>
      </c>
      <c r="J113" s="38"/>
      <c r="K113" s="34" t="s">
        <v>32</v>
      </c>
    </row>
    <row r="114" spans="1:11" ht="21.75" customHeight="1" x14ac:dyDescent="0.2">
      <c r="A114" s="32">
        <f t="shared" si="46"/>
        <v>17</v>
      </c>
      <c r="B114" s="33" t="s">
        <v>36</v>
      </c>
      <c r="C114" s="34" t="s">
        <v>19</v>
      </c>
      <c r="D114" s="44">
        <v>3</v>
      </c>
      <c r="E114" s="34" t="s">
        <v>31</v>
      </c>
      <c r="F114" s="36" t="s">
        <v>37</v>
      </c>
      <c r="G114" s="37">
        <f t="shared" si="47"/>
        <v>43314.572916666672</v>
      </c>
      <c r="H114" s="37">
        <f t="shared" si="48"/>
        <v>43314.697916666672</v>
      </c>
      <c r="I114" s="32" t="s">
        <v>22</v>
      </c>
      <c r="J114" s="38"/>
      <c r="K114" s="34" t="s">
        <v>32</v>
      </c>
    </row>
    <row r="115" spans="1:11" ht="21.75" customHeight="1" x14ac:dyDescent="0.2">
      <c r="A115" s="32">
        <f t="shared" si="46"/>
        <v>17</v>
      </c>
      <c r="B115" s="33" t="s">
        <v>38</v>
      </c>
      <c r="C115" s="34" t="s">
        <v>19</v>
      </c>
      <c r="D115" s="35">
        <v>1</v>
      </c>
      <c r="E115" s="34" t="s">
        <v>31</v>
      </c>
      <c r="F115" s="36" t="s">
        <v>35</v>
      </c>
      <c r="G115" s="37">
        <f t="shared" si="47"/>
        <v>43314.697916666672</v>
      </c>
      <c r="H115" s="37">
        <f t="shared" si="48"/>
        <v>43314.739583333336</v>
      </c>
      <c r="I115" s="32" t="s">
        <v>22</v>
      </c>
      <c r="J115" s="38"/>
      <c r="K115" s="34" t="s">
        <v>32</v>
      </c>
    </row>
    <row r="116" spans="1:11" ht="21.75" customHeight="1" x14ac:dyDescent="0.2">
      <c r="A116" s="24">
        <f>A109+1</f>
        <v>18</v>
      </c>
      <c r="B116" s="25" t="s">
        <v>66</v>
      </c>
      <c r="C116" s="26"/>
      <c r="D116" s="31">
        <f>SUM(D117:D122)</f>
        <v>9</v>
      </c>
      <c r="E116" s="26"/>
      <c r="F116" s="26"/>
      <c r="G116" s="28">
        <f>VLOOKUP($A116,[3]Draft!$A:$E,5,0)</f>
        <v>43315</v>
      </c>
      <c r="H116" s="28">
        <f>VLOOKUP($A116,[3]Draft!$A:$E,5,0)</f>
        <v>43315</v>
      </c>
      <c r="I116" s="26"/>
      <c r="J116" s="29"/>
      <c r="K116" s="30"/>
    </row>
    <row r="117" spans="1:11" ht="21.75" customHeight="1" x14ac:dyDescent="0.2">
      <c r="A117" s="32">
        <f>A116</f>
        <v>18</v>
      </c>
      <c r="B117" s="33" t="s">
        <v>40</v>
      </c>
      <c r="C117" s="34" t="s">
        <v>19</v>
      </c>
      <c r="D117" s="45">
        <v>0.5</v>
      </c>
      <c r="E117" s="34" t="s">
        <v>31</v>
      </c>
      <c r="F117" s="46" t="s">
        <v>35</v>
      </c>
      <c r="G117" s="37">
        <f>G116 + TIME($E$2,$F$2,0)</f>
        <v>43315.364583333336</v>
      </c>
      <c r="H117" s="37">
        <f>G117+TIME(ROUNDDOWN(D117,0),(D117-ROUNDDOWN(D117,0))*60,0)</f>
        <v>43315.385416666672</v>
      </c>
      <c r="I117" s="32" t="s">
        <v>22</v>
      </c>
      <c r="J117" s="38"/>
      <c r="K117" s="34" t="s">
        <v>32</v>
      </c>
    </row>
    <row r="118" spans="1:11" ht="21.75" customHeight="1" x14ac:dyDescent="0.2">
      <c r="A118" s="32">
        <f t="shared" ref="A118:A122" si="49">A117</f>
        <v>18</v>
      </c>
      <c r="B118" s="33" t="s">
        <v>67</v>
      </c>
      <c r="C118" s="34" t="s">
        <v>19</v>
      </c>
      <c r="D118" s="44">
        <v>3</v>
      </c>
      <c r="E118" s="34" t="s">
        <v>31</v>
      </c>
      <c r="F118" s="36" t="s">
        <v>35</v>
      </c>
      <c r="G118" s="37">
        <f>H117</f>
        <v>43315.385416666672</v>
      </c>
      <c r="H118" s="37">
        <f>G118+TIME(ROUNDDOWN(D118,0),(D118-ROUNDDOWN(D118,0))*60,0)</f>
        <v>43315.510416666672</v>
      </c>
      <c r="I118" s="32" t="s">
        <v>22</v>
      </c>
      <c r="J118" s="38"/>
      <c r="K118" s="34" t="s">
        <v>32</v>
      </c>
    </row>
    <row r="119" spans="1:11" ht="21.75" customHeight="1" x14ac:dyDescent="0.2">
      <c r="A119" s="32">
        <f t="shared" si="49"/>
        <v>18</v>
      </c>
      <c r="B119" s="33" t="s">
        <v>25</v>
      </c>
      <c r="C119" s="34" t="s">
        <v>19</v>
      </c>
      <c r="D119" s="35">
        <v>1</v>
      </c>
      <c r="E119" s="34"/>
      <c r="F119" s="36"/>
      <c r="G119" s="37">
        <f>H118</f>
        <v>43315.510416666672</v>
      </c>
      <c r="H119" s="37">
        <f t="shared" ref="H119:H122" si="50">G119+TIME(ROUNDDOWN(D119,0),(D119-ROUNDDOWN(D119,0))*60,0)</f>
        <v>43315.552083333336</v>
      </c>
      <c r="I119" s="32" t="s">
        <v>22</v>
      </c>
      <c r="J119" s="38"/>
      <c r="K119" s="34"/>
    </row>
    <row r="120" spans="1:11" ht="21.75" customHeight="1" x14ac:dyDescent="0.2">
      <c r="A120" s="32">
        <f t="shared" si="49"/>
        <v>18</v>
      </c>
      <c r="B120" s="33" t="s">
        <v>34</v>
      </c>
      <c r="C120" s="34" t="s">
        <v>19</v>
      </c>
      <c r="D120" s="44">
        <v>0.5</v>
      </c>
      <c r="E120" s="34" t="s">
        <v>31</v>
      </c>
      <c r="F120" s="36" t="s">
        <v>35</v>
      </c>
      <c r="G120" s="37">
        <f t="shared" ref="G120:G122" si="51">H119</f>
        <v>43315.552083333336</v>
      </c>
      <c r="H120" s="37">
        <f t="shared" si="50"/>
        <v>43315.572916666672</v>
      </c>
      <c r="I120" s="32" t="s">
        <v>22</v>
      </c>
      <c r="J120" s="38"/>
      <c r="K120" s="34" t="s">
        <v>32</v>
      </c>
    </row>
    <row r="121" spans="1:11" ht="21.75" customHeight="1" x14ac:dyDescent="0.2">
      <c r="A121" s="32">
        <f t="shared" si="49"/>
        <v>18</v>
      </c>
      <c r="B121" s="33" t="s">
        <v>36</v>
      </c>
      <c r="C121" s="34" t="s">
        <v>19</v>
      </c>
      <c r="D121" s="44">
        <v>3</v>
      </c>
      <c r="E121" s="34" t="s">
        <v>31</v>
      </c>
      <c r="F121" s="36" t="s">
        <v>37</v>
      </c>
      <c r="G121" s="37">
        <f t="shared" si="51"/>
        <v>43315.572916666672</v>
      </c>
      <c r="H121" s="37">
        <f t="shared" si="50"/>
        <v>43315.697916666672</v>
      </c>
      <c r="I121" s="32" t="s">
        <v>22</v>
      </c>
      <c r="J121" s="38"/>
      <c r="K121" s="34" t="s">
        <v>32</v>
      </c>
    </row>
    <row r="122" spans="1:11" ht="21.75" customHeight="1" x14ac:dyDescent="0.2">
      <c r="A122" s="32">
        <f t="shared" si="49"/>
        <v>18</v>
      </c>
      <c r="B122" s="33" t="s">
        <v>38</v>
      </c>
      <c r="C122" s="34" t="s">
        <v>19</v>
      </c>
      <c r="D122" s="35">
        <v>1</v>
      </c>
      <c r="E122" s="34" t="s">
        <v>31</v>
      </c>
      <c r="F122" s="36" t="s">
        <v>35</v>
      </c>
      <c r="G122" s="37">
        <f t="shared" si="51"/>
        <v>43315.697916666672</v>
      </c>
      <c r="H122" s="37">
        <f t="shared" si="50"/>
        <v>43315.739583333336</v>
      </c>
      <c r="I122" s="32" t="s">
        <v>22</v>
      </c>
      <c r="J122" s="38"/>
      <c r="K122" s="34" t="s">
        <v>32</v>
      </c>
    </row>
    <row r="123" spans="1:11" ht="21.75" customHeight="1" x14ac:dyDescent="0.2">
      <c r="A123" s="24">
        <f>A116+1</f>
        <v>19</v>
      </c>
      <c r="B123" s="25" t="s">
        <v>68</v>
      </c>
      <c r="C123" s="26"/>
      <c r="D123" s="31">
        <f>SUM(D124:D127)</f>
        <v>7.5</v>
      </c>
      <c r="E123" s="26"/>
      <c r="F123" s="26"/>
      <c r="G123" s="28">
        <f>VLOOKUP($A123,[3]Draft!$A:$E,5,0)</f>
        <v>43319</v>
      </c>
      <c r="H123" s="28">
        <f>VLOOKUP($A123,[3]Draft!$A:$E,5,0)</f>
        <v>43319</v>
      </c>
      <c r="I123" s="26"/>
      <c r="J123" s="29"/>
      <c r="K123" s="30"/>
    </row>
    <row r="124" spans="1:11" ht="21.75" customHeight="1" x14ac:dyDescent="0.2">
      <c r="A124" s="32">
        <f t="shared" ref="A124:A127" si="52">A123</f>
        <v>19</v>
      </c>
      <c r="B124" s="33" t="s">
        <v>40</v>
      </c>
      <c r="C124" s="34" t="s">
        <v>19</v>
      </c>
      <c r="D124" s="44">
        <v>0.5</v>
      </c>
      <c r="E124" s="34" t="s">
        <v>31</v>
      </c>
      <c r="F124" s="36" t="s">
        <v>35</v>
      </c>
      <c r="G124" s="37">
        <f>G123 + TIME($E$2,$F$2,0)</f>
        <v>43319.364583333336</v>
      </c>
      <c r="H124" s="37">
        <f>G124+TIME(ROUNDDOWN(D124,0),(D124-ROUNDDOWN(D124,0))*60,0)</f>
        <v>43319.385416666672</v>
      </c>
      <c r="I124" s="32" t="s">
        <v>22</v>
      </c>
      <c r="J124" s="38"/>
      <c r="K124" s="34" t="s">
        <v>32</v>
      </c>
    </row>
    <row r="125" spans="1:11" ht="21.75" customHeight="1" x14ac:dyDescent="0.2">
      <c r="A125" s="32">
        <f t="shared" si="52"/>
        <v>19</v>
      </c>
      <c r="B125" s="48" t="s">
        <v>43</v>
      </c>
      <c r="C125" s="34" t="s">
        <v>19</v>
      </c>
      <c r="D125" s="44">
        <v>3</v>
      </c>
      <c r="E125" s="34" t="s">
        <v>31</v>
      </c>
      <c r="F125" s="36" t="s">
        <v>35</v>
      </c>
      <c r="G125" s="37">
        <f>H124</f>
        <v>43319.385416666672</v>
      </c>
      <c r="H125" s="37">
        <f>G125+TIME(ROUNDDOWN(D125,0),(D125-ROUNDDOWN(D125,0))*60,0)</f>
        <v>43319.510416666672</v>
      </c>
      <c r="I125" s="32" t="s">
        <v>22</v>
      </c>
      <c r="J125" s="38"/>
      <c r="K125" s="34" t="s">
        <v>32</v>
      </c>
    </row>
    <row r="126" spans="1:11" ht="21.75" customHeight="1" x14ac:dyDescent="0.2">
      <c r="A126" s="32">
        <f t="shared" si="52"/>
        <v>19</v>
      </c>
      <c r="B126" s="33" t="s">
        <v>25</v>
      </c>
      <c r="C126" s="34" t="s">
        <v>19</v>
      </c>
      <c r="D126" s="35">
        <v>1</v>
      </c>
      <c r="E126" s="34"/>
      <c r="F126" s="36"/>
      <c r="G126" s="37">
        <f t="shared" ref="G126:G127" si="53">H125</f>
        <v>43319.510416666672</v>
      </c>
      <c r="H126" s="37">
        <f t="shared" ref="H126:H127" si="54">G126+TIME(ROUNDDOWN(D126,0),(D126-ROUNDDOWN(D126,0))*60,0)</f>
        <v>43319.552083333336</v>
      </c>
      <c r="I126" s="32"/>
      <c r="J126" s="38"/>
      <c r="K126" s="34"/>
    </row>
    <row r="127" spans="1:11" ht="21.75" customHeight="1" x14ac:dyDescent="0.2">
      <c r="A127" s="32">
        <f t="shared" si="52"/>
        <v>19</v>
      </c>
      <c r="B127" s="33" t="s">
        <v>43</v>
      </c>
      <c r="C127" s="34" t="s">
        <v>19</v>
      </c>
      <c r="D127" s="44">
        <v>3</v>
      </c>
      <c r="E127" s="34" t="s">
        <v>31</v>
      </c>
      <c r="F127" s="36" t="s">
        <v>35</v>
      </c>
      <c r="G127" s="37">
        <f t="shared" si="53"/>
        <v>43319.552083333336</v>
      </c>
      <c r="H127" s="37">
        <f t="shared" si="54"/>
        <v>43319.677083333336</v>
      </c>
      <c r="I127" s="32" t="s">
        <v>22</v>
      </c>
      <c r="J127" s="38"/>
      <c r="K127" s="34" t="s">
        <v>32</v>
      </c>
    </row>
    <row r="128" spans="1:11" ht="21.75" customHeight="1" x14ac:dyDescent="0.2">
      <c r="A128" s="32">
        <f>A123+1</f>
        <v>20</v>
      </c>
      <c r="B128" s="25" t="s">
        <v>69</v>
      </c>
      <c r="C128" s="26"/>
      <c r="D128" s="31">
        <f>SUM(D129:D130)</f>
        <v>4</v>
      </c>
      <c r="E128" s="26"/>
      <c r="F128" s="26"/>
      <c r="G128" s="28">
        <f>VLOOKUP($A128,[3]Draft!$A:$E,5,0)</f>
        <v>43321</v>
      </c>
      <c r="H128" s="28">
        <f>VLOOKUP($A128,[3]Draft!$A:$E,5,0)</f>
        <v>43321</v>
      </c>
      <c r="I128" s="26"/>
      <c r="J128" s="29"/>
      <c r="K128" s="30"/>
    </row>
    <row r="129" spans="1:11" ht="21.75" customHeight="1" x14ac:dyDescent="0.2">
      <c r="A129" s="49">
        <f t="shared" ref="A129" si="55">A128</f>
        <v>20</v>
      </c>
      <c r="B129" s="50" t="s">
        <v>70</v>
      </c>
      <c r="C129" s="51"/>
      <c r="D129" s="52">
        <v>1</v>
      </c>
      <c r="E129" s="51" t="s">
        <v>71</v>
      </c>
      <c r="F129" s="53" t="s">
        <v>72</v>
      </c>
      <c r="G129" s="54">
        <f>G128 + TIME($E$2,$F$2,0)</f>
        <v>43321.364583333336</v>
      </c>
      <c r="H129" s="54">
        <f>G129+TIME(ROUNDDOWN(D129,0),(D129-ROUNDDOWN(D129,0))*60,0)</f>
        <v>43321.40625</v>
      </c>
      <c r="I129" s="49" t="s">
        <v>22</v>
      </c>
      <c r="J129" s="55"/>
      <c r="K129" s="51" t="s">
        <v>32</v>
      </c>
    </row>
    <row r="130" spans="1:11" ht="21.75" customHeight="1" x14ac:dyDescent="0.2">
      <c r="A130" s="49">
        <f>A129</f>
        <v>20</v>
      </c>
      <c r="B130" s="50" t="s">
        <v>73</v>
      </c>
      <c r="C130" s="51"/>
      <c r="D130" s="52">
        <v>3</v>
      </c>
      <c r="E130" s="51" t="s">
        <v>71</v>
      </c>
      <c r="F130" s="53" t="s">
        <v>72</v>
      </c>
      <c r="G130" s="54">
        <f>H129</f>
        <v>43321.40625</v>
      </c>
      <c r="H130" s="54">
        <f>G130+TIME(ROUNDDOWN(D130,0),(D130-ROUNDDOWN(D130,0))*60,0)</f>
        <v>43321.53125</v>
      </c>
      <c r="I130" s="49" t="s">
        <v>22</v>
      </c>
      <c r="J130" s="55"/>
      <c r="K130" s="51" t="s">
        <v>32</v>
      </c>
    </row>
    <row r="131" spans="1:11" ht="21.75" customHeight="1" x14ac:dyDescent="0.2">
      <c r="A131" s="56"/>
      <c r="B131" s="57" t="s">
        <v>74</v>
      </c>
      <c r="C131" s="58"/>
      <c r="D131" s="59">
        <v>4</v>
      </c>
      <c r="E131" s="58" t="s">
        <v>31</v>
      </c>
      <c r="F131" s="60" t="s">
        <v>75</v>
      </c>
      <c r="G131" s="61"/>
      <c r="H131" s="61"/>
      <c r="I131" s="62"/>
      <c r="J131" s="63"/>
      <c r="K131" s="64"/>
    </row>
    <row r="132" spans="1:11" ht="21.75" customHeight="1" x14ac:dyDescent="0.2">
      <c r="A132" s="24">
        <f>A128+1</f>
        <v>21</v>
      </c>
      <c r="B132" s="25" t="s">
        <v>76</v>
      </c>
      <c r="C132" s="26"/>
      <c r="D132" s="31">
        <f>SUM(D133:D138)</f>
        <v>9</v>
      </c>
      <c r="E132" s="26"/>
      <c r="F132" s="26"/>
      <c r="G132" s="28">
        <f>VLOOKUP($A132,[3]Draft!$A:$E,5,0)</f>
        <v>43322</v>
      </c>
      <c r="H132" s="28">
        <f>VLOOKUP($A132,[3]Draft!$A:$E,5,0)</f>
        <v>43322</v>
      </c>
      <c r="I132" s="26"/>
      <c r="J132" s="29"/>
      <c r="K132" s="30"/>
    </row>
    <row r="133" spans="1:11" ht="21.75" customHeight="1" x14ac:dyDescent="0.2">
      <c r="A133" s="32">
        <f t="shared" ref="A133:A138" si="56">A132</f>
        <v>21</v>
      </c>
      <c r="B133" s="33" t="s">
        <v>40</v>
      </c>
      <c r="C133" s="34" t="s">
        <v>19</v>
      </c>
      <c r="D133" s="44">
        <v>0.5</v>
      </c>
      <c r="E133" s="34" t="s">
        <v>31</v>
      </c>
      <c r="F133" s="36" t="s">
        <v>35</v>
      </c>
      <c r="G133" s="37">
        <f>G132 + TIME($E$2,$F$2,0)</f>
        <v>43322.364583333336</v>
      </c>
      <c r="H133" s="37">
        <f>G133+TIME(ROUNDDOWN(D133,0),(D133-ROUNDDOWN(D133,0))*60,0)</f>
        <v>43322.385416666672</v>
      </c>
      <c r="I133" s="32" t="s">
        <v>22</v>
      </c>
      <c r="J133" s="38"/>
      <c r="K133" s="34" t="s">
        <v>32</v>
      </c>
    </row>
    <row r="134" spans="1:11" ht="21.75" customHeight="1" x14ac:dyDescent="0.2">
      <c r="A134" s="32">
        <f t="shared" si="56"/>
        <v>21</v>
      </c>
      <c r="B134" s="48" t="s">
        <v>77</v>
      </c>
      <c r="C134" s="34" t="s">
        <v>19</v>
      </c>
      <c r="D134" s="44">
        <v>3</v>
      </c>
      <c r="E134" s="34" t="s">
        <v>31</v>
      </c>
      <c r="F134" s="36" t="s">
        <v>21</v>
      </c>
      <c r="G134" s="37">
        <f>H133</f>
        <v>43322.385416666672</v>
      </c>
      <c r="H134" s="37">
        <f>G134+TIME(ROUNDDOWN(D134,0),(D134-ROUNDDOWN(D134,0))*60,0)</f>
        <v>43322.510416666672</v>
      </c>
      <c r="I134" s="32" t="s">
        <v>22</v>
      </c>
      <c r="J134" s="38"/>
      <c r="K134" s="34" t="s">
        <v>32</v>
      </c>
    </row>
    <row r="135" spans="1:11" ht="21.75" customHeight="1" x14ac:dyDescent="0.2">
      <c r="A135" s="32">
        <f t="shared" si="56"/>
        <v>21</v>
      </c>
      <c r="B135" s="33" t="s">
        <v>25</v>
      </c>
      <c r="C135" s="34" t="s">
        <v>19</v>
      </c>
      <c r="D135" s="35">
        <v>1</v>
      </c>
      <c r="E135" s="34"/>
      <c r="F135" s="36"/>
      <c r="G135" s="37">
        <f t="shared" ref="G135:G138" si="57">H134</f>
        <v>43322.510416666672</v>
      </c>
      <c r="H135" s="37">
        <f t="shared" ref="H135:H138" si="58">G135+TIME(ROUNDDOWN(D135,0),(D135-ROUNDDOWN(D135,0))*60,0)</f>
        <v>43322.552083333336</v>
      </c>
      <c r="I135" s="32"/>
      <c r="J135" s="38"/>
      <c r="K135" s="34"/>
    </row>
    <row r="136" spans="1:11" ht="21.75" customHeight="1" x14ac:dyDescent="0.2">
      <c r="A136" s="32">
        <f t="shared" si="56"/>
        <v>21</v>
      </c>
      <c r="B136" s="33" t="s">
        <v>34</v>
      </c>
      <c r="C136" s="34" t="s">
        <v>19</v>
      </c>
      <c r="D136" s="35">
        <v>0.5</v>
      </c>
      <c r="E136" s="34" t="s">
        <v>31</v>
      </c>
      <c r="F136" s="36" t="s">
        <v>35</v>
      </c>
      <c r="G136" s="37">
        <f t="shared" si="57"/>
        <v>43322.552083333336</v>
      </c>
      <c r="H136" s="37">
        <f t="shared" si="58"/>
        <v>43322.572916666672</v>
      </c>
      <c r="I136" s="32" t="s">
        <v>22</v>
      </c>
      <c r="J136" s="38"/>
      <c r="K136" s="34" t="s">
        <v>32</v>
      </c>
    </row>
    <row r="137" spans="1:11" ht="21.75" customHeight="1" x14ac:dyDescent="0.2">
      <c r="A137" s="32">
        <f t="shared" si="56"/>
        <v>21</v>
      </c>
      <c r="B137" s="33" t="s">
        <v>36</v>
      </c>
      <c r="C137" s="34" t="s">
        <v>19</v>
      </c>
      <c r="D137" s="44">
        <v>3</v>
      </c>
      <c r="E137" s="34" t="s">
        <v>31</v>
      </c>
      <c r="F137" s="36" t="s">
        <v>37</v>
      </c>
      <c r="G137" s="37">
        <f t="shared" si="57"/>
        <v>43322.572916666672</v>
      </c>
      <c r="H137" s="37">
        <f t="shared" si="58"/>
        <v>43322.697916666672</v>
      </c>
      <c r="I137" s="32" t="s">
        <v>22</v>
      </c>
      <c r="J137" s="38"/>
      <c r="K137" s="34" t="s">
        <v>32</v>
      </c>
    </row>
    <row r="138" spans="1:11" ht="21.75" customHeight="1" x14ac:dyDescent="0.2">
      <c r="A138" s="32">
        <f t="shared" si="56"/>
        <v>21</v>
      </c>
      <c r="B138" s="33" t="s">
        <v>38</v>
      </c>
      <c r="C138" s="34" t="s">
        <v>19</v>
      </c>
      <c r="D138" s="44">
        <v>1</v>
      </c>
      <c r="E138" s="34" t="s">
        <v>31</v>
      </c>
      <c r="F138" s="36" t="s">
        <v>35</v>
      </c>
      <c r="G138" s="37">
        <f t="shared" si="57"/>
        <v>43322.697916666672</v>
      </c>
      <c r="H138" s="37">
        <f t="shared" si="58"/>
        <v>43322.739583333336</v>
      </c>
      <c r="I138" s="32" t="s">
        <v>22</v>
      </c>
      <c r="J138" s="38"/>
      <c r="K138" s="34" t="s">
        <v>32</v>
      </c>
    </row>
    <row r="139" spans="1:11" ht="21.75" customHeight="1" x14ac:dyDescent="0.2">
      <c r="A139" s="24">
        <f>A132+1</f>
        <v>22</v>
      </c>
      <c r="B139" s="25" t="s">
        <v>78</v>
      </c>
      <c r="C139" s="26"/>
      <c r="D139" s="31"/>
      <c r="E139" s="26"/>
      <c r="F139" s="26"/>
      <c r="G139" s="28">
        <f>VLOOKUP($A139,[3]Draft!$A:$E,5,0)</f>
        <v>43326</v>
      </c>
      <c r="H139" s="28">
        <f>VLOOKUP($A139,[3]Draft!$A:$E,5,0)</f>
        <v>43326</v>
      </c>
      <c r="I139" s="26"/>
      <c r="J139" s="29"/>
      <c r="K139" s="30"/>
    </row>
    <row r="140" spans="1:11" s="47" customFormat="1" ht="21.75" customHeight="1" x14ac:dyDescent="0.2">
      <c r="A140" s="32">
        <f>A139</f>
        <v>22</v>
      </c>
      <c r="B140" s="33" t="s">
        <v>40</v>
      </c>
      <c r="C140" s="34" t="s">
        <v>19</v>
      </c>
      <c r="D140" s="44">
        <v>0.5</v>
      </c>
      <c r="E140" s="34" t="s">
        <v>31</v>
      </c>
      <c r="F140" s="36" t="s">
        <v>35</v>
      </c>
      <c r="G140" s="37">
        <f>G139 + TIME($E$2,$F$2,0)</f>
        <v>43326.364583333336</v>
      </c>
      <c r="H140" s="37">
        <f>G140+TIME(ROUNDDOWN(D140,0),(D140-ROUNDDOWN(D140,0))*60,0)</f>
        <v>43326.385416666672</v>
      </c>
      <c r="I140" s="32" t="s">
        <v>22</v>
      </c>
      <c r="J140" s="38"/>
      <c r="K140" s="34" t="s">
        <v>32</v>
      </c>
    </row>
    <row r="141" spans="1:11" s="47" customFormat="1" ht="21.75" customHeight="1" x14ac:dyDescent="0.2">
      <c r="A141" s="32">
        <f t="shared" ref="A141:A145" si="59">A140</f>
        <v>22</v>
      </c>
      <c r="B141" s="48" t="s">
        <v>79</v>
      </c>
      <c r="C141" s="34" t="s">
        <v>19</v>
      </c>
      <c r="D141" s="44">
        <v>3</v>
      </c>
      <c r="E141" s="34" t="s">
        <v>31</v>
      </c>
      <c r="F141" s="36" t="s">
        <v>21</v>
      </c>
      <c r="G141" s="37">
        <f>H140</f>
        <v>43326.385416666672</v>
      </c>
      <c r="H141" s="37">
        <f>G141+TIME(ROUNDDOWN(D141,0),(D141-ROUNDDOWN(D141,0))*60,0)</f>
        <v>43326.510416666672</v>
      </c>
      <c r="I141" s="32" t="s">
        <v>22</v>
      </c>
      <c r="J141" s="38"/>
      <c r="K141" s="34" t="s">
        <v>32</v>
      </c>
    </row>
    <row r="142" spans="1:11" s="47" customFormat="1" ht="21.75" customHeight="1" x14ac:dyDescent="0.2">
      <c r="A142" s="32">
        <f t="shared" si="59"/>
        <v>22</v>
      </c>
      <c r="B142" s="33" t="s">
        <v>25</v>
      </c>
      <c r="C142" s="34" t="s">
        <v>19</v>
      </c>
      <c r="D142" s="35">
        <v>1</v>
      </c>
      <c r="E142" s="34"/>
      <c r="F142" s="36"/>
      <c r="G142" s="37">
        <f t="shared" ref="G142:G145" si="60">H141</f>
        <v>43326.510416666672</v>
      </c>
      <c r="H142" s="37">
        <f t="shared" ref="H142:H145" si="61">G142+TIME(ROUNDDOWN(D142,0),(D142-ROUNDDOWN(D142,0))*60,0)</f>
        <v>43326.552083333336</v>
      </c>
      <c r="I142" s="32"/>
      <c r="J142" s="38"/>
      <c r="K142" s="34"/>
    </row>
    <row r="143" spans="1:11" s="47" customFormat="1" ht="21.75" customHeight="1" x14ac:dyDescent="0.2">
      <c r="A143" s="32">
        <f t="shared" si="59"/>
        <v>22</v>
      </c>
      <c r="B143" s="33" t="s">
        <v>34</v>
      </c>
      <c r="C143" s="34" t="s">
        <v>19</v>
      </c>
      <c r="D143" s="35">
        <v>0.5</v>
      </c>
      <c r="E143" s="34" t="s">
        <v>31</v>
      </c>
      <c r="F143" s="36" t="s">
        <v>35</v>
      </c>
      <c r="G143" s="37">
        <f t="shared" si="60"/>
        <v>43326.552083333336</v>
      </c>
      <c r="H143" s="37">
        <f t="shared" si="61"/>
        <v>43326.572916666672</v>
      </c>
      <c r="I143" s="32" t="s">
        <v>22</v>
      </c>
      <c r="J143" s="38"/>
      <c r="K143" s="34" t="s">
        <v>32</v>
      </c>
    </row>
    <row r="144" spans="1:11" s="47" customFormat="1" ht="21.75" customHeight="1" x14ac:dyDescent="0.2">
      <c r="A144" s="32">
        <f t="shared" si="59"/>
        <v>22</v>
      </c>
      <c r="B144" s="33" t="s">
        <v>36</v>
      </c>
      <c r="C144" s="34" t="s">
        <v>19</v>
      </c>
      <c r="D144" s="44">
        <v>3</v>
      </c>
      <c r="E144" s="34" t="s">
        <v>31</v>
      </c>
      <c r="F144" s="36" t="s">
        <v>37</v>
      </c>
      <c r="G144" s="37">
        <f t="shared" si="60"/>
        <v>43326.572916666672</v>
      </c>
      <c r="H144" s="37">
        <f t="shared" si="61"/>
        <v>43326.697916666672</v>
      </c>
      <c r="I144" s="32" t="s">
        <v>22</v>
      </c>
      <c r="J144" s="38"/>
      <c r="K144" s="34" t="s">
        <v>32</v>
      </c>
    </row>
    <row r="145" spans="1:11" s="47" customFormat="1" ht="21.75" customHeight="1" x14ac:dyDescent="0.2">
      <c r="A145" s="32">
        <f t="shared" si="59"/>
        <v>22</v>
      </c>
      <c r="B145" s="33" t="s">
        <v>38</v>
      </c>
      <c r="C145" s="34" t="s">
        <v>19</v>
      </c>
      <c r="D145" s="44">
        <v>1</v>
      </c>
      <c r="E145" s="34" t="s">
        <v>31</v>
      </c>
      <c r="F145" s="36" t="s">
        <v>35</v>
      </c>
      <c r="G145" s="37">
        <f t="shared" si="60"/>
        <v>43326.697916666672</v>
      </c>
      <c r="H145" s="37">
        <f t="shared" si="61"/>
        <v>43326.739583333336</v>
      </c>
      <c r="I145" s="32" t="s">
        <v>22</v>
      </c>
      <c r="J145" s="38"/>
      <c r="K145" s="34" t="s">
        <v>32</v>
      </c>
    </row>
    <row r="146" spans="1:11" ht="21.75" customHeight="1" x14ac:dyDescent="0.2">
      <c r="A146" s="65">
        <f>A139+1</f>
        <v>23</v>
      </c>
      <c r="B146" s="66" t="s">
        <v>80</v>
      </c>
      <c r="C146" s="26"/>
      <c r="D146" s="31"/>
      <c r="E146" s="26"/>
      <c r="F146" s="26"/>
      <c r="G146" s="28">
        <f>VLOOKUP($A146,[3]Draft!$A:$E,5,0)</f>
        <v>43328</v>
      </c>
      <c r="H146" s="28">
        <f>VLOOKUP($A146,[3]Draft!$A:$E,5,0)</f>
        <v>43328</v>
      </c>
      <c r="I146" s="26"/>
      <c r="J146" s="29"/>
      <c r="K146" s="30"/>
    </row>
    <row r="147" spans="1:11" s="6" customFormat="1" x14ac:dyDescent="0.2">
      <c r="A147" s="7"/>
      <c r="B147" s="67"/>
      <c r="C147" s="13"/>
      <c r="D147" s="68"/>
      <c r="E147" s="13"/>
      <c r="F147" s="13"/>
      <c r="G147" s="13"/>
      <c r="H147" s="14"/>
      <c r="I147" s="15"/>
      <c r="K147" s="16"/>
    </row>
    <row r="148" spans="1:11" s="6" customFormat="1" x14ac:dyDescent="0.2">
      <c r="A148" s="7"/>
      <c r="B148" s="67"/>
      <c r="C148" s="13"/>
      <c r="D148" s="68"/>
      <c r="E148" s="13"/>
      <c r="F148" s="13"/>
      <c r="G148" s="13"/>
      <c r="H148" s="14"/>
      <c r="I148" s="15"/>
      <c r="K148" s="16"/>
    </row>
    <row r="149" spans="1:11" s="6" customFormat="1" x14ac:dyDescent="0.2">
      <c r="A149" s="7"/>
      <c r="B149" s="67"/>
      <c r="C149" s="13"/>
      <c r="D149" s="68"/>
      <c r="E149" s="13"/>
      <c r="F149" s="13"/>
      <c r="G149" s="13"/>
      <c r="H149" s="14"/>
      <c r="I149" s="15"/>
      <c r="K149" s="16"/>
    </row>
    <row r="150" spans="1:11" s="6" customFormat="1" x14ac:dyDescent="0.2">
      <c r="A150" s="7"/>
      <c r="B150" s="67"/>
      <c r="C150" s="13"/>
      <c r="D150" s="68"/>
      <c r="E150" s="13"/>
      <c r="F150" s="13"/>
      <c r="G150" s="13"/>
      <c r="H150" s="14"/>
      <c r="I150" s="15"/>
      <c r="K150" s="16"/>
    </row>
    <row r="151" spans="1:11" s="6" customFormat="1" x14ac:dyDescent="0.2">
      <c r="A151" s="7"/>
      <c r="B151" s="67"/>
      <c r="C151" s="13"/>
      <c r="D151" s="68"/>
      <c r="E151" s="13"/>
      <c r="F151" s="13"/>
      <c r="G151" s="13"/>
      <c r="H151" s="14"/>
      <c r="I151" s="15"/>
      <c r="K151" s="16"/>
    </row>
    <row r="152" spans="1:11" s="6" customFormat="1" x14ac:dyDescent="0.2">
      <c r="A152" s="7"/>
      <c r="B152" s="67"/>
      <c r="C152" s="13"/>
      <c r="D152" s="68"/>
      <c r="E152" s="13"/>
      <c r="F152" s="13"/>
      <c r="G152" s="13"/>
      <c r="H152" s="14"/>
      <c r="I152" s="15"/>
      <c r="K152" s="16"/>
    </row>
    <row r="153" spans="1:11" s="6" customFormat="1" x14ac:dyDescent="0.2">
      <c r="A153" s="7"/>
      <c r="B153" s="67"/>
      <c r="C153" s="13"/>
      <c r="D153" s="68"/>
      <c r="E153" s="13"/>
      <c r="F153" s="13"/>
      <c r="G153" s="13"/>
      <c r="H153" s="14"/>
      <c r="I153" s="15"/>
      <c r="K153" s="16"/>
    </row>
    <row r="154" spans="1:11" s="6" customFormat="1" x14ac:dyDescent="0.2">
      <c r="A154" s="7"/>
      <c r="B154" s="67"/>
      <c r="C154" s="13"/>
      <c r="D154" s="68"/>
      <c r="E154" s="13"/>
      <c r="F154" s="13"/>
      <c r="G154" s="13"/>
      <c r="H154" s="14"/>
      <c r="I154" s="15"/>
      <c r="K154" s="16"/>
    </row>
    <row r="155" spans="1:11" s="6" customFormat="1" x14ac:dyDescent="0.2">
      <c r="A155" s="7"/>
      <c r="B155" s="67"/>
      <c r="C155" s="13"/>
      <c r="D155" s="68"/>
      <c r="E155" s="13"/>
      <c r="F155" s="13"/>
      <c r="G155" s="13"/>
      <c r="H155" s="14"/>
      <c r="I155" s="15"/>
      <c r="K155" s="16"/>
    </row>
    <row r="156" spans="1:11" s="6" customFormat="1" x14ac:dyDescent="0.2">
      <c r="A156" s="7"/>
      <c r="B156" s="67"/>
      <c r="C156" s="13"/>
      <c r="D156" s="68"/>
      <c r="E156" s="13"/>
      <c r="F156" s="13"/>
      <c r="G156" s="13"/>
      <c r="H156" s="14"/>
      <c r="I156" s="15"/>
      <c r="K156" s="16"/>
    </row>
    <row r="157" spans="1:11" s="6" customFormat="1" x14ac:dyDescent="0.2">
      <c r="A157" s="7"/>
      <c r="B157" s="67"/>
      <c r="C157" s="13"/>
      <c r="D157" s="68"/>
      <c r="E157" s="13"/>
      <c r="F157" s="13"/>
      <c r="G157" s="13"/>
      <c r="H157" s="14"/>
      <c r="I157" s="15"/>
      <c r="K157" s="16"/>
    </row>
    <row r="158" spans="1:11" s="6" customFormat="1" x14ac:dyDescent="0.2">
      <c r="A158" s="7"/>
      <c r="B158" s="67"/>
      <c r="C158" s="13"/>
      <c r="D158" s="68"/>
      <c r="E158" s="13"/>
      <c r="F158" s="13"/>
      <c r="G158" s="13"/>
      <c r="H158" s="14"/>
      <c r="I158" s="15"/>
      <c r="K158" s="16"/>
    </row>
    <row r="159" spans="1:11" s="6" customFormat="1" x14ac:dyDescent="0.2">
      <c r="A159" s="7"/>
      <c r="B159" s="67"/>
      <c r="C159" s="13"/>
      <c r="D159" s="68"/>
      <c r="E159" s="13"/>
      <c r="F159" s="13"/>
      <c r="G159" s="13"/>
      <c r="H159" s="14"/>
      <c r="I159" s="15"/>
      <c r="K159" s="16"/>
    </row>
    <row r="160" spans="1:11" s="6" customFormat="1" x14ac:dyDescent="0.2">
      <c r="A160" s="7"/>
      <c r="B160" s="67"/>
      <c r="C160" s="13"/>
      <c r="D160" s="68"/>
      <c r="E160" s="13"/>
      <c r="F160" s="13"/>
      <c r="G160" s="13"/>
      <c r="H160" s="14"/>
      <c r="I160" s="15"/>
      <c r="K160" s="16"/>
    </row>
    <row r="161" spans="1:11" s="6" customFormat="1" x14ac:dyDescent="0.2">
      <c r="A161" s="7"/>
      <c r="B161" s="67"/>
      <c r="C161" s="13"/>
      <c r="D161" s="68"/>
      <c r="E161" s="13"/>
      <c r="F161" s="13"/>
      <c r="G161" s="13"/>
      <c r="H161" s="14"/>
      <c r="I161" s="15"/>
      <c r="K161" s="16"/>
    </row>
    <row r="162" spans="1:11" s="6" customFormat="1" x14ac:dyDescent="0.2">
      <c r="A162" s="7"/>
      <c r="B162" s="67"/>
      <c r="C162" s="13"/>
      <c r="D162" s="68"/>
      <c r="E162" s="13"/>
      <c r="F162" s="13"/>
      <c r="G162" s="13"/>
      <c r="H162" s="14"/>
      <c r="I162" s="15"/>
      <c r="K162" s="16"/>
    </row>
    <row r="163" spans="1:11" s="6" customFormat="1" x14ac:dyDescent="0.2">
      <c r="A163" s="7"/>
      <c r="B163" s="67"/>
      <c r="C163" s="13"/>
      <c r="D163" s="68"/>
      <c r="E163" s="13"/>
      <c r="F163" s="13"/>
      <c r="G163" s="13"/>
      <c r="H163" s="14"/>
      <c r="I163" s="15"/>
      <c r="K163" s="16"/>
    </row>
    <row r="164" spans="1:11" s="6" customFormat="1" x14ac:dyDescent="0.2">
      <c r="A164" s="7"/>
      <c r="B164" s="67"/>
      <c r="C164" s="13"/>
      <c r="D164" s="68"/>
      <c r="E164" s="13"/>
      <c r="F164" s="13"/>
      <c r="G164" s="13"/>
      <c r="H164" s="14"/>
      <c r="I164" s="15"/>
      <c r="K164" s="16"/>
    </row>
    <row r="165" spans="1:11" s="6" customFormat="1" x14ac:dyDescent="0.2">
      <c r="A165" s="7"/>
      <c r="B165" s="67"/>
      <c r="C165" s="13"/>
      <c r="D165" s="68"/>
      <c r="E165" s="13"/>
      <c r="F165" s="13"/>
      <c r="G165" s="13"/>
      <c r="H165" s="14"/>
      <c r="I165" s="15"/>
      <c r="K165" s="16"/>
    </row>
    <row r="166" spans="1:11" s="6" customFormat="1" x14ac:dyDescent="0.2">
      <c r="A166" s="7"/>
      <c r="B166" s="67"/>
      <c r="C166" s="13"/>
      <c r="D166" s="68"/>
      <c r="E166" s="13"/>
      <c r="F166" s="13"/>
      <c r="G166" s="13"/>
      <c r="H166" s="14"/>
      <c r="I166" s="15"/>
      <c r="K166" s="16"/>
    </row>
    <row r="167" spans="1:11" s="6" customFormat="1" x14ac:dyDescent="0.2">
      <c r="A167" s="7"/>
      <c r="B167" s="67"/>
      <c r="C167" s="13"/>
      <c r="D167" s="68"/>
      <c r="E167" s="13"/>
      <c r="F167" s="13"/>
      <c r="G167" s="13"/>
      <c r="H167" s="14"/>
      <c r="I167" s="15"/>
      <c r="K167" s="16"/>
    </row>
    <row r="168" spans="1:11" s="6" customFormat="1" x14ac:dyDescent="0.2">
      <c r="A168" s="7"/>
      <c r="B168" s="67"/>
      <c r="C168" s="13"/>
      <c r="D168" s="68"/>
      <c r="E168" s="13"/>
      <c r="F168" s="13"/>
      <c r="G168" s="13"/>
      <c r="H168" s="14"/>
      <c r="I168" s="15"/>
      <c r="K168" s="16"/>
    </row>
    <row r="169" spans="1:11" s="6" customFormat="1" x14ac:dyDescent="0.2">
      <c r="A169" s="7"/>
      <c r="B169" s="67"/>
      <c r="C169" s="13"/>
      <c r="D169" s="68"/>
      <c r="E169" s="13"/>
      <c r="F169" s="13"/>
      <c r="G169" s="13"/>
      <c r="H169" s="14"/>
      <c r="I169" s="15"/>
      <c r="K169" s="16"/>
    </row>
    <row r="170" spans="1:11" s="6" customFormat="1" x14ac:dyDescent="0.2">
      <c r="A170" s="7"/>
      <c r="B170" s="67"/>
      <c r="C170" s="13"/>
      <c r="D170" s="68"/>
      <c r="E170" s="13"/>
      <c r="F170" s="13"/>
      <c r="G170" s="13"/>
      <c r="H170" s="14"/>
      <c r="I170" s="15"/>
      <c r="K170" s="16"/>
    </row>
    <row r="171" spans="1:11" s="6" customFormat="1" x14ac:dyDescent="0.2">
      <c r="A171" s="7"/>
      <c r="B171" s="67"/>
      <c r="C171" s="13"/>
      <c r="D171" s="68"/>
      <c r="E171" s="13"/>
      <c r="F171" s="13"/>
      <c r="G171" s="13"/>
      <c r="H171" s="14"/>
      <c r="I171" s="15"/>
      <c r="K171" s="16"/>
    </row>
    <row r="172" spans="1:11" s="6" customFormat="1" x14ac:dyDescent="0.2">
      <c r="A172" s="7"/>
      <c r="B172" s="67"/>
      <c r="C172" s="13"/>
      <c r="D172" s="68"/>
      <c r="E172" s="13"/>
      <c r="F172" s="13"/>
      <c r="G172" s="13"/>
      <c r="H172" s="14"/>
      <c r="I172" s="15"/>
      <c r="K172" s="16"/>
    </row>
    <row r="173" spans="1:11" s="6" customFormat="1" x14ac:dyDescent="0.2">
      <c r="A173" s="7"/>
      <c r="B173" s="67"/>
      <c r="C173" s="13"/>
      <c r="D173" s="68"/>
      <c r="E173" s="13"/>
      <c r="F173" s="13"/>
      <c r="G173" s="13"/>
      <c r="H173" s="14"/>
      <c r="I173" s="15"/>
      <c r="K173" s="16"/>
    </row>
    <row r="174" spans="1:11" s="6" customFormat="1" x14ac:dyDescent="0.2">
      <c r="A174" s="7"/>
      <c r="B174" s="67"/>
      <c r="C174" s="13"/>
      <c r="D174" s="68"/>
      <c r="E174" s="13"/>
      <c r="F174" s="13"/>
      <c r="G174" s="13"/>
      <c r="H174" s="14"/>
      <c r="I174" s="15"/>
      <c r="K174" s="16"/>
    </row>
    <row r="175" spans="1:11" s="6" customFormat="1" x14ac:dyDescent="0.2">
      <c r="A175" s="7"/>
      <c r="B175" s="67"/>
      <c r="C175" s="13"/>
      <c r="D175" s="68"/>
      <c r="E175" s="13"/>
      <c r="F175" s="13"/>
      <c r="G175" s="13"/>
      <c r="H175" s="14"/>
      <c r="I175" s="15"/>
      <c r="K175" s="16"/>
    </row>
    <row r="176" spans="1:11" s="6" customFormat="1" x14ac:dyDescent="0.2">
      <c r="A176" s="7"/>
      <c r="B176" s="67"/>
      <c r="C176" s="13"/>
      <c r="D176" s="68"/>
      <c r="E176" s="13"/>
      <c r="F176" s="13"/>
      <c r="G176" s="13"/>
      <c r="H176" s="14"/>
      <c r="I176" s="15"/>
      <c r="K176" s="16"/>
    </row>
    <row r="177" spans="1:11" s="6" customFormat="1" x14ac:dyDescent="0.2">
      <c r="A177" s="7"/>
      <c r="B177" s="67"/>
      <c r="C177" s="13"/>
      <c r="D177" s="68"/>
      <c r="E177" s="13"/>
      <c r="F177" s="13"/>
      <c r="G177" s="13"/>
      <c r="H177" s="14"/>
      <c r="I177" s="15"/>
      <c r="K177" s="16"/>
    </row>
    <row r="178" spans="1:11" s="6" customFormat="1" x14ac:dyDescent="0.2">
      <c r="A178" s="7"/>
      <c r="B178" s="67"/>
      <c r="C178" s="13"/>
      <c r="D178" s="68"/>
      <c r="E178" s="13"/>
      <c r="F178" s="13"/>
      <c r="G178" s="13"/>
      <c r="H178" s="14"/>
      <c r="I178" s="15"/>
      <c r="K178" s="16"/>
    </row>
    <row r="179" spans="1:11" s="6" customFormat="1" x14ac:dyDescent="0.2">
      <c r="A179" s="7"/>
      <c r="B179" s="67"/>
      <c r="C179" s="13"/>
      <c r="D179" s="68"/>
      <c r="E179" s="13"/>
      <c r="F179" s="13"/>
      <c r="G179" s="13"/>
      <c r="H179" s="14"/>
      <c r="I179" s="15"/>
      <c r="K179" s="16"/>
    </row>
    <row r="180" spans="1:11" s="6" customFormat="1" x14ac:dyDescent="0.2">
      <c r="A180" s="7"/>
      <c r="B180" s="67"/>
      <c r="C180" s="13"/>
      <c r="D180" s="68"/>
      <c r="E180" s="13"/>
      <c r="F180" s="13"/>
      <c r="G180" s="13"/>
      <c r="H180" s="14"/>
      <c r="I180" s="15"/>
      <c r="K180" s="16"/>
    </row>
    <row r="181" spans="1:11" s="6" customFormat="1" x14ac:dyDescent="0.2">
      <c r="A181" s="7"/>
      <c r="B181" s="67"/>
      <c r="C181" s="13"/>
      <c r="D181" s="68"/>
      <c r="E181" s="13"/>
      <c r="F181" s="13"/>
      <c r="G181" s="13"/>
      <c r="H181" s="14"/>
      <c r="I181" s="15"/>
      <c r="K181" s="16"/>
    </row>
    <row r="182" spans="1:11" s="6" customFormat="1" x14ac:dyDescent="0.2">
      <c r="A182" s="7"/>
      <c r="B182" s="67"/>
      <c r="C182" s="13"/>
      <c r="D182" s="68"/>
      <c r="E182" s="13"/>
      <c r="F182" s="13"/>
      <c r="G182" s="13"/>
      <c r="H182" s="14"/>
      <c r="I182" s="15"/>
      <c r="K182" s="16"/>
    </row>
    <row r="183" spans="1:11" s="6" customFormat="1" x14ac:dyDescent="0.2">
      <c r="A183" s="7"/>
      <c r="B183" s="67"/>
      <c r="C183" s="13"/>
      <c r="D183" s="68"/>
      <c r="E183" s="13"/>
      <c r="F183" s="13"/>
      <c r="G183" s="13"/>
      <c r="H183" s="14"/>
      <c r="I183" s="15"/>
      <c r="K183" s="16"/>
    </row>
    <row r="184" spans="1:11" s="6" customFormat="1" x14ac:dyDescent="0.2">
      <c r="A184" s="7"/>
      <c r="B184" s="67"/>
      <c r="C184" s="13"/>
      <c r="D184" s="68"/>
      <c r="E184" s="13"/>
      <c r="F184" s="13"/>
      <c r="G184" s="13"/>
      <c r="H184" s="14"/>
      <c r="I184" s="15"/>
      <c r="K184" s="16"/>
    </row>
    <row r="185" spans="1:11" s="6" customFormat="1" x14ac:dyDescent="0.2">
      <c r="A185" s="7"/>
      <c r="B185" s="67"/>
      <c r="C185" s="13"/>
      <c r="D185" s="68"/>
      <c r="E185" s="13"/>
      <c r="F185" s="13"/>
      <c r="G185" s="13"/>
      <c r="H185" s="14"/>
      <c r="I185" s="15"/>
      <c r="K185" s="16"/>
    </row>
    <row r="186" spans="1:11" s="6" customFormat="1" x14ac:dyDescent="0.2">
      <c r="A186" s="7"/>
      <c r="B186" s="67"/>
      <c r="C186" s="13"/>
      <c r="D186" s="68"/>
      <c r="E186" s="13"/>
      <c r="F186" s="13"/>
      <c r="G186" s="13"/>
      <c r="H186" s="14"/>
      <c r="I186" s="15"/>
      <c r="K186" s="16"/>
    </row>
    <row r="187" spans="1:11" s="6" customFormat="1" x14ac:dyDescent="0.2">
      <c r="A187" s="7"/>
      <c r="B187" s="67"/>
      <c r="C187" s="13"/>
      <c r="D187" s="68"/>
      <c r="E187" s="13"/>
      <c r="F187" s="13"/>
      <c r="G187" s="13"/>
      <c r="H187" s="14"/>
      <c r="I187" s="15"/>
      <c r="K187" s="16"/>
    </row>
    <row r="188" spans="1:11" s="6" customFormat="1" x14ac:dyDescent="0.2">
      <c r="A188" s="7"/>
      <c r="B188" s="67"/>
      <c r="C188" s="13"/>
      <c r="D188" s="68"/>
      <c r="E188" s="13"/>
      <c r="F188" s="13"/>
      <c r="G188" s="13"/>
      <c r="H188" s="14"/>
      <c r="I188" s="15"/>
      <c r="K188" s="16"/>
    </row>
    <row r="189" spans="1:11" s="6" customFormat="1" x14ac:dyDescent="0.2">
      <c r="A189" s="7"/>
      <c r="B189" s="67"/>
      <c r="C189" s="13"/>
      <c r="D189" s="68"/>
      <c r="E189" s="13"/>
      <c r="F189" s="13"/>
      <c r="G189" s="13"/>
      <c r="H189" s="14"/>
      <c r="I189" s="15"/>
      <c r="K189" s="16"/>
    </row>
    <row r="190" spans="1:11" s="6" customFormat="1" x14ac:dyDescent="0.2">
      <c r="A190" s="7"/>
      <c r="B190" s="67"/>
      <c r="C190" s="13"/>
      <c r="D190" s="68"/>
      <c r="E190" s="13"/>
      <c r="F190" s="13"/>
      <c r="G190" s="13"/>
      <c r="H190" s="14"/>
      <c r="I190" s="15"/>
      <c r="K190" s="16"/>
    </row>
    <row r="191" spans="1:11" s="6" customFormat="1" x14ac:dyDescent="0.2">
      <c r="A191" s="7"/>
      <c r="B191" s="67"/>
      <c r="C191" s="13"/>
      <c r="D191" s="68"/>
      <c r="E191" s="13"/>
      <c r="F191" s="13"/>
      <c r="G191" s="13"/>
      <c r="H191" s="14"/>
      <c r="I191" s="15"/>
      <c r="K191" s="16"/>
    </row>
    <row r="192" spans="1:11" s="6" customFormat="1" x14ac:dyDescent="0.2">
      <c r="A192" s="7"/>
      <c r="B192" s="67"/>
      <c r="C192" s="13"/>
      <c r="D192" s="68"/>
      <c r="E192" s="13"/>
      <c r="F192" s="13"/>
      <c r="G192" s="13"/>
      <c r="H192" s="14"/>
      <c r="I192" s="15"/>
      <c r="K192" s="16"/>
    </row>
    <row r="193" spans="1:11" s="6" customFormat="1" x14ac:dyDescent="0.2">
      <c r="A193" s="7"/>
      <c r="B193" s="67"/>
      <c r="C193" s="13"/>
      <c r="D193" s="68"/>
      <c r="E193" s="13"/>
      <c r="F193" s="13"/>
      <c r="G193" s="13"/>
      <c r="H193" s="14"/>
      <c r="I193" s="15"/>
      <c r="K193" s="16"/>
    </row>
    <row r="194" spans="1:11" s="6" customFormat="1" x14ac:dyDescent="0.2">
      <c r="A194" s="7"/>
      <c r="B194" s="67"/>
      <c r="C194" s="13"/>
      <c r="D194" s="68"/>
      <c r="E194" s="13"/>
      <c r="F194" s="13"/>
      <c r="G194" s="13"/>
      <c r="H194" s="14"/>
      <c r="I194" s="15"/>
      <c r="K194" s="16"/>
    </row>
    <row r="195" spans="1:11" s="6" customFormat="1" x14ac:dyDescent="0.2">
      <c r="A195" s="7"/>
      <c r="B195" s="67"/>
      <c r="C195" s="13"/>
      <c r="D195" s="68"/>
      <c r="E195" s="13"/>
      <c r="F195" s="13"/>
      <c r="G195" s="13"/>
      <c r="H195" s="14"/>
      <c r="I195" s="15"/>
      <c r="K195" s="16"/>
    </row>
    <row r="196" spans="1:11" s="6" customFormat="1" x14ac:dyDescent="0.2">
      <c r="A196" s="7"/>
      <c r="B196" s="67"/>
      <c r="C196" s="13"/>
      <c r="D196" s="68"/>
      <c r="E196" s="13"/>
      <c r="F196" s="13"/>
      <c r="G196" s="13"/>
      <c r="H196" s="14"/>
      <c r="I196" s="15"/>
      <c r="K196" s="16"/>
    </row>
    <row r="197" spans="1:11" s="6" customFormat="1" x14ac:dyDescent="0.2">
      <c r="A197" s="7"/>
      <c r="B197" s="67"/>
      <c r="C197" s="13"/>
      <c r="D197" s="68"/>
      <c r="E197" s="13"/>
      <c r="F197" s="13"/>
      <c r="G197" s="13"/>
      <c r="H197" s="14"/>
      <c r="I197" s="15"/>
      <c r="K197" s="16"/>
    </row>
    <row r="198" spans="1:11" s="6" customFormat="1" x14ac:dyDescent="0.2">
      <c r="A198" s="7"/>
      <c r="B198" s="67"/>
      <c r="C198" s="13"/>
      <c r="D198" s="68"/>
      <c r="E198" s="13"/>
      <c r="F198" s="13"/>
      <c r="G198" s="13"/>
      <c r="H198" s="14"/>
      <c r="I198" s="15"/>
      <c r="K198" s="16"/>
    </row>
    <row r="199" spans="1:11" s="6" customFormat="1" x14ac:dyDescent="0.2">
      <c r="A199" s="7"/>
      <c r="B199" s="67"/>
      <c r="C199" s="13"/>
      <c r="D199" s="68"/>
      <c r="E199" s="13"/>
      <c r="F199" s="13"/>
      <c r="G199" s="13"/>
      <c r="H199" s="14"/>
      <c r="I199" s="15"/>
      <c r="K199" s="16"/>
    </row>
    <row r="200" spans="1:11" s="6" customFormat="1" x14ac:dyDescent="0.2">
      <c r="A200" s="7"/>
      <c r="B200" s="67"/>
      <c r="C200" s="13"/>
      <c r="D200" s="68"/>
      <c r="E200" s="13"/>
      <c r="F200" s="13"/>
      <c r="G200" s="13"/>
      <c r="H200" s="14"/>
      <c r="I200" s="15"/>
      <c r="K200" s="16"/>
    </row>
    <row r="201" spans="1:11" s="6" customFormat="1" x14ac:dyDescent="0.2">
      <c r="A201" s="7"/>
      <c r="B201" s="67"/>
      <c r="C201" s="13"/>
      <c r="D201" s="68"/>
      <c r="E201" s="13"/>
      <c r="F201" s="13"/>
      <c r="G201" s="13"/>
      <c r="H201" s="14"/>
      <c r="I201" s="15"/>
      <c r="K201" s="16"/>
    </row>
    <row r="202" spans="1:11" s="6" customFormat="1" x14ac:dyDescent="0.2">
      <c r="A202" s="7"/>
      <c r="B202" s="67"/>
      <c r="C202" s="13"/>
      <c r="D202" s="68"/>
      <c r="E202" s="13"/>
      <c r="F202" s="13"/>
      <c r="G202" s="13"/>
      <c r="H202" s="14"/>
      <c r="I202" s="15"/>
      <c r="K202" s="16"/>
    </row>
    <row r="203" spans="1:11" s="6" customFormat="1" x14ac:dyDescent="0.2">
      <c r="A203" s="7"/>
      <c r="B203" s="67"/>
      <c r="C203" s="13"/>
      <c r="D203" s="68"/>
      <c r="E203" s="13"/>
      <c r="F203" s="13"/>
      <c r="G203" s="13"/>
      <c r="H203" s="14"/>
      <c r="I203" s="15"/>
      <c r="K203" s="16"/>
    </row>
    <row r="204" spans="1:11" s="6" customFormat="1" x14ac:dyDescent="0.2">
      <c r="A204" s="7"/>
      <c r="B204" s="67"/>
      <c r="C204" s="13"/>
      <c r="D204" s="68"/>
      <c r="E204" s="13"/>
      <c r="F204" s="13"/>
      <c r="G204" s="13"/>
      <c r="H204" s="14"/>
      <c r="I204" s="15"/>
      <c r="K204" s="16"/>
    </row>
    <row r="205" spans="1:11" s="6" customFormat="1" x14ac:dyDescent="0.2">
      <c r="A205" s="7"/>
      <c r="B205" s="67"/>
      <c r="C205" s="13"/>
      <c r="D205" s="68"/>
      <c r="E205" s="13"/>
      <c r="F205" s="13"/>
      <c r="G205" s="13"/>
      <c r="H205" s="14"/>
      <c r="I205" s="15"/>
      <c r="K205" s="16"/>
    </row>
    <row r="206" spans="1:11" s="6" customFormat="1" x14ac:dyDescent="0.2">
      <c r="A206" s="7"/>
      <c r="B206" s="67"/>
      <c r="C206" s="13"/>
      <c r="D206" s="68"/>
      <c r="E206" s="13"/>
      <c r="F206" s="13"/>
      <c r="G206" s="13"/>
      <c r="H206" s="14"/>
      <c r="I206" s="15"/>
      <c r="K206" s="16"/>
    </row>
    <row r="207" spans="1:11" s="6" customFormat="1" x14ac:dyDescent="0.2">
      <c r="A207" s="7"/>
      <c r="B207" s="67"/>
      <c r="C207" s="13"/>
      <c r="D207" s="68"/>
      <c r="E207" s="13"/>
      <c r="F207" s="13"/>
      <c r="G207" s="13"/>
      <c r="H207" s="14"/>
      <c r="I207" s="15"/>
      <c r="K207" s="16"/>
    </row>
    <row r="208" spans="1:11" s="6" customFormat="1" x14ac:dyDescent="0.2">
      <c r="A208" s="7"/>
      <c r="B208" s="67"/>
      <c r="C208" s="13"/>
      <c r="D208" s="68"/>
      <c r="E208" s="13"/>
      <c r="F208" s="13"/>
      <c r="G208" s="13"/>
      <c r="H208" s="14"/>
      <c r="I208" s="15"/>
      <c r="K208" s="16"/>
    </row>
    <row r="209" spans="1:11" s="6" customFormat="1" x14ac:dyDescent="0.2">
      <c r="A209" s="7"/>
      <c r="B209" s="67"/>
      <c r="C209" s="13"/>
      <c r="D209" s="68"/>
      <c r="E209" s="13"/>
      <c r="F209" s="13"/>
      <c r="G209" s="13"/>
      <c r="H209" s="14"/>
      <c r="I209" s="15"/>
      <c r="K209" s="16"/>
    </row>
    <row r="210" spans="1:11" s="6" customFormat="1" x14ac:dyDescent="0.2">
      <c r="A210" s="7"/>
      <c r="B210" s="67"/>
      <c r="C210" s="13"/>
      <c r="D210" s="68"/>
      <c r="E210" s="13"/>
      <c r="F210" s="13"/>
      <c r="G210" s="13"/>
      <c r="H210" s="14"/>
      <c r="I210" s="15"/>
      <c r="K210" s="16"/>
    </row>
    <row r="211" spans="1:11" s="6" customFormat="1" x14ac:dyDescent="0.2">
      <c r="A211" s="7"/>
      <c r="B211" s="67"/>
      <c r="C211" s="13"/>
      <c r="D211" s="68"/>
      <c r="E211" s="13"/>
      <c r="F211" s="13"/>
      <c r="G211" s="13"/>
      <c r="H211" s="14"/>
      <c r="I211" s="15"/>
      <c r="K211" s="16"/>
    </row>
    <row r="212" spans="1:11" s="6" customFormat="1" x14ac:dyDescent="0.2">
      <c r="A212" s="7"/>
      <c r="B212" s="67"/>
      <c r="C212" s="13"/>
      <c r="D212" s="68"/>
      <c r="E212" s="13"/>
      <c r="F212" s="13"/>
      <c r="G212" s="13"/>
      <c r="H212" s="14"/>
      <c r="I212" s="15"/>
      <c r="K212" s="16"/>
    </row>
    <row r="213" spans="1:11" s="6" customFormat="1" x14ac:dyDescent="0.2">
      <c r="A213" s="7"/>
      <c r="B213" s="67"/>
      <c r="C213" s="13"/>
      <c r="D213" s="68"/>
      <c r="E213" s="13"/>
      <c r="F213" s="13"/>
      <c r="G213" s="13"/>
      <c r="H213" s="14"/>
      <c r="I213" s="15"/>
      <c r="K213" s="16"/>
    </row>
    <row r="214" spans="1:11" s="6" customFormat="1" x14ac:dyDescent="0.2">
      <c r="A214" s="7"/>
      <c r="B214" s="67"/>
      <c r="C214" s="13"/>
      <c r="D214" s="68"/>
      <c r="E214" s="13"/>
      <c r="F214" s="13"/>
      <c r="G214" s="13"/>
      <c r="H214" s="14"/>
      <c r="I214" s="15"/>
      <c r="K214" s="16"/>
    </row>
    <row r="215" spans="1:11" s="6" customFormat="1" x14ac:dyDescent="0.2">
      <c r="A215" s="7"/>
      <c r="B215" s="67"/>
      <c r="C215" s="13"/>
      <c r="D215" s="68"/>
      <c r="E215" s="13"/>
      <c r="F215" s="13"/>
      <c r="G215" s="13"/>
      <c r="H215" s="14"/>
      <c r="I215" s="15"/>
      <c r="K215" s="16"/>
    </row>
    <row r="216" spans="1:11" s="6" customFormat="1" x14ac:dyDescent="0.2">
      <c r="A216" s="7"/>
      <c r="B216" s="67"/>
      <c r="C216" s="13"/>
      <c r="D216" s="68"/>
      <c r="E216" s="13"/>
      <c r="F216" s="13"/>
      <c r="G216" s="13"/>
      <c r="H216" s="14"/>
      <c r="I216" s="15"/>
      <c r="K216" s="16"/>
    </row>
    <row r="217" spans="1:11" s="6" customFormat="1" x14ac:dyDescent="0.2">
      <c r="A217" s="7"/>
      <c r="B217" s="67"/>
      <c r="C217" s="13"/>
      <c r="D217" s="68"/>
      <c r="E217" s="13"/>
      <c r="F217" s="13"/>
      <c r="G217" s="13"/>
      <c r="H217" s="14"/>
      <c r="I217" s="15"/>
      <c r="K217" s="16"/>
    </row>
    <row r="218" spans="1:11" s="6" customFormat="1" x14ac:dyDescent="0.2">
      <c r="A218" s="7"/>
      <c r="B218" s="67"/>
      <c r="C218" s="13"/>
      <c r="D218" s="68"/>
      <c r="E218" s="13"/>
      <c r="F218" s="13"/>
      <c r="G218" s="13"/>
      <c r="H218" s="14"/>
      <c r="I218" s="15"/>
      <c r="K218" s="16"/>
    </row>
    <row r="219" spans="1:11" s="6" customFormat="1" x14ac:dyDescent="0.2">
      <c r="A219" s="7"/>
      <c r="B219" s="67"/>
      <c r="C219" s="13"/>
      <c r="D219" s="68"/>
      <c r="E219" s="13"/>
      <c r="F219" s="13"/>
      <c r="G219" s="13"/>
      <c r="H219" s="14"/>
      <c r="I219" s="15"/>
      <c r="K219" s="16"/>
    </row>
    <row r="220" spans="1:11" s="6" customFormat="1" x14ac:dyDescent="0.2">
      <c r="A220" s="7"/>
      <c r="B220" s="67"/>
      <c r="C220" s="13"/>
      <c r="D220" s="68"/>
      <c r="E220" s="13"/>
      <c r="F220" s="13"/>
      <c r="G220" s="13"/>
      <c r="H220" s="14"/>
      <c r="I220" s="15"/>
      <c r="K220" s="16"/>
    </row>
    <row r="221" spans="1:11" s="6" customFormat="1" x14ac:dyDescent="0.2">
      <c r="A221" s="7"/>
      <c r="B221" s="67"/>
      <c r="C221" s="13"/>
      <c r="D221" s="68"/>
      <c r="E221" s="13"/>
      <c r="F221" s="13"/>
      <c r="G221" s="13"/>
      <c r="H221" s="14"/>
      <c r="I221" s="15"/>
      <c r="K221" s="16"/>
    </row>
    <row r="222" spans="1:11" s="6" customFormat="1" x14ac:dyDescent="0.2">
      <c r="A222" s="7"/>
      <c r="B222" s="67"/>
      <c r="C222" s="13"/>
      <c r="D222" s="68"/>
      <c r="E222" s="13"/>
      <c r="F222" s="13"/>
      <c r="G222" s="13"/>
      <c r="H222" s="14"/>
      <c r="I222" s="15"/>
      <c r="K222" s="16"/>
    </row>
    <row r="223" spans="1:11" s="6" customFormat="1" x14ac:dyDescent="0.2">
      <c r="A223" s="7"/>
      <c r="B223" s="67"/>
      <c r="C223" s="13"/>
      <c r="D223" s="68"/>
      <c r="E223" s="13"/>
      <c r="F223" s="13"/>
      <c r="G223" s="13"/>
      <c r="H223" s="14"/>
      <c r="I223" s="15"/>
      <c r="K223" s="16"/>
    </row>
    <row r="224" spans="1:11" s="6" customFormat="1" x14ac:dyDescent="0.2">
      <c r="A224" s="7"/>
      <c r="B224" s="67"/>
      <c r="C224" s="13"/>
      <c r="D224" s="68"/>
      <c r="E224" s="13"/>
      <c r="F224" s="13"/>
      <c r="G224" s="13"/>
      <c r="H224" s="14"/>
      <c r="I224" s="15"/>
      <c r="K224" s="16"/>
    </row>
    <row r="225" spans="1:11" s="6" customFormat="1" x14ac:dyDescent="0.2">
      <c r="A225" s="7"/>
      <c r="B225" s="67"/>
      <c r="C225" s="13"/>
      <c r="D225" s="68"/>
      <c r="E225" s="13"/>
      <c r="F225" s="13"/>
      <c r="G225" s="13"/>
      <c r="H225" s="14"/>
      <c r="I225" s="15"/>
      <c r="K225" s="16"/>
    </row>
    <row r="226" spans="1:11" s="6" customFormat="1" x14ac:dyDescent="0.2">
      <c r="A226" s="7"/>
      <c r="B226" s="67"/>
      <c r="C226" s="13"/>
      <c r="D226" s="68"/>
      <c r="E226" s="13"/>
      <c r="F226" s="13"/>
      <c r="G226" s="13"/>
      <c r="H226" s="14"/>
      <c r="I226" s="15"/>
      <c r="K226" s="16"/>
    </row>
    <row r="227" spans="1:11" s="6" customFormat="1" x14ac:dyDescent="0.2">
      <c r="A227" s="7"/>
      <c r="B227" s="67"/>
      <c r="C227" s="13"/>
      <c r="D227" s="68"/>
      <c r="E227" s="13"/>
      <c r="F227" s="13"/>
      <c r="G227" s="13"/>
      <c r="H227" s="14"/>
      <c r="I227" s="15"/>
      <c r="K227" s="16"/>
    </row>
    <row r="228" spans="1:11" s="6" customFormat="1" x14ac:dyDescent="0.2">
      <c r="A228" s="7"/>
      <c r="B228" s="67"/>
      <c r="C228" s="13"/>
      <c r="D228" s="68"/>
      <c r="E228" s="13"/>
      <c r="F228" s="13"/>
      <c r="G228" s="13"/>
      <c r="H228" s="14"/>
      <c r="I228" s="15"/>
      <c r="K228" s="16"/>
    </row>
    <row r="229" spans="1:11" s="6" customFormat="1" x14ac:dyDescent="0.2">
      <c r="A229" s="7"/>
      <c r="B229" s="67"/>
      <c r="C229" s="13"/>
      <c r="D229" s="68"/>
      <c r="E229" s="13"/>
      <c r="F229" s="13"/>
      <c r="G229" s="13"/>
      <c r="H229" s="14"/>
      <c r="I229" s="15"/>
      <c r="K229" s="16"/>
    </row>
    <row r="230" spans="1:11" s="6" customFormat="1" x14ac:dyDescent="0.2">
      <c r="A230" s="7"/>
      <c r="B230" s="67"/>
      <c r="C230" s="13"/>
      <c r="D230" s="68"/>
      <c r="E230" s="13"/>
      <c r="F230" s="13"/>
      <c r="G230" s="13"/>
      <c r="H230" s="14"/>
      <c r="I230" s="15"/>
      <c r="K230" s="16"/>
    </row>
    <row r="231" spans="1:11" s="6" customFormat="1" x14ac:dyDescent="0.2">
      <c r="A231" s="7"/>
      <c r="B231" s="67"/>
      <c r="C231" s="13"/>
      <c r="D231" s="68"/>
      <c r="E231" s="13"/>
      <c r="F231" s="13"/>
      <c r="G231" s="13"/>
      <c r="H231" s="14"/>
      <c r="I231" s="15"/>
      <c r="K231" s="16"/>
    </row>
    <row r="232" spans="1:11" s="6" customFormat="1" x14ac:dyDescent="0.2">
      <c r="A232" s="7"/>
      <c r="B232" s="67"/>
      <c r="C232" s="13"/>
      <c r="D232" s="68"/>
      <c r="E232" s="13"/>
      <c r="F232" s="13"/>
      <c r="G232" s="13"/>
      <c r="H232" s="14"/>
      <c r="I232" s="15"/>
      <c r="K232" s="16"/>
    </row>
    <row r="233" spans="1:11" s="6" customFormat="1" x14ac:dyDescent="0.2">
      <c r="A233" s="7"/>
      <c r="B233" s="67"/>
      <c r="C233" s="13"/>
      <c r="D233" s="68"/>
      <c r="E233" s="13"/>
      <c r="F233" s="13"/>
      <c r="G233" s="13"/>
      <c r="H233" s="14"/>
      <c r="I233" s="15"/>
      <c r="K233" s="16"/>
    </row>
    <row r="234" spans="1:11" s="6" customFormat="1" x14ac:dyDescent="0.2">
      <c r="A234" s="7"/>
      <c r="B234" s="67"/>
      <c r="C234" s="13"/>
      <c r="D234" s="68"/>
      <c r="E234" s="13"/>
      <c r="F234" s="13"/>
      <c r="G234" s="13"/>
      <c r="H234" s="14"/>
      <c r="I234" s="15"/>
      <c r="K234" s="16"/>
    </row>
    <row r="235" spans="1:11" s="6" customFormat="1" x14ac:dyDescent="0.2">
      <c r="A235" s="7"/>
      <c r="B235" s="67"/>
      <c r="C235" s="13"/>
      <c r="D235" s="68"/>
      <c r="E235" s="13"/>
      <c r="F235" s="13"/>
      <c r="G235" s="13"/>
      <c r="H235" s="14"/>
      <c r="I235" s="15"/>
      <c r="K235" s="16"/>
    </row>
    <row r="236" spans="1:11" s="6" customFormat="1" x14ac:dyDescent="0.2">
      <c r="A236" s="7"/>
      <c r="B236" s="67"/>
      <c r="C236" s="13"/>
      <c r="D236" s="68"/>
      <c r="E236" s="13"/>
      <c r="F236" s="13"/>
      <c r="G236" s="13"/>
      <c r="H236" s="14"/>
      <c r="I236" s="15"/>
      <c r="K236" s="16"/>
    </row>
    <row r="237" spans="1:11" s="6" customFormat="1" x14ac:dyDescent="0.2">
      <c r="A237" s="7"/>
      <c r="B237" s="67"/>
      <c r="C237" s="13"/>
      <c r="D237" s="68"/>
      <c r="E237" s="13"/>
      <c r="F237" s="13"/>
      <c r="G237" s="13"/>
      <c r="H237" s="14"/>
      <c r="I237" s="15"/>
      <c r="K237" s="16"/>
    </row>
    <row r="238" spans="1:11" s="6" customFormat="1" x14ac:dyDescent="0.2">
      <c r="A238" s="7"/>
      <c r="B238" s="67"/>
      <c r="C238" s="13"/>
      <c r="D238" s="68"/>
      <c r="E238" s="13"/>
      <c r="F238" s="13"/>
      <c r="G238" s="13"/>
      <c r="H238" s="14"/>
      <c r="I238" s="15"/>
      <c r="K238" s="16"/>
    </row>
    <row r="239" spans="1:11" s="6" customFormat="1" x14ac:dyDescent="0.2">
      <c r="A239" s="7"/>
      <c r="B239" s="67"/>
      <c r="C239" s="13"/>
      <c r="D239" s="68"/>
      <c r="E239" s="13"/>
      <c r="F239" s="13"/>
      <c r="G239" s="13"/>
      <c r="H239" s="14"/>
      <c r="I239" s="15"/>
      <c r="K239" s="16"/>
    </row>
    <row r="240" spans="1:11" s="6" customFormat="1" x14ac:dyDescent="0.2">
      <c r="A240" s="7"/>
      <c r="B240" s="67"/>
      <c r="C240" s="13"/>
      <c r="D240" s="68"/>
      <c r="E240" s="13"/>
      <c r="F240" s="13"/>
      <c r="G240" s="13"/>
      <c r="H240" s="14"/>
      <c r="I240" s="15"/>
      <c r="K240" s="16"/>
    </row>
    <row r="241" spans="1:11" s="6" customFormat="1" x14ac:dyDescent="0.2">
      <c r="A241" s="7"/>
      <c r="B241" s="67"/>
      <c r="C241" s="13"/>
      <c r="D241" s="68"/>
      <c r="E241" s="13"/>
      <c r="F241" s="13"/>
      <c r="G241" s="13"/>
      <c r="H241" s="14"/>
      <c r="I241" s="15"/>
      <c r="K241" s="16"/>
    </row>
    <row r="242" spans="1:11" s="6" customFormat="1" x14ac:dyDescent="0.2">
      <c r="A242" s="7"/>
      <c r="B242" s="67"/>
      <c r="C242" s="13"/>
      <c r="D242" s="68"/>
      <c r="E242" s="13"/>
      <c r="F242" s="13"/>
      <c r="G242" s="13"/>
      <c r="H242" s="14"/>
      <c r="I242" s="15"/>
      <c r="K242" s="16"/>
    </row>
    <row r="243" spans="1:11" s="6" customFormat="1" x14ac:dyDescent="0.2">
      <c r="A243" s="7"/>
      <c r="B243" s="67"/>
      <c r="C243" s="13"/>
      <c r="D243" s="68"/>
      <c r="E243" s="13"/>
      <c r="F243" s="13"/>
      <c r="G243" s="13"/>
      <c r="H243" s="14"/>
      <c r="I243" s="15"/>
      <c r="K243" s="16"/>
    </row>
    <row r="244" spans="1:11" s="6" customFormat="1" x14ac:dyDescent="0.2">
      <c r="A244" s="7"/>
      <c r="B244" s="67"/>
      <c r="C244" s="13"/>
      <c r="D244" s="68"/>
      <c r="E244" s="13"/>
      <c r="F244" s="13"/>
      <c r="G244" s="13"/>
      <c r="H244" s="14"/>
      <c r="I244" s="15"/>
      <c r="K244" s="16"/>
    </row>
    <row r="245" spans="1:11" s="6" customFormat="1" x14ac:dyDescent="0.2">
      <c r="A245" s="7"/>
      <c r="B245" s="67"/>
      <c r="C245" s="13"/>
      <c r="D245" s="68"/>
      <c r="E245" s="13"/>
      <c r="F245" s="13"/>
      <c r="G245" s="13"/>
      <c r="H245" s="14"/>
      <c r="I245" s="15"/>
      <c r="K245" s="16"/>
    </row>
    <row r="246" spans="1:11" s="6" customFormat="1" x14ac:dyDescent="0.2">
      <c r="A246" s="7"/>
      <c r="B246" s="67"/>
      <c r="C246" s="13"/>
      <c r="D246" s="68"/>
      <c r="E246" s="13"/>
      <c r="F246" s="13"/>
      <c r="G246" s="13"/>
      <c r="H246" s="14"/>
      <c r="I246" s="15"/>
      <c r="K246" s="16"/>
    </row>
    <row r="247" spans="1:11" s="6" customFormat="1" x14ac:dyDescent="0.2">
      <c r="A247" s="7"/>
      <c r="B247" s="67"/>
      <c r="C247" s="13"/>
      <c r="D247" s="68"/>
      <c r="E247" s="13"/>
      <c r="F247" s="13"/>
      <c r="G247" s="13"/>
      <c r="H247" s="14"/>
      <c r="I247" s="15"/>
      <c r="K247" s="16"/>
    </row>
    <row r="248" spans="1:11" s="6" customFormat="1" x14ac:dyDescent="0.2">
      <c r="A248" s="7"/>
      <c r="B248" s="67"/>
      <c r="C248" s="13"/>
      <c r="D248" s="68"/>
      <c r="E248" s="13"/>
      <c r="F248" s="13"/>
      <c r="G248" s="13"/>
      <c r="H248" s="14"/>
      <c r="I248" s="15"/>
      <c r="K248" s="16"/>
    </row>
    <row r="249" spans="1:11" s="6" customFormat="1" x14ac:dyDescent="0.2">
      <c r="A249" s="7"/>
      <c r="B249" s="67"/>
      <c r="C249" s="13"/>
      <c r="D249" s="68"/>
      <c r="E249" s="13"/>
      <c r="F249" s="13"/>
      <c r="G249" s="13"/>
      <c r="H249" s="14"/>
      <c r="I249" s="15"/>
      <c r="K249" s="16"/>
    </row>
    <row r="250" spans="1:11" s="6" customFormat="1" x14ac:dyDescent="0.2">
      <c r="A250" s="7"/>
      <c r="B250" s="67"/>
      <c r="C250" s="13"/>
      <c r="D250" s="68"/>
      <c r="E250" s="13"/>
      <c r="F250" s="13"/>
      <c r="G250" s="13"/>
      <c r="H250" s="14"/>
      <c r="I250" s="15"/>
      <c r="K250" s="16"/>
    </row>
    <row r="251" spans="1:11" s="6" customFormat="1" x14ac:dyDescent="0.2">
      <c r="A251" s="7"/>
      <c r="B251" s="67"/>
      <c r="C251" s="13"/>
      <c r="D251" s="68"/>
      <c r="E251" s="13"/>
      <c r="F251" s="13"/>
      <c r="G251" s="13"/>
      <c r="H251" s="14"/>
      <c r="I251" s="15"/>
      <c r="K251" s="16"/>
    </row>
    <row r="252" spans="1:11" s="6" customFormat="1" x14ac:dyDescent="0.2">
      <c r="A252" s="7"/>
      <c r="B252" s="67"/>
      <c r="C252" s="13"/>
      <c r="D252" s="68"/>
      <c r="E252" s="13"/>
      <c r="F252" s="13"/>
      <c r="G252" s="13"/>
      <c r="H252" s="14"/>
      <c r="I252" s="15"/>
      <c r="K252" s="16"/>
    </row>
    <row r="253" spans="1:11" s="6" customFormat="1" x14ac:dyDescent="0.2">
      <c r="A253" s="7"/>
      <c r="B253" s="67"/>
      <c r="C253" s="13"/>
      <c r="D253" s="68"/>
      <c r="E253" s="13"/>
      <c r="F253" s="13"/>
      <c r="G253" s="13"/>
      <c r="H253" s="14"/>
      <c r="I253" s="15"/>
      <c r="K253" s="16"/>
    </row>
    <row r="254" spans="1:11" s="6" customFormat="1" x14ac:dyDescent="0.2">
      <c r="A254" s="7"/>
      <c r="B254" s="67"/>
      <c r="C254" s="13"/>
      <c r="D254" s="68"/>
      <c r="E254" s="13"/>
      <c r="F254" s="13"/>
      <c r="G254" s="13"/>
      <c r="H254" s="14"/>
      <c r="I254" s="15"/>
      <c r="K254" s="16"/>
    </row>
    <row r="255" spans="1:11" s="6" customFormat="1" x14ac:dyDescent="0.2">
      <c r="A255" s="7"/>
      <c r="B255" s="67"/>
      <c r="C255" s="13"/>
      <c r="D255" s="68"/>
      <c r="E255" s="13"/>
      <c r="F255" s="13"/>
      <c r="G255" s="13"/>
      <c r="H255" s="14"/>
      <c r="I255" s="15"/>
      <c r="K255" s="16"/>
    </row>
    <row r="256" spans="1:11" s="6" customFormat="1" x14ac:dyDescent="0.2">
      <c r="A256" s="7"/>
      <c r="B256" s="67"/>
      <c r="C256" s="13"/>
      <c r="D256" s="68"/>
      <c r="E256" s="13"/>
      <c r="F256" s="13"/>
      <c r="G256" s="13"/>
      <c r="H256" s="14"/>
      <c r="I256" s="15"/>
      <c r="K256" s="16"/>
    </row>
    <row r="257" spans="1:11" s="6" customFormat="1" x14ac:dyDescent="0.2">
      <c r="A257" s="7"/>
      <c r="B257" s="67"/>
      <c r="C257" s="13"/>
      <c r="D257" s="68"/>
      <c r="E257" s="13"/>
      <c r="F257" s="13"/>
      <c r="G257" s="13"/>
      <c r="H257" s="14"/>
      <c r="I257" s="15"/>
      <c r="K257" s="16"/>
    </row>
    <row r="258" spans="1:11" s="6" customFormat="1" x14ac:dyDescent="0.2">
      <c r="A258" s="7"/>
      <c r="B258" s="67"/>
      <c r="C258" s="13"/>
      <c r="D258" s="68"/>
      <c r="E258" s="13"/>
      <c r="F258" s="13"/>
      <c r="G258" s="13"/>
      <c r="H258" s="14"/>
      <c r="I258" s="15"/>
      <c r="K258" s="16"/>
    </row>
    <row r="259" spans="1:11" s="6" customFormat="1" x14ac:dyDescent="0.2">
      <c r="A259" s="7"/>
      <c r="B259" s="67"/>
      <c r="C259" s="13"/>
      <c r="D259" s="68"/>
      <c r="E259" s="13"/>
      <c r="F259" s="13"/>
      <c r="G259" s="13"/>
      <c r="H259" s="14"/>
      <c r="I259" s="15"/>
      <c r="K259" s="16"/>
    </row>
    <row r="260" spans="1:11" s="6" customFormat="1" x14ac:dyDescent="0.2">
      <c r="A260" s="7"/>
      <c r="B260" s="67"/>
      <c r="C260" s="13"/>
      <c r="D260" s="68"/>
      <c r="E260" s="13"/>
      <c r="F260" s="13"/>
      <c r="G260" s="13"/>
      <c r="H260" s="14"/>
      <c r="I260" s="15"/>
      <c r="K260" s="16"/>
    </row>
    <row r="261" spans="1:11" s="6" customFormat="1" x14ac:dyDescent="0.2">
      <c r="A261" s="7"/>
      <c r="B261" s="67"/>
      <c r="C261" s="13"/>
      <c r="D261" s="68"/>
      <c r="E261" s="13"/>
      <c r="F261" s="13"/>
      <c r="G261" s="13"/>
      <c r="H261" s="14"/>
      <c r="I261" s="15"/>
      <c r="K261" s="16"/>
    </row>
    <row r="262" spans="1:11" s="6" customFormat="1" x14ac:dyDescent="0.2">
      <c r="A262" s="7"/>
      <c r="B262" s="67"/>
      <c r="C262" s="13"/>
      <c r="D262" s="68"/>
      <c r="E262" s="13"/>
      <c r="F262" s="13"/>
      <c r="G262" s="13"/>
      <c r="H262" s="14"/>
      <c r="I262" s="15"/>
      <c r="K262" s="16"/>
    </row>
    <row r="263" spans="1:11" s="6" customFormat="1" x14ac:dyDescent="0.2">
      <c r="A263" s="7"/>
      <c r="B263" s="67"/>
      <c r="C263" s="13"/>
      <c r="D263" s="68"/>
      <c r="E263" s="13"/>
      <c r="F263" s="13"/>
      <c r="G263" s="13"/>
      <c r="H263" s="14"/>
      <c r="I263" s="15"/>
      <c r="K263" s="16"/>
    </row>
    <row r="264" spans="1:11" s="6" customFormat="1" x14ac:dyDescent="0.2">
      <c r="A264" s="7"/>
      <c r="B264" s="67"/>
      <c r="C264" s="13"/>
      <c r="D264" s="68"/>
      <c r="E264" s="13"/>
      <c r="F264" s="13"/>
      <c r="G264" s="13"/>
      <c r="H264" s="14"/>
      <c r="I264" s="15"/>
      <c r="K264" s="16"/>
    </row>
    <row r="265" spans="1:11" s="6" customFormat="1" x14ac:dyDescent="0.2">
      <c r="A265" s="7"/>
      <c r="B265" s="67"/>
      <c r="C265" s="13"/>
      <c r="D265" s="68"/>
      <c r="E265" s="13"/>
      <c r="F265" s="13"/>
      <c r="G265" s="13"/>
      <c r="H265" s="14"/>
      <c r="I265" s="15"/>
      <c r="K265" s="16"/>
    </row>
    <row r="266" spans="1:11" s="6" customFormat="1" x14ac:dyDescent="0.2">
      <c r="A266" s="7"/>
      <c r="B266" s="67"/>
      <c r="C266" s="13"/>
      <c r="D266" s="68"/>
      <c r="E266" s="13"/>
      <c r="F266" s="13"/>
      <c r="G266" s="13"/>
      <c r="H266" s="14"/>
      <c r="I266" s="15"/>
      <c r="K266" s="16"/>
    </row>
    <row r="267" spans="1:11" s="6" customFormat="1" x14ac:dyDescent="0.2">
      <c r="A267" s="7"/>
      <c r="B267" s="67"/>
      <c r="C267" s="13"/>
      <c r="D267" s="68"/>
      <c r="E267" s="13"/>
      <c r="F267" s="13"/>
      <c r="G267" s="13"/>
      <c r="H267" s="14"/>
      <c r="I267" s="15"/>
      <c r="K267" s="16"/>
    </row>
    <row r="268" spans="1:11" s="6" customFormat="1" x14ac:dyDescent="0.2">
      <c r="A268" s="7"/>
      <c r="B268" s="67"/>
      <c r="C268" s="13"/>
      <c r="D268" s="68"/>
      <c r="E268" s="13"/>
      <c r="F268" s="13"/>
      <c r="G268" s="13"/>
      <c r="H268" s="14"/>
      <c r="I268" s="15"/>
      <c r="K268" s="16"/>
    </row>
    <row r="269" spans="1:11" s="6" customFormat="1" x14ac:dyDescent="0.2">
      <c r="A269" s="7"/>
      <c r="B269" s="67"/>
      <c r="C269" s="13"/>
      <c r="D269" s="68"/>
      <c r="E269" s="13"/>
      <c r="F269" s="13"/>
      <c r="G269" s="13"/>
      <c r="H269" s="14"/>
      <c r="I269" s="15"/>
      <c r="K269" s="16"/>
    </row>
    <row r="270" spans="1:11" s="6" customFormat="1" x14ac:dyDescent="0.2">
      <c r="A270" s="7"/>
      <c r="B270" s="67"/>
      <c r="C270" s="13"/>
      <c r="D270" s="68"/>
      <c r="E270" s="13"/>
      <c r="F270" s="13"/>
      <c r="G270" s="13"/>
      <c r="H270" s="14"/>
      <c r="I270" s="15"/>
      <c r="K270" s="16"/>
    </row>
    <row r="271" spans="1:11" s="6" customFormat="1" x14ac:dyDescent="0.2">
      <c r="A271" s="7"/>
      <c r="B271" s="67"/>
      <c r="C271" s="13"/>
      <c r="D271" s="68"/>
      <c r="E271" s="13"/>
      <c r="F271" s="13"/>
      <c r="G271" s="13"/>
      <c r="H271" s="14"/>
      <c r="I271" s="15"/>
      <c r="K271" s="16"/>
    </row>
    <row r="272" spans="1:11" s="6" customFormat="1" x14ac:dyDescent="0.2">
      <c r="A272" s="7"/>
      <c r="B272" s="67"/>
      <c r="C272" s="13"/>
      <c r="D272" s="68"/>
      <c r="E272" s="13"/>
      <c r="F272" s="13"/>
      <c r="G272" s="13"/>
      <c r="H272" s="14"/>
      <c r="I272" s="15"/>
      <c r="K272" s="16"/>
    </row>
    <row r="273" spans="1:11" s="6" customFormat="1" x14ac:dyDescent="0.2">
      <c r="A273" s="7"/>
      <c r="B273" s="67"/>
      <c r="C273" s="13"/>
      <c r="D273" s="68"/>
      <c r="E273" s="13"/>
      <c r="F273" s="13"/>
      <c r="G273" s="13"/>
      <c r="H273" s="14"/>
      <c r="I273" s="15"/>
      <c r="K273" s="16"/>
    </row>
    <row r="274" spans="1:11" s="6" customFormat="1" x14ac:dyDescent="0.2">
      <c r="A274" s="7"/>
      <c r="B274" s="67"/>
      <c r="C274" s="13"/>
      <c r="D274" s="68"/>
      <c r="E274" s="13"/>
      <c r="F274" s="13"/>
      <c r="G274" s="13"/>
      <c r="H274" s="14"/>
      <c r="I274" s="15"/>
      <c r="K274" s="16"/>
    </row>
    <row r="275" spans="1:11" s="6" customFormat="1" x14ac:dyDescent="0.2">
      <c r="A275" s="7"/>
      <c r="B275" s="67"/>
      <c r="C275" s="13"/>
      <c r="D275" s="68"/>
      <c r="E275" s="13"/>
      <c r="F275" s="13"/>
      <c r="G275" s="13"/>
      <c r="H275" s="14"/>
      <c r="I275" s="15"/>
      <c r="K275" s="16"/>
    </row>
    <row r="276" spans="1:11" s="6" customFormat="1" x14ac:dyDescent="0.2">
      <c r="A276" s="7"/>
      <c r="B276" s="67"/>
      <c r="C276" s="13"/>
      <c r="D276" s="68"/>
      <c r="E276" s="13"/>
      <c r="F276" s="13"/>
      <c r="G276" s="13"/>
      <c r="H276" s="14"/>
      <c r="I276" s="15"/>
      <c r="K276" s="16"/>
    </row>
    <row r="277" spans="1:11" s="6" customFormat="1" x14ac:dyDescent="0.2">
      <c r="A277" s="7"/>
      <c r="B277" s="67"/>
      <c r="C277" s="13"/>
      <c r="D277" s="68"/>
      <c r="E277" s="13"/>
      <c r="F277" s="13"/>
      <c r="G277" s="13"/>
      <c r="H277" s="14"/>
      <c r="I277" s="15"/>
      <c r="K277" s="16"/>
    </row>
    <row r="278" spans="1:11" s="6" customFormat="1" x14ac:dyDescent="0.2">
      <c r="A278" s="7"/>
      <c r="B278" s="67"/>
      <c r="C278" s="13"/>
      <c r="D278" s="68"/>
      <c r="E278" s="13"/>
      <c r="F278" s="13"/>
      <c r="G278" s="13"/>
      <c r="H278" s="14"/>
      <c r="I278" s="15"/>
      <c r="K278" s="16"/>
    </row>
    <row r="279" spans="1:11" s="6" customFormat="1" x14ac:dyDescent="0.2">
      <c r="A279" s="7"/>
      <c r="B279" s="67"/>
      <c r="C279" s="13"/>
      <c r="D279" s="68"/>
      <c r="E279" s="13"/>
      <c r="F279" s="13"/>
      <c r="G279" s="13"/>
      <c r="H279" s="14"/>
      <c r="I279" s="15"/>
      <c r="K279" s="16"/>
    </row>
    <row r="280" spans="1:11" s="6" customFormat="1" x14ac:dyDescent="0.2">
      <c r="A280" s="7"/>
      <c r="B280" s="67"/>
      <c r="C280" s="13"/>
      <c r="D280" s="68"/>
      <c r="E280" s="13"/>
      <c r="F280" s="13"/>
      <c r="G280" s="13"/>
      <c r="H280" s="14"/>
      <c r="I280" s="15"/>
      <c r="K280" s="16"/>
    </row>
    <row r="281" spans="1:11" s="6" customFormat="1" x14ac:dyDescent="0.2">
      <c r="A281" s="7"/>
      <c r="B281" s="67"/>
      <c r="C281" s="13"/>
      <c r="D281" s="68"/>
      <c r="E281" s="13"/>
      <c r="F281" s="13"/>
      <c r="G281" s="13"/>
      <c r="H281" s="14"/>
      <c r="I281" s="15"/>
      <c r="K281" s="16"/>
    </row>
    <row r="282" spans="1:11" s="6" customFormat="1" x14ac:dyDescent="0.2">
      <c r="A282" s="7"/>
      <c r="B282" s="67"/>
      <c r="C282" s="13"/>
      <c r="D282" s="68"/>
      <c r="E282" s="13"/>
      <c r="F282" s="13"/>
      <c r="G282" s="13"/>
      <c r="H282" s="14"/>
      <c r="I282" s="15"/>
      <c r="K282" s="16"/>
    </row>
    <row r="283" spans="1:11" s="6" customFormat="1" x14ac:dyDescent="0.2">
      <c r="A283" s="7"/>
      <c r="B283" s="67"/>
      <c r="C283" s="13"/>
      <c r="D283" s="68"/>
      <c r="E283" s="13"/>
      <c r="F283" s="13"/>
      <c r="G283" s="13"/>
      <c r="H283" s="14"/>
      <c r="I283" s="15"/>
      <c r="K283" s="16"/>
    </row>
    <row r="284" spans="1:11" s="6" customFormat="1" x14ac:dyDescent="0.2">
      <c r="A284" s="7"/>
      <c r="B284" s="67"/>
      <c r="C284" s="13"/>
      <c r="D284" s="68"/>
      <c r="E284" s="13"/>
      <c r="F284" s="13"/>
      <c r="G284" s="13"/>
      <c r="H284" s="14"/>
      <c r="I284" s="15"/>
      <c r="K284" s="16"/>
    </row>
    <row r="285" spans="1:11" s="6" customFormat="1" x14ac:dyDescent="0.2">
      <c r="A285" s="7"/>
      <c r="B285" s="67"/>
      <c r="C285" s="13"/>
      <c r="D285" s="68"/>
      <c r="E285" s="13"/>
      <c r="F285" s="13"/>
      <c r="G285" s="13"/>
      <c r="H285" s="14"/>
      <c r="I285" s="15"/>
      <c r="K285" s="16"/>
    </row>
    <row r="286" spans="1:11" s="6" customFormat="1" x14ac:dyDescent="0.2">
      <c r="A286" s="7"/>
      <c r="B286" s="67"/>
      <c r="C286" s="13"/>
      <c r="D286" s="68"/>
      <c r="E286" s="13"/>
      <c r="F286" s="13"/>
      <c r="G286" s="13"/>
      <c r="H286" s="14"/>
      <c r="I286" s="15"/>
      <c r="K286" s="16"/>
    </row>
    <row r="287" spans="1:11" s="6" customFormat="1" x14ac:dyDescent="0.2">
      <c r="A287" s="7"/>
      <c r="B287" s="67"/>
      <c r="C287" s="13"/>
      <c r="D287" s="68"/>
      <c r="E287" s="13"/>
      <c r="F287" s="13"/>
      <c r="G287" s="13"/>
      <c r="H287" s="14"/>
      <c r="I287" s="15"/>
      <c r="K287" s="16"/>
    </row>
    <row r="288" spans="1:11" s="6" customFormat="1" x14ac:dyDescent="0.2">
      <c r="A288" s="7"/>
      <c r="B288" s="67"/>
      <c r="C288" s="13"/>
      <c r="D288" s="68"/>
      <c r="E288" s="13"/>
      <c r="F288" s="13"/>
      <c r="G288" s="13"/>
      <c r="H288" s="14"/>
      <c r="I288" s="15"/>
      <c r="K288" s="16"/>
    </row>
    <row r="289" spans="1:11" s="6" customFormat="1" x14ac:dyDescent="0.2">
      <c r="A289" s="7"/>
      <c r="B289" s="67"/>
      <c r="C289" s="13"/>
      <c r="D289" s="68"/>
      <c r="E289" s="13"/>
      <c r="F289" s="13"/>
      <c r="G289" s="13"/>
      <c r="H289" s="14"/>
      <c r="I289" s="15"/>
      <c r="K289" s="16"/>
    </row>
    <row r="290" spans="1:11" s="6" customFormat="1" x14ac:dyDescent="0.2">
      <c r="A290" s="7"/>
      <c r="B290" s="67"/>
      <c r="C290" s="13"/>
      <c r="D290" s="68"/>
      <c r="E290" s="13"/>
      <c r="F290" s="13"/>
      <c r="G290" s="13"/>
      <c r="H290" s="14"/>
      <c r="I290" s="15"/>
      <c r="K290" s="16"/>
    </row>
    <row r="291" spans="1:11" s="6" customFormat="1" x14ac:dyDescent="0.2">
      <c r="A291" s="7"/>
      <c r="B291" s="67"/>
      <c r="C291" s="13"/>
      <c r="D291" s="68"/>
      <c r="E291" s="13"/>
      <c r="F291" s="13"/>
      <c r="G291" s="13"/>
      <c r="H291" s="14"/>
      <c r="I291" s="15"/>
      <c r="K291" s="16"/>
    </row>
    <row r="292" spans="1:11" s="6" customFormat="1" x14ac:dyDescent="0.2">
      <c r="A292" s="7"/>
      <c r="B292" s="67"/>
      <c r="C292" s="13"/>
      <c r="D292" s="68"/>
      <c r="E292" s="13"/>
      <c r="F292" s="13"/>
      <c r="G292" s="13"/>
      <c r="H292" s="14"/>
      <c r="I292" s="15"/>
      <c r="K292" s="16"/>
    </row>
  </sheetData>
  <sheetProtection formatCells="0" formatColumns="0" formatRows="0" insertColumns="0" insertRows="0" deleteColumns="0" deleteRows="0"/>
  <autoFilter ref="A5:K146"/>
  <conditionalFormatting sqref="G11 H48:H51 H67:H70 H86:H89 H105:H108 H124:H127 G87:G89 G106:G108 G125:G127 G68:G70 G49:G51">
    <cfRule type="expression" dxfId="123" priority="121" stopIfTrue="1">
      <formula>WEEKDAY(G11)=7</formula>
    </cfRule>
    <cfRule type="expression" dxfId="122" priority="122" stopIfTrue="1">
      <formula>WEEKDAY(G11)=1</formula>
    </cfRule>
  </conditionalFormatting>
  <conditionalFormatting sqref="H11 G9:H10">
    <cfRule type="expression" dxfId="121" priority="123" stopIfTrue="1">
      <formula>WEEKDAY(G9)=7</formula>
    </cfRule>
    <cfRule type="expression" dxfId="120" priority="124" stopIfTrue="1">
      <formula>WEEKDAY(G9)=1</formula>
    </cfRule>
  </conditionalFormatting>
  <conditionalFormatting sqref="G8:H8">
    <cfRule type="expression" dxfId="119" priority="115" stopIfTrue="1">
      <formula>WEEKDAY(G8)=7</formula>
    </cfRule>
    <cfRule type="expression" dxfId="118" priority="116" stopIfTrue="1">
      <formula>WEEKDAY(G8)=1</formula>
    </cfRule>
  </conditionalFormatting>
  <conditionalFormatting sqref="H12">
    <cfRule type="expression" dxfId="117" priority="119" stopIfTrue="1">
      <formula>WEEKDAY(H12)=7</formula>
    </cfRule>
    <cfRule type="expression" dxfId="116" priority="120" stopIfTrue="1">
      <formula>WEEKDAY(H12)=1</formula>
    </cfRule>
  </conditionalFormatting>
  <conditionalFormatting sqref="G12">
    <cfRule type="expression" dxfId="115" priority="117" stopIfTrue="1">
      <formula>WEEKDAY(G12)=7</formula>
    </cfRule>
    <cfRule type="expression" dxfId="114" priority="118" stopIfTrue="1">
      <formula>WEEKDAY(G12)=1</formula>
    </cfRule>
  </conditionalFormatting>
  <conditionalFormatting sqref="G15">
    <cfRule type="expression" dxfId="113" priority="109" stopIfTrue="1">
      <formula>WEEKDAY(G15)=7</formula>
    </cfRule>
    <cfRule type="expression" dxfId="112" priority="110" stopIfTrue="1">
      <formula>WEEKDAY(G15)=1</formula>
    </cfRule>
  </conditionalFormatting>
  <conditionalFormatting sqref="H15:H20">
    <cfRule type="expression" dxfId="111" priority="113" stopIfTrue="1">
      <formula>WEEKDAY(H15)=7</formula>
    </cfRule>
    <cfRule type="expression" dxfId="110" priority="114" stopIfTrue="1">
      <formula>WEEKDAY(H15)=1</formula>
    </cfRule>
  </conditionalFormatting>
  <conditionalFormatting sqref="G16:G20">
    <cfRule type="expression" dxfId="109" priority="111" stopIfTrue="1">
      <formula>WEEKDAY(G16)=7</formula>
    </cfRule>
    <cfRule type="expression" dxfId="108" priority="112" stopIfTrue="1">
      <formula>WEEKDAY(G16)=1</formula>
    </cfRule>
  </conditionalFormatting>
  <conditionalFormatting sqref="H29:H32">
    <cfRule type="expression" dxfId="107" priority="107" stopIfTrue="1">
      <formula>WEEKDAY(H29)=7</formula>
    </cfRule>
    <cfRule type="expression" dxfId="106" priority="108" stopIfTrue="1">
      <formula>WEEKDAY(H29)=1</formula>
    </cfRule>
  </conditionalFormatting>
  <conditionalFormatting sqref="G30:G32">
    <cfRule type="expression" dxfId="105" priority="105" stopIfTrue="1">
      <formula>WEEKDAY(G30)=7</formula>
    </cfRule>
    <cfRule type="expression" dxfId="104" priority="106" stopIfTrue="1">
      <formula>WEEKDAY(G30)=1</formula>
    </cfRule>
  </conditionalFormatting>
  <conditionalFormatting sqref="H34:H39">
    <cfRule type="expression" dxfId="103" priority="101" stopIfTrue="1">
      <formula>WEEKDAY(H34)=7</formula>
    </cfRule>
    <cfRule type="expression" dxfId="102" priority="102" stopIfTrue="1">
      <formula>WEEKDAY(H34)=1</formula>
    </cfRule>
  </conditionalFormatting>
  <conditionalFormatting sqref="G29">
    <cfRule type="expression" dxfId="101" priority="103" stopIfTrue="1">
      <formula>WEEKDAY(G29)=7</formula>
    </cfRule>
    <cfRule type="expression" dxfId="100" priority="104" stopIfTrue="1">
      <formula>WEEKDAY(G29)=1</formula>
    </cfRule>
  </conditionalFormatting>
  <conditionalFormatting sqref="G34">
    <cfRule type="expression" dxfId="99" priority="97" stopIfTrue="1">
      <formula>WEEKDAY(G34)=7</formula>
    </cfRule>
    <cfRule type="expression" dxfId="98" priority="98" stopIfTrue="1">
      <formula>WEEKDAY(G34)=1</formula>
    </cfRule>
  </conditionalFormatting>
  <conditionalFormatting sqref="G35:G39">
    <cfRule type="expression" dxfId="97" priority="99" stopIfTrue="1">
      <formula>WEEKDAY(G35)=7</formula>
    </cfRule>
    <cfRule type="expression" dxfId="96" priority="100" stopIfTrue="1">
      <formula>WEEKDAY(G35)=1</formula>
    </cfRule>
  </conditionalFormatting>
  <conditionalFormatting sqref="G48">
    <cfRule type="expression" dxfId="95" priority="95" stopIfTrue="1">
      <formula>WEEKDAY(G48)=7</formula>
    </cfRule>
    <cfRule type="expression" dxfId="94" priority="96" stopIfTrue="1">
      <formula>WEEKDAY(G48)=1</formula>
    </cfRule>
  </conditionalFormatting>
  <conditionalFormatting sqref="H53:H58">
    <cfRule type="expression" dxfId="93" priority="93" stopIfTrue="1">
      <formula>WEEKDAY(H53)=7</formula>
    </cfRule>
    <cfRule type="expression" dxfId="92" priority="94" stopIfTrue="1">
      <formula>WEEKDAY(H53)=1</formula>
    </cfRule>
  </conditionalFormatting>
  <conditionalFormatting sqref="G54:G58">
    <cfRule type="expression" dxfId="91" priority="91" stopIfTrue="1">
      <formula>WEEKDAY(G54)=7</formula>
    </cfRule>
    <cfRule type="expression" dxfId="90" priority="92" stopIfTrue="1">
      <formula>WEEKDAY(G54)=1</formula>
    </cfRule>
  </conditionalFormatting>
  <conditionalFormatting sqref="G53">
    <cfRule type="expression" dxfId="89" priority="89" stopIfTrue="1">
      <formula>WEEKDAY(G53)=7</formula>
    </cfRule>
    <cfRule type="expression" dxfId="88" priority="90" stopIfTrue="1">
      <formula>WEEKDAY(G53)=1</formula>
    </cfRule>
  </conditionalFormatting>
  <conditionalFormatting sqref="G22">
    <cfRule type="expression" dxfId="87" priority="83" stopIfTrue="1">
      <formula>WEEKDAY(G22)=7</formula>
    </cfRule>
    <cfRule type="expression" dxfId="86" priority="84" stopIfTrue="1">
      <formula>WEEKDAY(G22)=1</formula>
    </cfRule>
  </conditionalFormatting>
  <conditionalFormatting sqref="G23:G27">
    <cfRule type="expression" dxfId="85" priority="85" stopIfTrue="1">
      <formula>WEEKDAY(G23)=7</formula>
    </cfRule>
    <cfRule type="expression" dxfId="84" priority="86" stopIfTrue="1">
      <formula>WEEKDAY(G23)=1</formula>
    </cfRule>
  </conditionalFormatting>
  <conditionalFormatting sqref="H22:H27">
    <cfRule type="expression" dxfId="83" priority="87" stopIfTrue="1">
      <formula>WEEKDAY(H22)=7</formula>
    </cfRule>
    <cfRule type="expression" dxfId="82" priority="88" stopIfTrue="1">
      <formula>WEEKDAY(H22)=1</formula>
    </cfRule>
  </conditionalFormatting>
  <conditionalFormatting sqref="H60:H65">
    <cfRule type="expression" dxfId="81" priority="81" stopIfTrue="1">
      <formula>WEEKDAY(H60)=7</formula>
    </cfRule>
    <cfRule type="expression" dxfId="80" priority="82" stopIfTrue="1">
      <formula>WEEKDAY(H60)=1</formula>
    </cfRule>
  </conditionalFormatting>
  <conditionalFormatting sqref="G61:G65">
    <cfRule type="expression" dxfId="79" priority="79" stopIfTrue="1">
      <formula>WEEKDAY(G61)=7</formula>
    </cfRule>
    <cfRule type="expression" dxfId="78" priority="80" stopIfTrue="1">
      <formula>WEEKDAY(G61)=1</formula>
    </cfRule>
  </conditionalFormatting>
  <conditionalFormatting sqref="G60">
    <cfRule type="expression" dxfId="77" priority="77" stopIfTrue="1">
      <formula>WEEKDAY(G60)=7</formula>
    </cfRule>
    <cfRule type="expression" dxfId="76" priority="78" stopIfTrue="1">
      <formula>WEEKDAY(G60)=1</formula>
    </cfRule>
  </conditionalFormatting>
  <conditionalFormatting sqref="G67">
    <cfRule type="expression" dxfId="75" priority="75" stopIfTrue="1">
      <formula>WEEKDAY(G67)=7</formula>
    </cfRule>
    <cfRule type="expression" dxfId="74" priority="76" stopIfTrue="1">
      <formula>WEEKDAY(G67)=1</formula>
    </cfRule>
  </conditionalFormatting>
  <conditionalFormatting sqref="H79:H84">
    <cfRule type="expression" dxfId="73" priority="73" stopIfTrue="1">
      <formula>WEEKDAY(H79)=7</formula>
    </cfRule>
    <cfRule type="expression" dxfId="72" priority="74" stopIfTrue="1">
      <formula>WEEKDAY(H79)=1</formula>
    </cfRule>
  </conditionalFormatting>
  <conditionalFormatting sqref="G80:G84">
    <cfRule type="expression" dxfId="71" priority="71" stopIfTrue="1">
      <formula>WEEKDAY(G80)=7</formula>
    </cfRule>
    <cfRule type="expression" dxfId="70" priority="72" stopIfTrue="1">
      <formula>WEEKDAY(G80)=1</formula>
    </cfRule>
  </conditionalFormatting>
  <conditionalFormatting sqref="G111:G115">
    <cfRule type="expression" dxfId="69" priority="57" stopIfTrue="1">
      <formula>WEEKDAY(G111)=7</formula>
    </cfRule>
    <cfRule type="expression" dxfId="68" priority="58" stopIfTrue="1">
      <formula>WEEKDAY(G111)=1</formula>
    </cfRule>
  </conditionalFormatting>
  <conditionalFormatting sqref="G110">
    <cfRule type="expression" dxfId="67" priority="55" stopIfTrue="1">
      <formula>WEEKDAY(G110)=7</formula>
    </cfRule>
    <cfRule type="expression" dxfId="66" priority="56" stopIfTrue="1">
      <formula>WEEKDAY(G110)=1</formula>
    </cfRule>
  </conditionalFormatting>
  <conditionalFormatting sqref="G79">
    <cfRule type="expression" dxfId="65" priority="69" stopIfTrue="1">
      <formula>WEEKDAY(G79)=7</formula>
    </cfRule>
    <cfRule type="expression" dxfId="64" priority="70" stopIfTrue="1">
      <formula>WEEKDAY(G79)=1</formula>
    </cfRule>
  </conditionalFormatting>
  <conditionalFormatting sqref="G86">
    <cfRule type="expression" dxfId="63" priority="67" stopIfTrue="1">
      <formula>WEEKDAY(G86)=7</formula>
    </cfRule>
    <cfRule type="expression" dxfId="62" priority="68" stopIfTrue="1">
      <formula>WEEKDAY(G86)=1</formula>
    </cfRule>
  </conditionalFormatting>
  <conditionalFormatting sqref="G124">
    <cfRule type="expression" dxfId="61" priority="53" stopIfTrue="1">
      <formula>WEEKDAY(G124)=7</formula>
    </cfRule>
    <cfRule type="expression" dxfId="60" priority="54" stopIfTrue="1">
      <formula>WEEKDAY(G124)=1</formula>
    </cfRule>
  </conditionalFormatting>
  <conditionalFormatting sqref="H98:H103">
    <cfRule type="expression" dxfId="59" priority="65" stopIfTrue="1">
      <formula>WEEKDAY(H98)=7</formula>
    </cfRule>
    <cfRule type="expression" dxfId="58" priority="66" stopIfTrue="1">
      <formula>WEEKDAY(H98)=1</formula>
    </cfRule>
  </conditionalFormatting>
  <conditionalFormatting sqref="G98">
    <cfRule type="expression" dxfId="57" priority="61" stopIfTrue="1">
      <formula>WEEKDAY(G98)=7</formula>
    </cfRule>
    <cfRule type="expression" dxfId="56" priority="62" stopIfTrue="1">
      <formula>WEEKDAY(G98)=1</formula>
    </cfRule>
  </conditionalFormatting>
  <conditionalFormatting sqref="G99:G103">
    <cfRule type="expression" dxfId="55" priority="63" stopIfTrue="1">
      <formula>WEEKDAY(G99)=7</formula>
    </cfRule>
    <cfRule type="expression" dxfId="54" priority="64" stopIfTrue="1">
      <formula>WEEKDAY(G99)=1</formula>
    </cfRule>
  </conditionalFormatting>
  <conditionalFormatting sqref="H110:H115">
    <cfRule type="expression" dxfId="53" priority="59" stopIfTrue="1">
      <formula>WEEKDAY(H110)=7</formula>
    </cfRule>
    <cfRule type="expression" dxfId="52" priority="60" stopIfTrue="1">
      <formula>WEEKDAY(H110)=1</formula>
    </cfRule>
  </conditionalFormatting>
  <conditionalFormatting sqref="G130">
    <cfRule type="expression" dxfId="51" priority="47" stopIfTrue="1">
      <formula>WEEKDAY(G130)=7</formula>
    </cfRule>
    <cfRule type="expression" dxfId="50" priority="48" stopIfTrue="1">
      <formula>WEEKDAY(G130)=1</formula>
    </cfRule>
  </conditionalFormatting>
  <conditionalFormatting sqref="G129">
    <cfRule type="expression" dxfId="49" priority="45" stopIfTrue="1">
      <formula>WEEKDAY(G129)=7</formula>
    </cfRule>
    <cfRule type="expression" dxfId="48" priority="46" stopIfTrue="1">
      <formula>WEEKDAY(G129)=1</formula>
    </cfRule>
  </conditionalFormatting>
  <conditionalFormatting sqref="G105">
    <cfRule type="expression" dxfId="47" priority="51" stopIfTrue="1">
      <formula>WEEKDAY(G105)=7</formula>
    </cfRule>
    <cfRule type="expression" dxfId="46" priority="52" stopIfTrue="1">
      <formula>WEEKDAY(G105)=1</formula>
    </cfRule>
  </conditionalFormatting>
  <conditionalFormatting sqref="G134:G138">
    <cfRule type="expression" dxfId="45" priority="41" stopIfTrue="1">
      <formula>WEEKDAY(G134)=7</formula>
    </cfRule>
    <cfRule type="expression" dxfId="44" priority="42" stopIfTrue="1">
      <formula>WEEKDAY(G134)=1</formula>
    </cfRule>
  </conditionalFormatting>
  <conditionalFormatting sqref="G133">
    <cfRule type="expression" dxfId="43" priority="39" stopIfTrue="1">
      <formula>WEEKDAY(G133)=7</formula>
    </cfRule>
    <cfRule type="expression" dxfId="42" priority="40" stopIfTrue="1">
      <formula>WEEKDAY(G133)=1</formula>
    </cfRule>
  </conditionalFormatting>
  <conditionalFormatting sqref="H72:H77">
    <cfRule type="expression" dxfId="41" priority="37" stopIfTrue="1">
      <formula>WEEKDAY(H72)=7</formula>
    </cfRule>
    <cfRule type="expression" dxfId="40" priority="38" stopIfTrue="1">
      <formula>WEEKDAY(H72)=1</formula>
    </cfRule>
  </conditionalFormatting>
  <conditionalFormatting sqref="G73:G77">
    <cfRule type="expression" dxfId="39" priority="35" stopIfTrue="1">
      <formula>WEEKDAY(G73)=7</formula>
    </cfRule>
    <cfRule type="expression" dxfId="38" priority="36" stopIfTrue="1">
      <formula>WEEKDAY(G73)=1</formula>
    </cfRule>
  </conditionalFormatting>
  <conditionalFormatting sqref="H129:H130">
    <cfRule type="expression" dxfId="37" priority="49" stopIfTrue="1">
      <formula>WEEKDAY(H129)=7</formula>
    </cfRule>
    <cfRule type="expression" dxfId="36" priority="50" stopIfTrue="1">
      <formula>WEEKDAY(H129)=1</formula>
    </cfRule>
  </conditionalFormatting>
  <conditionalFormatting sqref="H133:H138">
    <cfRule type="expression" dxfId="35" priority="43" stopIfTrue="1">
      <formula>WEEKDAY(H133)=7</formula>
    </cfRule>
    <cfRule type="expression" dxfId="34" priority="44" stopIfTrue="1">
      <formula>WEEKDAY(H133)=1</formula>
    </cfRule>
  </conditionalFormatting>
  <conditionalFormatting sqref="G72">
    <cfRule type="expression" dxfId="33" priority="33" stopIfTrue="1">
      <formula>WEEKDAY(G72)=7</formula>
    </cfRule>
    <cfRule type="expression" dxfId="32" priority="34" stopIfTrue="1">
      <formula>WEEKDAY(G72)=1</formula>
    </cfRule>
  </conditionalFormatting>
  <conditionalFormatting sqref="H41:H46">
    <cfRule type="expression" dxfId="31" priority="31" stopIfTrue="1">
      <formula>WEEKDAY(H41)=7</formula>
    </cfRule>
    <cfRule type="expression" dxfId="30" priority="32" stopIfTrue="1">
      <formula>WEEKDAY(H41)=1</formula>
    </cfRule>
  </conditionalFormatting>
  <conditionalFormatting sqref="G42:G46">
    <cfRule type="expression" dxfId="29" priority="29" stopIfTrue="1">
      <formula>WEEKDAY(G42)=7</formula>
    </cfRule>
    <cfRule type="expression" dxfId="28" priority="30" stopIfTrue="1">
      <formula>WEEKDAY(G42)=1</formula>
    </cfRule>
  </conditionalFormatting>
  <conditionalFormatting sqref="G41">
    <cfRule type="expression" dxfId="27" priority="27" stopIfTrue="1">
      <formula>WEEKDAY(G41)=7</formula>
    </cfRule>
    <cfRule type="expression" dxfId="26" priority="28" stopIfTrue="1">
      <formula>WEEKDAY(G41)=1</formula>
    </cfRule>
  </conditionalFormatting>
  <conditionalFormatting sqref="H91:H96">
    <cfRule type="expression" dxfId="25" priority="25" stopIfTrue="1">
      <formula>WEEKDAY(H91)=7</formula>
    </cfRule>
    <cfRule type="expression" dxfId="24" priority="26" stopIfTrue="1">
      <formula>WEEKDAY(H91)=1</formula>
    </cfRule>
  </conditionalFormatting>
  <conditionalFormatting sqref="G92:G96">
    <cfRule type="expression" dxfId="23" priority="23" stopIfTrue="1">
      <formula>WEEKDAY(G92)=7</formula>
    </cfRule>
    <cfRule type="expression" dxfId="22" priority="24" stopIfTrue="1">
      <formula>WEEKDAY(G92)=1</formula>
    </cfRule>
  </conditionalFormatting>
  <conditionalFormatting sqref="G91">
    <cfRule type="expression" dxfId="21" priority="21" stopIfTrue="1">
      <formula>WEEKDAY(G91)=7</formula>
    </cfRule>
    <cfRule type="expression" dxfId="20" priority="22" stopIfTrue="1">
      <formula>WEEKDAY(G91)=1</formula>
    </cfRule>
  </conditionalFormatting>
  <conditionalFormatting sqref="H117 H119:H122">
    <cfRule type="expression" dxfId="19" priority="19" stopIfTrue="1">
      <formula>WEEKDAY(H117)=7</formula>
    </cfRule>
    <cfRule type="expression" dxfId="18" priority="20" stopIfTrue="1">
      <formula>WEEKDAY(H117)=1</formula>
    </cfRule>
  </conditionalFormatting>
  <conditionalFormatting sqref="G119:G122">
    <cfRule type="expression" dxfId="17" priority="17" stopIfTrue="1">
      <formula>WEEKDAY(G119)=7</formula>
    </cfRule>
    <cfRule type="expression" dxfId="16" priority="18" stopIfTrue="1">
      <formula>WEEKDAY(G119)=1</formula>
    </cfRule>
  </conditionalFormatting>
  <conditionalFormatting sqref="H118">
    <cfRule type="expression" dxfId="15" priority="13" stopIfTrue="1">
      <formula>WEEKDAY(H118)=7</formula>
    </cfRule>
    <cfRule type="expression" dxfId="14" priority="14" stopIfTrue="1">
      <formula>WEEKDAY(H118)=1</formula>
    </cfRule>
  </conditionalFormatting>
  <conditionalFormatting sqref="G117">
    <cfRule type="expression" dxfId="13" priority="15" stopIfTrue="1">
      <formula>WEEKDAY(G117)=7</formula>
    </cfRule>
    <cfRule type="expression" dxfId="12" priority="16" stopIfTrue="1">
      <formula>WEEKDAY(G117)=1</formula>
    </cfRule>
  </conditionalFormatting>
  <conditionalFormatting sqref="G118">
    <cfRule type="expression" dxfId="11" priority="11" stopIfTrue="1">
      <formula>WEEKDAY(G118)=7</formula>
    </cfRule>
    <cfRule type="expression" dxfId="10" priority="12" stopIfTrue="1">
      <formula>WEEKDAY(G118)=1</formula>
    </cfRule>
  </conditionalFormatting>
  <conditionalFormatting sqref="G140">
    <cfRule type="expression" dxfId="9" priority="5" stopIfTrue="1">
      <formula>WEEKDAY(G140)=7</formula>
    </cfRule>
    <cfRule type="expression" dxfId="8" priority="6" stopIfTrue="1">
      <formula>WEEKDAY(G140)=1</formula>
    </cfRule>
  </conditionalFormatting>
  <conditionalFormatting sqref="G141:G145">
    <cfRule type="expression" dxfId="7" priority="7" stopIfTrue="1">
      <formula>WEEKDAY(G141)=7</formula>
    </cfRule>
    <cfRule type="expression" dxfId="6" priority="8" stopIfTrue="1">
      <formula>WEEKDAY(G141)=1</formula>
    </cfRule>
  </conditionalFormatting>
  <conditionalFormatting sqref="H140:H145">
    <cfRule type="expression" dxfId="5" priority="9" stopIfTrue="1">
      <formula>WEEKDAY(H140)=7</formula>
    </cfRule>
    <cfRule type="expression" dxfId="4" priority="10" stopIfTrue="1">
      <formula>WEEKDAY(H140)=1</formula>
    </cfRule>
  </conditionalFormatting>
  <conditionalFormatting sqref="G131">
    <cfRule type="expression" dxfId="3" priority="1" stopIfTrue="1">
      <formula>WEEKDAY(G131)=7</formula>
    </cfRule>
    <cfRule type="expression" dxfId="2" priority="2" stopIfTrue="1">
      <formula>WEEKDAY(G131)=1</formula>
    </cfRule>
  </conditionalFormatting>
  <conditionalFormatting sqref="H131">
    <cfRule type="expression" dxfId="1" priority="3" stopIfTrue="1">
      <formula>WEEKDAY(H131)=7</formula>
    </cfRule>
    <cfRule type="expression" dxfId="0" priority="4" stopIfTrue="1">
      <formula>WEEKDAY(H131)=1</formula>
    </cfRule>
  </conditionalFormatting>
  <dataValidations count="3">
    <dataValidation type="list" allowBlank="1" showInputMessage="1" showErrorMessage="1" sqref="K8:K12 K29:K32 K15:K20 K22:K27 K53:K58 K79:K84 K98:K103 K129:K131 K60:K65 K133:K138 K34:K39 K110:K115 K41:K46 K48:K51 K67:K70 K72:K77 K86:K89 K91:K96 K105:K108 K117:K122 K124:K127 K140:K146">
      <formula1>Ref.Trainer</formula1>
    </dataValidation>
    <dataValidation type="list" allowBlank="1" showInputMessage="1" showErrorMessage="1" sqref="F36:F38 F31:F32 F53 F22 F55 F29 F34 F48 F17:F20 F24:F27 F57:F58 F62:F64 F79 F81 F60 F67 F83:F84 F86 F43:F45 F100:F102 F124 F98 F110 F112:F114 F105 F126:F127 F133 F135 F107:F108 F142 F74:F76 F137:F138 F88:F89 F93:F95 F119:F121 F50:F51 F69:F70 F144:F146 F140 F129:F131">
      <formula1>type1</formula1>
    </dataValidation>
    <dataValidation type="list" allowBlank="1" showErrorMessage="1" sqref="F8:F12 F56 F49 F30 F54 F35 F15:F16 F23 F82 F41:F42 F68 F80 F134 F61 F87 F72:F73 F111 F125 F99 F103 F106 F136 F117:F118 F65 F77 F122 F39 F46 F96 F115 F91:F92 F141 F143">
      <formula1>"Concept/Lecture, Assignment/Lab, Test/Quiz, Exam, Guides/Review, Seminar/Workshop, Class Meeting, Tour/Outdoor"</formula1>
    </dataValidation>
  </dataValidations>
  <pageMargins left="0.22" right="0.15" top="0.37" bottom="0.45" header="0.17" footer="0.17"/>
  <pageSetup paperSize="9" scale="89" orientation="landscape" r:id="rId1"/>
  <headerFooter>
    <oddFooter>&amp;L01e-BM/DT/FSOFT v1/0&amp;CInternal use&amp;R&amp;P/&amp;N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Training Calendar </vt:lpstr>
      <vt:lpstr>'Training Calendar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Viet Linh (FA.G0)</dc:creator>
  <cp:lastModifiedBy>Dao Viet Linh (FA.G0)</cp:lastModifiedBy>
  <dcterms:created xsi:type="dcterms:W3CDTF">2018-06-22T03:36:04Z</dcterms:created>
  <dcterms:modified xsi:type="dcterms:W3CDTF">2018-06-22T03:40:47Z</dcterms:modified>
</cp:coreProperties>
</file>