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Cover" sheetId="2" r:id="rId5"/>
    <sheet state="visible" name="Functions" sheetId="3" r:id="rId6"/>
    <sheet state="visible" name="Statistics" sheetId="4" r:id="rId7"/>
    <sheet state="visible" name="getListPost" sheetId="5" r:id="rId8"/>
    <sheet state="visible" name="deletePost" sheetId="6" r:id="rId9"/>
    <sheet state="visible" name="updatePost" sheetId="7" r:id="rId10"/>
    <sheet state="visible" name="handleLike" sheetId="8" r:id="rId11"/>
    <sheet state="visible" name="addPost" sheetId="9" r:id="rId12"/>
    <sheet state="visible" name="isLike" sheetId="10" r:id="rId13"/>
    <sheet state="visible" name="getComment" sheetId="11" r:id="rId14"/>
  </sheets>
  <definedNames>
    <definedName localSheetId="3" name="Z_BE54E0AD_3725_4423_92D7_4F1C045BE1BC_.wvu.PrintArea">Statistics!$A:$I</definedName>
    <definedName localSheetId="8" name="Z_6F1DCD5D_5DAC_4817_BF40_2B66F6F593E6_.wvu.Cols">addPost!$E:$E</definedName>
    <definedName localSheetId="9" name="Z_2C0D9096_8D85_462A_A9B5_0B488ADB4269_.wvu.Cols">isLike!$E:$E</definedName>
    <definedName localSheetId="6" name="Z_2C0D9096_8D85_462A_A9B5_0B488ADB4269_.wvu.Cols">updatePost!$E:$E</definedName>
    <definedName localSheetId="6" name="Z_6F1DCD5D_5DAC_4817_BF40_2B66F6F593E6_.wvu.Cols">updatePost!$E:$E</definedName>
    <definedName localSheetId="4" name="Z_2C0D9096_8D85_462A_A9B5_0B488ADB4269_.wvu.Cols">getListPost!$E:$E</definedName>
    <definedName localSheetId="4" name="Z_BE54E0AD_3725_4423_92D7_4F1C045BE1BC_.wvu.Cols">getListPost!$E:$E</definedName>
    <definedName localSheetId="9" name="Z_BE54E0AD_3725_4423_92D7_4F1C045BE1BC_.wvu.Cols">isLike!$E:$E</definedName>
    <definedName localSheetId="7" name="Z_6F1DCD5D_5DAC_4817_BF40_2B66F6F593E6_.wvu.Cols">handleLike!$E:$E</definedName>
    <definedName localSheetId="10" name="Z_6F1DCD5D_5DAC_4817_BF40_2B66F6F593E6_.wvu.Cols">getComment!$E:$E</definedName>
    <definedName localSheetId="6" name="Z_BE54E0AD_3725_4423_92D7_4F1C045BE1BC_.wvu.Cols">updatePost!$E:$E</definedName>
    <definedName localSheetId="3" name="Z_2C0D9096_8D85_462A_A9B5_0B488ADB4269_.wvu.PrintArea">Statistics!$A:$I</definedName>
    <definedName localSheetId="9" name="Z_6F1DCD5D_5DAC_4817_BF40_2B66F6F593E6_.wvu.Cols">isLike!$E:$E</definedName>
    <definedName localSheetId="10" name="Z_2C0D9096_8D85_462A_A9B5_0B488ADB4269_.wvu.Cols">getComment!$E:$E</definedName>
    <definedName localSheetId="3" name="Z_6F1DCD5D_5DAC_4817_BF40_2B66F6F593E6_.wvu.PrintArea">Statistics!$A:$I</definedName>
    <definedName localSheetId="10" name="Z_BE54E0AD_3725_4423_92D7_4F1C045BE1BC_.wvu.Cols">getComment!$E:$E</definedName>
    <definedName localSheetId="5" name="Z_6F1DCD5D_5DAC_4817_BF40_2B66F6F593E6_.wvu.Cols">deletePost!$E:$E</definedName>
    <definedName localSheetId="5" name="Z_2C0D9096_8D85_462A_A9B5_0B488ADB4269_.wvu.Cols">deletePost!$E:$E</definedName>
    <definedName name="ACTION">#REF!</definedName>
    <definedName localSheetId="7" name="Z_BE54E0AD_3725_4423_92D7_4F1C045BE1BC_.wvu.Cols">handleLike!$E:$E</definedName>
    <definedName localSheetId="8" name="Z_BE54E0AD_3725_4423_92D7_4F1C045BE1BC_.wvu.Cols">addPost!$E:$E</definedName>
    <definedName localSheetId="5" name="Z_BE54E0AD_3725_4423_92D7_4F1C045BE1BC_.wvu.Cols">deletePost!$E:$E</definedName>
    <definedName localSheetId="7" name="Z_2C0D9096_8D85_462A_A9B5_0B488ADB4269_.wvu.Cols">handleLike!$E:$E</definedName>
    <definedName localSheetId="4" name="Z_6F1DCD5D_5DAC_4817_BF40_2B66F6F593E6_.wvu.Cols">getListPost!$E:$E</definedName>
    <definedName localSheetId="8" name="Z_2C0D9096_8D85_462A_A9B5_0B488ADB4269_.wvu.Cols">addPost!$E:$E</definedName>
    <definedName hidden="1" name="Google_Sheet_Link_1039453651_1848946237">Z_BE54E0AD_3725_4423_92D7_4F1C045BE1BC_.wvu.Cols</definedName>
    <definedName hidden="1" name="Google_Sheet_Link_106470221_624706577">Z_6F1DCD5D_5DAC_4817_BF40_2B66F6F593E6_.wvu.Cols</definedName>
    <definedName hidden="1" name="Google_Sheet_Link_1256909944_1700974393">Z_2C0D9096_8D85_462A_A9B5_0B488ADB4269_.wvu.Cols</definedName>
    <definedName hidden="1" name="Google_Sheet_Link_1418015265_307620403">Z_BE54E0AD_3725_4423_92D7_4F1C045BE1BC_.wvu.PrintArea</definedName>
    <definedName hidden="1" name="Google_Sheet_Link_1661487462_1005583005">Z_BE54E0AD_3725_4423_92D7_4F1C045BE1BC_.wvu.Cols</definedName>
    <definedName hidden="1" name="Google_Sheet_Link_1730954067_1700974393">Z_6F1DCD5D_5DAC_4817_BF40_2B66F6F593E6_.wvu.Cols</definedName>
    <definedName hidden="1" name="Google_Sheet_Link_1848733293_624706577">Z_BE54E0AD_3725_4423_92D7_4F1C045BE1BC_.wvu.Cols</definedName>
    <definedName hidden="1" name="Google_Sheet_Link_1882923163_1019918110">Z_2C0D9096_8D85_462A_A9B5_0B488ADB4269_.wvu.Cols</definedName>
    <definedName hidden="1" name="Google_Sheet_Link_2049273528_835667758">Z_6F1DCD5D_5DAC_4817_BF40_2B66F6F593E6_.wvu.Cols</definedName>
    <definedName hidden="1" name="Google_Sheet_Link_2077480042_1464441746">Z_2C0D9096_8D85_462A_A9B5_0B488ADB4269_.wvu.Cols</definedName>
    <definedName hidden="1" name="Google_Sheet_Link_2084095449_1019918110">Z_BE54E0AD_3725_4423_92D7_4F1C045BE1BC_.wvu.Cols</definedName>
    <definedName hidden="1" name="Google_Sheet_Link_2149888_1848946237">Z_6F1DCD5D_5DAC_4817_BF40_2B66F6F593E6_.wvu.Cols</definedName>
    <definedName hidden="1" name="Google_Sheet_Link_224060614_1848946237">Z_2C0D9096_8D85_462A_A9B5_0B488ADB4269_.wvu.Cols</definedName>
    <definedName hidden="1" name="Google_Sheet_Link_319147727_307620403">Z_2C0D9096_8D85_462A_A9B5_0B488ADB4269_.wvu.PrintArea</definedName>
    <definedName hidden="1" name="Google_Sheet_Link_553066769_1005583005">Z_6F1DCD5D_5DAC_4817_BF40_2B66F6F593E6_.wvu.Cols</definedName>
    <definedName hidden="1" name="Google_Sheet_Link_654407597_1019918110">Z_6F1DCD5D_5DAC_4817_BF40_2B66F6F593E6_.wvu.Cols</definedName>
    <definedName hidden="1" name="Google_Sheet_Link_680345817_307620403">Z_6F1DCD5D_5DAC_4817_BF40_2B66F6F593E6_.wvu.PrintArea</definedName>
    <definedName hidden="1" name="Google_Sheet_Link_701843803_1005583005">Z_2C0D9096_8D85_462A_A9B5_0B488ADB4269_.wvu.Cols</definedName>
    <definedName hidden="1" name="Google_Sheet_Link_701991325_835667758">Z_2C0D9096_8D85_462A_A9B5_0B488ADB4269_.wvu.Cols</definedName>
    <definedName hidden="1" name="Google_Sheet_Link_769273657_624706577">Z_2C0D9096_8D85_462A_A9B5_0B488ADB4269_.wvu.Cols</definedName>
    <definedName hidden="1" name="Google_Sheet_Link_817309126_1464441746">Z_BE54E0AD_3725_4423_92D7_4F1C045BE1BC_.wvu.Cols</definedName>
    <definedName hidden="1" name="Google_Sheet_Link_837903481_835667758">Z_BE54E0AD_3725_4423_92D7_4F1C045BE1BC_.wvu.Cols</definedName>
    <definedName hidden="1" name="Google_Sheet_Link_927535253_1464441746">Z_6F1DCD5D_5DAC_4817_BF40_2B66F6F593E6_.wvu.Cols</definedName>
    <definedName hidden="1" name="Google_Sheet_Link_976193147_1700974393">Z_BE54E0AD_3725_4423_92D7_4F1C045BE1BC_.wvu.Cols</definedName>
  </definedNames>
  <calcPr/>
  <extLst>
    <ext uri="GoogleSheetsCustomDataVersion1">
      <go:sheetsCustomData xmlns:go="http://customooxmlschemas.google.com/" r:id="rId15" roundtripDataSignature="AMtx7mgvxyYUS7kUS/7LB32t12tjIslpB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======
ID#AAAAYtTDikc
    (2022-04-29 10:22:03)
*A: Add
  M: Modify
  D: Delete</t>
      </text>
    </comment>
  </commentList>
  <extLst>
    <ext uri="GoogleSheetsCustomDataVersion1">
      <go:sheetsCustomData xmlns:go="http://customooxmlschemas.google.com/" r:id="rId1" roundtripDataSignature="AMtx7mjMs9ze+8KGt8LSf5Gc0t21I2W7E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======
ID#AAAAYtTDikk
Nguyen Hoang Anh    (2022-04-29 10:22:03)
Not mandatory</t>
      </text>
    </comment>
  </commentList>
  <extLst>
    <ext uri="GoogleSheetsCustomDataVersion1">
      <go:sheetsCustomData xmlns:go="http://customooxmlschemas.google.com/" r:id="rId1" roundtripDataSignature="AMtx7mgybBHSb2/pUuoEemACRQD8ynQ7bg=="/>
    </ext>
  </extLst>
</comments>
</file>

<file path=xl/sharedStrings.xml><?xml version="1.0" encoding="utf-8"?>
<sst xmlns="http://schemas.openxmlformats.org/spreadsheetml/2006/main" count="648" uniqueCount="167">
  <si>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</si>
  <si>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</si>
  <si>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</si>
  <si>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: General information of the project and Unit Test cases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</si>
  <si>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</si>
  <si>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rFont val="Tahoma"/>
        <color theme="1"/>
        <sz val="10.0"/>
      </rPr>
      <t xml:space="preserve">     + Click on Function link to open the related Test cases of the function.  
     </t>
    </r>
    <r>
      <rPr>
        <rFont val="Tahoma"/>
        <i/>
        <color theme="1"/>
        <sz val="10.0"/>
      </rPr>
      <t>Note:</t>
    </r>
    <r>
      <rPr>
        <rFont val="Tahoma"/>
        <color theme="1"/>
        <sz val="10.0"/>
      </rPr>
      <t xml:space="preserve"> You should create new Function sheet before creating the link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</si>
  <si>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</si>
  <si>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</si>
  <si>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</si>
  <si>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</si>
  <si>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</si>
  <si>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</si>
  <si>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</si>
  <si>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</si>
  <si>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</si>
  <si>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</si>
  <si>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</si>
  <si>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</si>
  <si>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</si>
  <si>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</si>
  <si>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</si>
  <si>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</si>
  <si>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</si>
  <si>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</si>
  <si>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</si>
  <si>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</si>
  <si>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</si>
  <si>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</si>
  <si>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</si>
  <si>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</si>
  <si>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</si>
  <si>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</si>
  <si>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</si>
  <si>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</si>
  <si>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</si>
  <si>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</si>
  <si>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rFont val="Tahoma"/>
        <color theme="1"/>
        <sz val="10.0"/>
      </rPr>
      <t xml:space="preserve">        - Test case result: the actual output results comparing with the Confirmation.
                 </t>
    </r>
    <r>
      <rPr>
        <rFont val="Tahoma"/>
        <b/>
        <color theme="1"/>
        <sz val="10.0"/>
      </rPr>
      <t>P</t>
    </r>
    <r>
      <rPr>
        <rFont val="Tahoma"/>
        <color theme="1"/>
        <sz val="10.0"/>
      </rPr>
      <t xml:space="preserve"> for Passed and </t>
    </r>
    <r>
      <rPr>
        <rFont val="Tahoma"/>
        <b/>
        <color theme="1"/>
        <sz val="10.0"/>
      </rPr>
      <t>F</t>
    </r>
    <r>
      <rPr>
        <rFont val="Tahoma"/>
        <color theme="1"/>
        <sz val="10.0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</si>
  <si>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</si>
  <si>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</si>
  <si>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</si>
  <si>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</si>
  <si>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</si>
  <si>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</si>
  <si>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</si>
  <si>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</si>
  <si>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DOCUMENT</t>
  </si>
  <si>
    <t>Project Name</t>
  </si>
  <si>
    <t>EasyDoctor An e-health platform that connects patients and doctors</t>
  </si>
  <si>
    <t>Creator</t>
  </si>
  <si>
    <t>Thang</t>
  </si>
  <si>
    <t>Project Code</t>
  </si>
  <si>
    <t>EasyDoctor</t>
  </si>
  <si>
    <t>Issue Date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</si>
  <si>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</si>
  <si>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</si>
  <si>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</si>
  <si>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</si>
  <si>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</si>
  <si>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</si>
  <si>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</si>
  <si>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</si>
  <si>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</si>
  <si>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Create</t>
  </si>
  <si>
    <t>A</t>
  </si>
  <si>
    <t>https://github1s.com/huyhue/EasyDoctor/</t>
  </si>
  <si>
    <t>Function List</t>
  </si>
  <si>
    <t xml:space="preserve">Normal number of Test cases/KLOC </t>
  </si>
  <si>
    <t>Test Environment Setup Description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</si>
  <si>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</si>
  <si>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</si>
  <si>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</si>
  <si>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</si>
  <si>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</si>
  <si>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</si>
  <si>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</si>
  <si>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</si>
  <si>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PostServiceImpl</t>
  </si>
  <si>
    <t>getListPost</t>
  </si>
  <si>
    <t>deletePost</t>
  </si>
  <si>
    <t>updatePost</t>
  </si>
  <si>
    <t>addPost</t>
  </si>
  <si>
    <t>getComment</t>
  </si>
  <si>
    <t>handleLike</t>
  </si>
  <si>
    <t>isLike</t>
  </si>
  <si>
    <t>UNIT TEST REPORT</t>
  </si>
  <si>
    <t>HuyTV</t>
  </si>
  <si>
    <t>Reviewer/Approver</t>
  </si>
  <si>
    <t>HuyTP, LongNQ</t>
  </si>
  <si>
    <t>Notes</t>
  </si>
  <si>
    <t>Function code</t>
  </si>
  <si>
    <t>Passed</t>
  </si>
  <si>
    <t>Failed</t>
  </si>
  <si>
    <t>Untested</t>
  </si>
  <si>
    <t>N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</si>
  <si>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</si>
  <si>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</si>
  <si>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</si>
  <si>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</si>
  <si>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</si>
  <si>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</si>
  <si>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</si>
  <si>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</si>
  <si>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</si>
  <si>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</si>
  <si>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</si>
  <si>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HuyTPG</t>
  </si>
  <si>
    <t>Executed By</t>
  </si>
  <si>
    <t>ThangPHC</t>
  </si>
  <si>
    <t>Lines  of code</t>
  </si>
  <si>
    <t>Lack of test cases</t>
  </si>
  <si>
    <t>Test requirement</t>
  </si>
  <si>
    <t>N/A/B</t>
  </si>
  <si>
    <t>UTCID01</t>
  </si>
  <si>
    <t>UTCID02</t>
  </si>
  <si>
    <t>UTCID03</t>
  </si>
  <si>
    <t>UTCID04</t>
  </si>
  <si>
    <t>UTCID05</t>
  </si>
  <si>
    <t>Condition</t>
  </si>
  <si>
    <t xml:space="preserve">Precondition </t>
  </si>
  <si>
    <t>Log into the system with role is patient</t>
  </si>
  <si>
    <t>O</t>
  </si>
  <si>
    <t>Keyword</t>
  </si>
  <si>
    <t>null</t>
  </si>
  <si>
    <t>&lt;&gt;null</t>
  </si>
  <si>
    <t>special_id</t>
  </si>
  <si>
    <t>Confirm</t>
  </si>
  <si>
    <t>Return</t>
  </si>
  <si>
    <t>Status</t>
  </si>
  <si>
    <t>ok</t>
  </si>
  <si>
    <t>NOT_FOUND</t>
  </si>
  <si>
    <t>UNAUTHORIZED</t>
  </si>
  <si>
    <t>return listport</t>
  </si>
  <si>
    <t>Result</t>
  </si>
  <si>
    <t>Type(N : Normal, A : Abnormal, B : Boundary)</t>
  </si>
  <si>
    <t>Passed/Failed</t>
  </si>
  <si>
    <t>P</t>
  </si>
  <si>
    <t>Executed Date</t>
  </si>
  <si>
    <t>Defect ID</t>
  </si>
  <si>
    <t>Postid</t>
  </si>
  <si>
    <t>product_post records have this category in database</t>
  </si>
  <si>
    <t>= 0</t>
  </si>
  <si>
    <t>&gt; 0</t>
  </si>
  <si>
    <t>OK</t>
  </si>
  <si>
    <t>Exception</t>
  </si>
  <si>
    <t>NullPointerException</t>
  </si>
  <si>
    <t>Message</t>
  </si>
  <si>
    <t>"Error: No post found."</t>
  </si>
  <si>
    <t>"Delete post successfully!"</t>
  </si>
  <si>
    <t>Updated post record in database</t>
  </si>
  <si>
    <t>postid</t>
  </si>
  <si>
    <t>specialId</t>
  </si>
  <si>
    <t>Updated post details</t>
  </si>
  <si>
    <t>"update post successfully!"</t>
  </si>
  <si>
    <t>"like post successfully!"</t>
  </si>
  <si>
    <t>UTCID06</t>
  </si>
  <si>
    <t>UTCID07</t>
  </si>
  <si>
    <t>add post record in database</t>
  </si>
  <si>
    <t>message</t>
  </si>
  <si>
    <t>image</t>
  </si>
  <si>
    <t>"Error: Logged in first!"</t>
  </si>
  <si>
    <t>id</t>
  </si>
  <si>
    <t>like</t>
  </si>
  <si>
    <t>getComment record in database</t>
  </si>
  <si>
    <t>Product records have this category in database</t>
  </si>
  <si>
    <t>Listcomment</t>
  </si>
  <si>
    <t>not found</t>
  </si>
  <si>
    <t>"Error: No category found."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</si>
</sst>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\-mmm\-yy"/>
    <numFmt numFmtId="166" formatCode="D/M/YYYY"/>
  </numFmts>
  <fonts count="38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0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sz val="11.0"/>
      <color theme="1"/>
      <name val="Times New Roman"/>
    </font>
    <font>
      <b/>
      <sz val="10.0"/>
      <color rgb="FFFFFFFF"/>
      <name val="Tahoma"/>
    </font>
    <font>
      <i/>
      <u/>
      <sz val="10.0"/>
      <color rgb="FF1155CC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u/>
      <sz val="10.0"/>
      <color rgb="FF1155CC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sz val="11.0"/>
      <color theme="1"/>
      <name val="Inconsolata"/>
    </font>
    <font>
      <u/>
      <sz val="10.0"/>
      <color rgb="FF1155CC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10.0"/>
      <color rgb="FF000000"/>
      <name val="Tahoma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b/>
      <sz val="8.0"/>
      <color rgb="FFFFFFFF"/>
      <name val="Tahoma"/>
    </font>
    <font>
      <sz val="8.0"/>
      <color rgb="FFFFFFFF"/>
      <name val="Tahoma"/>
    </font>
    <font>
      <color rgb="FF000000"/>
      <name val="Roboto"/>
    </font>
    <font>
      <sz val="11.0"/>
      <color theme="1"/>
      <name val="&quot;MS PGothic&quot;"/>
    </font>
    <font>
      <b/>
      <sz val="11.0"/>
      <color theme="1"/>
      <name val="&quot;MS PGothic&quot;"/>
    </font>
    <font>
      <sz val="8.0"/>
      <color rgb="FF008000"/>
      <name val="Tahoma"/>
    </font>
    <font>
      <color rgb="FF000000"/>
      <name val="Docs-Tahoma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9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/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/>
      <top style="hair">
        <color rgb="FF000000"/>
      </top>
      <bottom style="hair">
        <color rgb="FF000000"/>
      </bottom>
    </border>
    <border>
      <right/>
      <top/>
      <bottom/>
    </border>
    <border>
      <left/>
      <right/>
      <bottom/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</border>
    <border>
      <left/>
      <right/>
      <top style="double">
        <color rgb="FF000000"/>
      </top>
      <bottom style="medium">
        <color rgb="FFFFFFFF"/>
      </bottom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double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/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top/>
    </border>
    <border>
      <left/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center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2" fillId="0" fontId="10" numFmtId="0" xfId="0" applyAlignment="1" applyBorder="1" applyFont="1">
      <alignment horizontal="center" shrinkToFit="0" vertical="center" wrapText="0"/>
    </xf>
    <xf borderId="2" fillId="0" fontId="11" numFmtId="0" xfId="0" applyAlignment="1" applyBorder="1" applyFont="1">
      <alignment horizontal="center" shrinkToFit="0" vertical="center" wrapText="0"/>
    </xf>
    <xf borderId="3" fillId="0" fontId="12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0"/>
    </xf>
    <xf borderId="1" fillId="3" fontId="13" numFmtId="0" xfId="0" applyAlignment="1" applyBorder="1" applyFill="1" applyFont="1">
      <alignment horizontal="left" shrinkToFit="0" vertical="bottom" wrapText="0"/>
    </xf>
    <xf borderId="0" fillId="0" fontId="14" numFmtId="0" xfId="0" applyAlignment="1" applyFont="1">
      <alignment horizontal="left" shrinkToFit="0" vertical="bottom" wrapText="0"/>
    </xf>
    <xf borderId="1" fillId="3" fontId="5" numFmtId="0" xfId="0" applyAlignment="1" applyBorder="1" applyFont="1">
      <alignment shrinkToFit="0" vertical="bottom" wrapText="0"/>
    </xf>
    <xf borderId="5" fillId="3" fontId="9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6" fillId="3" fontId="5" numFmtId="0" xfId="0" applyAlignment="1" applyBorder="1" applyFont="1">
      <alignment horizontal="center" vertical="top"/>
    </xf>
    <xf borderId="4" fillId="0" fontId="15" numFmtId="164" xfId="0" applyAlignment="1" applyBorder="1" applyFont="1" applyNumberFormat="1">
      <alignment horizontal="center" vertical="center"/>
    </xf>
    <xf borderId="5" fillId="3" fontId="9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7" fillId="4" fontId="16" numFmtId="165" xfId="0" applyAlignment="1" applyBorder="1" applyFill="1" applyFont="1" applyNumberFormat="1">
      <alignment horizontal="center" shrinkToFit="0" vertical="center" wrapText="0"/>
    </xf>
    <xf borderId="8" fillId="4" fontId="16" numFmtId="0" xfId="0" applyAlignment="1" applyBorder="1" applyFont="1">
      <alignment horizontal="center" shrinkToFit="0" vertical="center" wrapText="0"/>
    </xf>
    <xf borderId="9" fillId="4" fontId="16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0" fillId="0" fontId="5" numFmtId="49" xfId="0" applyAlignment="1" applyBorder="1" applyFont="1" applyNumberFormat="1">
      <alignment shrinkToFit="0" vertical="top" wrapText="0"/>
    </xf>
    <xf borderId="10" fillId="0" fontId="5" numFmtId="0" xfId="0" applyAlignment="1" applyBorder="1" applyFont="1">
      <alignment shrinkToFit="0" vertical="top" wrapText="0"/>
    </xf>
    <xf borderId="10" fillId="0" fontId="5" numFmtId="15" xfId="0" applyAlignment="1" applyBorder="1" applyFont="1" applyNumberFormat="1">
      <alignment shrinkToFit="0" vertical="top" wrapText="0"/>
    </xf>
    <xf borderId="11" fillId="0" fontId="17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0"/>
    </xf>
    <xf borderId="12" fillId="0" fontId="5" numFmtId="165" xfId="0" applyAlignment="1" applyBorder="1" applyFont="1" applyNumberFormat="1">
      <alignment shrinkToFit="0" vertical="top" wrapText="0"/>
    </xf>
    <xf borderId="11" fillId="0" fontId="5" numFmtId="0" xfId="0" applyAlignment="1" applyBorder="1" applyFont="1">
      <alignment shrinkToFit="0" vertical="top" wrapText="0"/>
    </xf>
    <xf borderId="13" fillId="0" fontId="5" numFmtId="165" xfId="0" applyAlignment="1" applyBorder="1" applyFont="1" applyNumberFormat="1">
      <alignment shrinkToFit="0" vertical="top" wrapText="0"/>
    </xf>
    <xf borderId="14" fillId="0" fontId="5" numFmtId="49" xfId="0" applyAlignment="1" applyBorder="1" applyFont="1" applyNumberFormat="1">
      <alignment shrinkToFit="0" vertical="top" wrapText="0"/>
    </xf>
    <xf borderId="14" fillId="0" fontId="5" numFmtId="0" xfId="0" applyAlignment="1" applyBorder="1" applyFont="1">
      <alignment shrinkToFit="0" vertical="top" wrapText="0"/>
    </xf>
    <xf borderId="15" fillId="0" fontId="5" numFmtId="0" xfId="0" applyAlignment="1" applyBorder="1" applyFont="1">
      <alignment shrinkToFit="0" vertical="top" wrapText="0"/>
    </xf>
    <xf borderId="1" fillId="3" fontId="5" numFmtId="1" xfId="0" applyAlignment="1" applyBorder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11" numFmtId="0" xfId="0" applyAlignment="1" applyBorder="1" applyFont="1">
      <alignment horizontal="left" shrinkToFit="0" vertical="bottom" wrapText="0"/>
    </xf>
    <xf borderId="1" fillId="3" fontId="18" numFmtId="0" xfId="0" applyAlignment="1" applyBorder="1" applyFont="1">
      <alignment horizontal="left" shrinkToFit="0" vertical="bottom" wrapText="0"/>
    </xf>
    <xf borderId="1" fillId="3" fontId="19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bottom" wrapText="0"/>
    </xf>
    <xf borderId="2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horizontal="left" shrinkToFit="0" vertical="bottom" wrapText="0"/>
    </xf>
    <xf borderId="16" fillId="3" fontId="7" numFmtId="0" xfId="0" applyAlignment="1" applyBorder="1" applyFont="1">
      <alignment horizontal="left" shrinkToFit="0" vertical="bottom" wrapText="0"/>
    </xf>
    <xf borderId="17" fillId="3" fontId="7" numFmtId="0" xfId="0" applyAlignment="1" applyBorder="1" applyFont="1">
      <alignment horizontal="left" shrinkToFit="0" vertical="bottom" wrapText="0"/>
    </xf>
    <xf borderId="6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center" wrapText="1"/>
    </xf>
    <xf borderId="2" fillId="3" fontId="7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shrinkToFit="0" vertical="bottom" wrapText="1"/>
    </xf>
    <xf borderId="1" fillId="3" fontId="13" numFmtId="1" xfId="0" applyAlignment="1" applyBorder="1" applyFont="1" applyNumberFormat="1">
      <alignment shrinkToFit="0" vertical="bottom" wrapText="0"/>
    </xf>
    <xf borderId="1" fillId="3" fontId="5" numFmtId="1" xfId="0" applyAlignment="1" applyBorder="1" applyFont="1" applyNumberFormat="1">
      <alignment shrinkToFit="0" vertical="center" wrapText="0"/>
    </xf>
    <xf borderId="1" fillId="3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0"/>
    </xf>
    <xf borderId="7" fillId="5" fontId="16" numFmtId="1" xfId="0" applyAlignment="1" applyBorder="1" applyFill="1" applyFont="1" applyNumberFormat="1">
      <alignment horizontal="center" shrinkToFit="0" vertical="center" wrapText="0"/>
    </xf>
    <xf borderId="18" fillId="5" fontId="16" numFmtId="1" xfId="0" applyAlignment="1" applyBorder="1" applyFont="1" applyNumberFormat="1">
      <alignment horizontal="center" shrinkToFit="0" vertical="center" wrapText="1"/>
    </xf>
    <xf borderId="19" fillId="5" fontId="16" numFmtId="1" xfId="0" applyAlignment="1" applyBorder="1" applyFont="1" applyNumberFormat="1">
      <alignment horizontal="center" shrinkToFit="0" vertical="center" wrapText="0"/>
    </xf>
    <xf borderId="20" fillId="5" fontId="16" numFmtId="0" xfId="0" applyAlignment="1" applyBorder="1" applyFont="1">
      <alignment horizontal="center" shrinkToFit="0" vertical="center" wrapText="0"/>
    </xf>
    <xf borderId="20" fillId="5" fontId="16" numFmtId="0" xfId="0" applyAlignment="1" applyBorder="1" applyFont="1">
      <alignment horizontal="center" shrinkToFit="0" vertical="center" wrapText="1"/>
    </xf>
    <xf borderId="21" fillId="5" fontId="16" numFmtId="0" xfId="0" applyAlignment="1" applyBorder="1" applyFont="1">
      <alignment horizontal="center" shrinkToFit="0" vertical="center" wrapText="0"/>
    </xf>
    <xf borderId="22" fillId="5" fontId="16" numFmtId="0" xfId="0" applyAlignment="1" applyBorder="1" applyFont="1">
      <alignment horizontal="center" shrinkToFit="0" vertical="center" wrapText="0"/>
    </xf>
    <xf borderId="1" fillId="3" fontId="9" numFmtId="0" xfId="0" applyAlignment="1" applyBorder="1" applyFont="1">
      <alignment horizontal="center" shrinkToFit="0" vertical="bottom" wrapText="0"/>
    </xf>
    <xf borderId="12" fillId="3" fontId="5" numFmtId="1" xfId="0" applyAlignment="1" applyBorder="1" applyFont="1" applyNumberFormat="1">
      <alignment horizontal="center" shrinkToFit="0" vertical="center" wrapText="0"/>
    </xf>
    <xf borderId="23" fillId="3" fontId="5" numFmtId="1" xfId="0" applyAlignment="1" applyBorder="1" applyFont="1" applyNumberFormat="1">
      <alignment shrinkToFit="0" vertical="center" wrapText="0"/>
    </xf>
    <xf borderId="10" fillId="3" fontId="5" numFmtId="1" xfId="0" applyAlignment="1" applyBorder="1" applyFont="1" applyNumberFormat="1">
      <alignment readingOrder="0" shrinkToFit="0" vertical="center" wrapText="0"/>
    </xf>
    <xf borderId="10" fillId="3" fontId="5" numFmtId="49" xfId="0" applyAlignment="1" applyBorder="1" applyFont="1" applyNumberFormat="1">
      <alignment horizontal="left" readingOrder="0" shrinkToFit="0" vertical="center" wrapText="0"/>
    </xf>
    <xf borderId="10" fillId="3" fontId="5" numFmtId="49" xfId="0" applyAlignment="1" applyBorder="1" applyFont="1" applyNumberFormat="1">
      <alignment horizontal="left" shrinkToFit="0" vertical="center" wrapText="1"/>
    </xf>
    <xf borderId="10" fillId="3" fontId="20" numFmtId="49" xfId="0" applyAlignment="1" applyBorder="1" applyFont="1" applyNumberFormat="1">
      <alignment horizontal="left" readingOrder="0" shrinkToFit="0" vertical="center" wrapText="0"/>
    </xf>
    <xf borderId="10" fillId="3" fontId="21" numFmtId="0" xfId="0" applyAlignment="1" applyBorder="1" applyFont="1">
      <alignment horizontal="left" shrinkToFit="0" vertical="center" wrapText="0"/>
    </xf>
    <xf borderId="10" fillId="3" fontId="5" numFmtId="0" xfId="0" applyAlignment="1" applyBorder="1" applyFont="1">
      <alignment horizontal="left" shrinkToFit="0" vertical="center" wrapText="0"/>
    </xf>
    <xf borderId="24" fillId="3" fontId="5" numFmtId="0" xfId="0" applyAlignment="1" applyBorder="1" applyFont="1">
      <alignment shrinkToFit="0" vertical="bottom" wrapText="0"/>
    </xf>
    <xf borderId="25" fillId="3" fontId="5" numFmtId="1" xfId="0" applyAlignment="1" applyBorder="1" applyFont="1" applyNumberFormat="1">
      <alignment shrinkToFit="0" vertical="bottom" wrapText="0"/>
    </xf>
    <xf borderId="25" fillId="3" fontId="5" numFmtId="0" xfId="0" applyAlignment="1" applyBorder="1" applyFont="1">
      <alignment horizontal="left" shrinkToFit="0" vertical="bottom" wrapText="0"/>
    </xf>
    <xf borderId="25" fillId="3" fontId="5" numFmtId="0" xfId="0" applyAlignment="1" applyBorder="1" applyFont="1">
      <alignment horizontal="left" shrinkToFit="0" vertical="bottom" wrapText="1"/>
    </xf>
    <xf borderId="26" fillId="3" fontId="11" numFmtId="0" xfId="0" applyAlignment="1" applyBorder="1" applyFont="1">
      <alignment horizontal="center" shrinkToFit="0" vertical="bottom" wrapText="0"/>
    </xf>
    <xf borderId="27" fillId="0" fontId="12" numFmtId="0" xfId="0" applyAlignment="1" applyBorder="1" applyFont="1">
      <alignment vertical="center"/>
    </xf>
    <xf borderId="1" fillId="3" fontId="9" numFmtId="0" xfId="0" applyAlignment="1" applyBorder="1" applyFont="1">
      <alignment shrinkToFit="0" vertical="bottom" wrapText="0"/>
    </xf>
    <xf borderId="1" fillId="3" fontId="5" numFmtId="165" xfId="0" applyAlignment="1" applyBorder="1" applyFont="1" applyNumberFormat="1">
      <alignment shrinkToFit="0" vertical="bottom" wrapText="0"/>
    </xf>
    <xf borderId="5" fillId="3" fontId="9" numFmtId="0" xfId="0" applyAlignment="1" applyBorder="1" applyFont="1">
      <alignment horizontal="left" shrinkToFit="0" vertical="center" wrapText="0"/>
    </xf>
    <xf borderId="2" fillId="3" fontId="9" numFmtId="0" xfId="0" applyAlignment="1" applyBorder="1" applyFont="1">
      <alignment horizontal="left" shrinkToFit="0" vertical="bottom" wrapText="0"/>
    </xf>
    <xf borderId="28" fillId="3" fontId="5" numFmtId="0" xfId="0" applyAlignment="1" applyBorder="1" applyFont="1">
      <alignment horizontal="center" vertical="top"/>
    </xf>
    <xf borderId="2" fillId="3" fontId="5" numFmtId="0" xfId="0" applyAlignment="1" applyBorder="1" applyFont="1">
      <alignment horizontal="center" shrinkToFit="0" vertical="bottom" wrapText="0"/>
    </xf>
    <xf borderId="3" fillId="0" fontId="15" numFmtId="164" xfId="0" applyAlignment="1" applyBorder="1" applyFont="1" applyNumberFormat="1">
      <alignment horizontal="center" vertical="center"/>
    </xf>
    <xf borderId="2" fillId="3" fontId="7" numFmtId="0" xfId="0" applyAlignment="1" applyBorder="1" applyFont="1">
      <alignment shrinkToFit="0" vertical="top" wrapText="0"/>
    </xf>
    <xf borderId="1" fillId="3" fontId="13" numFmtId="0" xfId="0" applyAlignment="1" applyBorder="1" applyFont="1">
      <alignment shrinkToFit="0" vertical="bottom" wrapText="0"/>
    </xf>
    <xf borderId="1" fillId="3" fontId="14" numFmtId="0" xfId="0" applyAlignment="1" applyBorder="1" applyFont="1">
      <alignment shrinkToFit="0" vertical="bottom" wrapText="0"/>
    </xf>
    <xf borderId="18" fillId="4" fontId="16" numFmtId="0" xfId="0" applyAlignment="1" applyBorder="1" applyFont="1">
      <alignment horizontal="center" shrinkToFit="0" vertical="bottom" wrapText="0"/>
    </xf>
    <xf borderId="8" fillId="4" fontId="16" numFmtId="0" xfId="0" applyAlignment="1" applyBorder="1" applyFont="1">
      <alignment horizontal="center" shrinkToFit="0" vertical="bottom" wrapText="0"/>
    </xf>
    <xf borderId="8" fillId="4" fontId="16" numFmtId="0" xfId="0" applyAlignment="1" applyBorder="1" applyFont="1">
      <alignment horizontal="center" shrinkToFit="0" vertical="bottom" wrapText="1"/>
    </xf>
    <xf borderId="29" fillId="4" fontId="16" numFmtId="0" xfId="0" applyAlignment="1" applyBorder="1" applyFont="1">
      <alignment horizontal="center" shrinkToFit="0" vertical="bottom" wrapText="0"/>
    </xf>
    <xf borderId="30" fillId="4" fontId="16" numFmtId="0" xfId="0" applyAlignment="1" applyBorder="1" applyFont="1">
      <alignment horizontal="center" shrinkToFit="0" vertical="bottom" wrapText="1"/>
    </xf>
    <xf borderId="31" fillId="3" fontId="5" numFmtId="0" xfId="0" applyAlignment="1" applyBorder="1" applyFont="1">
      <alignment horizontal="center" shrinkToFit="0" vertical="bottom" wrapText="0"/>
    </xf>
    <xf borderId="10" fillId="3" fontId="5" numFmtId="0" xfId="0" applyAlignment="1" applyBorder="1" applyFont="1">
      <alignment horizontal="center" shrinkToFit="0" vertical="bottom" wrapText="0"/>
    </xf>
    <xf borderId="32" fillId="3" fontId="5" numFmtId="0" xfId="0" applyAlignment="1" applyBorder="1" applyFont="1">
      <alignment horizontal="center" shrinkToFit="0" vertical="bottom" wrapText="0"/>
    </xf>
    <xf borderId="33" fillId="3" fontId="5" numFmtId="0" xfId="0" applyAlignment="1" applyBorder="1" applyFont="1">
      <alignment horizontal="center" shrinkToFit="0" vertical="bottom" wrapText="0"/>
    </xf>
    <xf borderId="34" fillId="3" fontId="5" numFmtId="0" xfId="0" applyAlignment="1" applyBorder="1" applyFont="1">
      <alignment horizontal="center" shrinkToFit="0" vertical="bottom" wrapText="0"/>
    </xf>
    <xf borderId="35" fillId="3" fontId="22" numFmtId="49" xfId="0" applyAlignment="1" applyBorder="1" applyFont="1" applyNumberFormat="1">
      <alignment horizontal="left" readingOrder="0" shrinkToFit="0" vertical="center" wrapText="0"/>
    </xf>
    <xf borderId="10" fillId="3" fontId="23" numFmtId="0" xfId="0" applyAlignment="1" applyBorder="1" applyFont="1">
      <alignment horizontal="center" vertical="center"/>
    </xf>
    <xf borderId="35" fillId="3" fontId="24" numFmtId="49" xfId="0" applyAlignment="1" applyBorder="1" applyFont="1" applyNumberFormat="1">
      <alignment horizontal="left" readingOrder="0" shrinkToFit="0" vertical="center" wrapText="0"/>
    </xf>
    <xf borderId="10" fillId="3" fontId="23" numFmtId="49" xfId="0" applyAlignment="1" applyBorder="1" applyFont="1" applyNumberFormat="1">
      <alignment horizontal="center" readingOrder="0" vertical="center"/>
    </xf>
    <xf borderId="36" fillId="4" fontId="25" numFmtId="0" xfId="0" applyAlignment="1" applyBorder="1" applyFont="1">
      <alignment horizontal="center" shrinkToFit="0" vertical="bottom" wrapText="0"/>
    </xf>
    <xf borderId="1" fillId="4" fontId="26" numFmtId="0" xfId="0" applyAlignment="1" applyBorder="1" applyFont="1">
      <alignment shrinkToFit="0" vertical="center" wrapText="0"/>
    </xf>
    <xf borderId="37" fillId="4" fontId="25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0" xfId="0" applyAlignment="1" applyBorder="1" applyFont="1" applyNumberFormat="1">
      <alignment horizontal="center" shrinkToFit="0" vertical="bottom" wrapText="0"/>
    </xf>
    <xf borderId="1" fillId="3" fontId="5" numFmtId="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2" xfId="0" applyAlignment="1" applyBorder="1" applyFont="1" applyNumberFormat="1">
      <alignment horizontal="right" shrinkToFit="0" vertical="bottom" wrapText="1"/>
    </xf>
    <xf borderId="1" fillId="3" fontId="27" numFmtId="0" xfId="0" applyAlignment="1" applyBorder="1" applyFont="1">
      <alignment horizontal="center" shrinkToFit="0" vertical="bottom" wrapText="1"/>
    </xf>
    <xf borderId="38" fillId="0" fontId="28" numFmtId="0" xfId="0" applyAlignment="1" applyBorder="1" applyFont="1">
      <alignment shrinkToFit="0" vertical="bottom" wrapText="0"/>
    </xf>
    <xf borderId="38" fillId="0" fontId="29" numFmtId="0" xfId="0" applyAlignment="1" applyBorder="1" applyFont="1">
      <alignment horizontal="left" shrinkToFit="0" vertical="bottom" wrapText="0"/>
    </xf>
    <xf borderId="0" fillId="0" fontId="28" numFmtId="0" xfId="0" applyAlignment="1" applyFont="1">
      <alignment shrinkToFit="0" vertical="bottom" wrapText="0"/>
    </xf>
    <xf borderId="0" fillId="0" fontId="28" numFmtId="0" xfId="0" applyAlignment="1" applyFont="1">
      <alignment horizontal="right" shrinkToFit="0" vertical="bottom" wrapText="0"/>
    </xf>
    <xf borderId="39" fillId="3" fontId="29" numFmtId="0" xfId="0" applyAlignment="1" applyBorder="1" applyFont="1">
      <alignment horizontal="left" shrinkToFit="0" vertical="bottom" wrapText="1"/>
    </xf>
    <xf borderId="40" fillId="0" fontId="12" numFmtId="0" xfId="0" applyAlignment="1" applyBorder="1" applyFont="1">
      <alignment vertical="center"/>
    </xf>
    <xf borderId="41" fillId="3" fontId="30" numFmtId="49" xfId="0" applyAlignment="1" applyBorder="1" applyFont="1" applyNumberFormat="1">
      <alignment horizontal="left" shrinkToFit="0" vertical="bottom" wrapText="1"/>
    </xf>
    <xf borderId="42" fillId="0" fontId="12" numFmtId="0" xfId="0" applyAlignment="1" applyBorder="1" applyFont="1">
      <alignment vertical="center"/>
    </xf>
    <xf borderId="43" fillId="3" fontId="29" numFmtId="0" xfId="0" applyAlignment="1" applyBorder="1" applyFont="1">
      <alignment horizontal="left" shrinkToFit="0" vertical="bottom" wrapText="1"/>
    </xf>
    <xf borderId="44" fillId="0" fontId="12" numFmtId="0" xfId="0" applyAlignment="1" applyBorder="1" applyFont="1">
      <alignment vertical="center"/>
    </xf>
    <xf borderId="41" fillId="3" fontId="28" numFmtId="49" xfId="0" applyAlignment="1" applyBorder="1" applyFont="1" applyNumberFormat="1">
      <alignment horizontal="center" shrinkToFit="0" vertical="bottom" wrapText="1"/>
    </xf>
    <xf borderId="45" fillId="0" fontId="12" numFmtId="0" xfId="0" applyAlignment="1" applyBorder="1" applyFont="1">
      <alignment vertical="center"/>
    </xf>
    <xf borderId="0" fillId="0" fontId="28" numFmtId="49" xfId="0" applyAlignment="1" applyFont="1" applyNumberFormat="1">
      <alignment shrinkToFit="0" vertical="bottom" wrapText="0"/>
    </xf>
    <xf borderId="46" fillId="3" fontId="29" numFmtId="0" xfId="0" applyAlignment="1" applyBorder="1" applyFont="1">
      <alignment horizontal="left" shrinkToFit="0" vertical="bottom" wrapText="1"/>
    </xf>
    <xf borderId="47" fillId="3" fontId="30" numFmtId="0" xfId="0" applyAlignment="1" applyBorder="1" applyFont="1">
      <alignment horizontal="left" shrinkToFit="0" vertical="bottom" wrapText="1"/>
    </xf>
    <xf borderId="48" fillId="0" fontId="12" numFmtId="0" xfId="0" applyAlignment="1" applyBorder="1" applyFont="1">
      <alignment vertical="center"/>
    </xf>
    <xf borderId="2" fillId="3" fontId="29" numFmtId="0" xfId="0" applyAlignment="1" applyBorder="1" applyFont="1">
      <alignment horizontal="left" shrinkToFit="0" vertical="bottom" wrapText="1"/>
    </xf>
    <xf borderId="47" fillId="3" fontId="30" numFmtId="0" xfId="0" applyAlignment="1" applyBorder="1" applyFont="1">
      <alignment horizontal="left" readingOrder="0" shrinkToFit="0" vertical="bottom" wrapText="1"/>
    </xf>
    <xf borderId="49" fillId="3" fontId="30" numFmtId="0" xfId="0" applyAlignment="1" applyBorder="1" applyFont="1">
      <alignment shrinkToFit="0" vertical="bottom" wrapText="1"/>
    </xf>
    <xf borderId="50" fillId="3" fontId="30" numFmtId="0" xfId="0" applyAlignment="1" applyBorder="1" applyFont="1">
      <alignment shrinkToFit="0" vertical="bottom" wrapText="1"/>
    </xf>
    <xf borderId="2" fillId="3" fontId="30" numFmtId="0" xfId="0" applyAlignment="1" applyBorder="1" applyFont="1">
      <alignment horizontal="center" shrinkToFit="0" vertical="bottom" wrapText="1"/>
    </xf>
    <xf borderId="17" fillId="3" fontId="30" numFmtId="0" xfId="0" applyAlignment="1" applyBorder="1" applyFont="1">
      <alignment horizontal="left" shrinkToFit="0" vertical="bottom" wrapText="1"/>
    </xf>
    <xf borderId="2" fillId="3" fontId="28" numFmtId="0" xfId="0" applyAlignment="1" applyBorder="1" applyFont="1">
      <alignment horizontal="center" shrinkToFit="0" vertical="bottom" wrapText="1"/>
    </xf>
    <xf borderId="51" fillId="0" fontId="12" numFmtId="0" xfId="0" applyAlignment="1" applyBorder="1" applyFont="1">
      <alignment vertical="center"/>
    </xf>
    <xf borderId="2" fillId="3" fontId="30" numFmtId="0" xfId="0" applyAlignment="1" applyBorder="1" applyFont="1">
      <alignment horizontal="left" shrinkToFit="0" vertical="bottom" wrapText="1"/>
    </xf>
    <xf borderId="46" fillId="3" fontId="29" numFmtId="0" xfId="0" applyAlignment="1" applyBorder="1" applyFont="1">
      <alignment horizontal="center" shrinkToFit="0" vertical="center" wrapText="0"/>
    </xf>
    <xf borderId="2" fillId="3" fontId="29" numFmtId="0" xfId="0" applyAlignment="1" applyBorder="1" applyFont="1">
      <alignment horizontal="center" shrinkToFit="0" vertical="center" wrapText="1"/>
    </xf>
    <xf borderId="28" fillId="3" fontId="29" numFmtId="0" xfId="0" applyAlignment="1" applyBorder="1" applyFont="1">
      <alignment horizontal="center" shrinkToFit="0" vertical="center" wrapText="1"/>
    </xf>
    <xf borderId="52" fillId="3" fontId="28" numFmtId="0" xfId="0" applyAlignment="1" applyBorder="1" applyFont="1">
      <alignment horizontal="center" shrinkToFit="0" vertical="center" wrapText="0"/>
    </xf>
    <xf borderId="53" fillId="0" fontId="12" numFmtId="0" xfId="0" applyAlignment="1" applyBorder="1" applyFont="1">
      <alignment vertical="center"/>
    </xf>
    <xf borderId="54" fillId="3" fontId="28" numFmtId="0" xfId="0" applyAlignment="1" applyBorder="1" applyFont="1">
      <alignment horizontal="center" shrinkToFit="0" vertical="center" wrapText="0"/>
    </xf>
    <xf borderId="55" fillId="0" fontId="12" numFmtId="0" xfId="0" applyAlignment="1" applyBorder="1" applyFont="1">
      <alignment vertical="center"/>
    </xf>
    <xf borderId="56" fillId="3" fontId="28" numFmtId="0" xfId="0" applyAlignment="1" applyBorder="1" applyFont="1">
      <alignment horizontal="center" shrinkToFit="0" vertical="center" wrapText="0"/>
    </xf>
    <xf borderId="57" fillId="0" fontId="12" numFmtId="0" xfId="0" applyAlignment="1" applyBorder="1" applyFont="1">
      <alignment vertical="center"/>
    </xf>
    <xf borderId="58" fillId="0" fontId="28" numFmtId="0" xfId="0" applyAlignment="1" applyBorder="1" applyFont="1">
      <alignment shrinkToFit="0" vertical="bottom" wrapText="0"/>
    </xf>
    <xf borderId="0" fillId="0" fontId="29" numFmtId="0" xfId="0" applyAlignment="1" applyFont="1">
      <alignment horizontal="left" shrinkToFit="0" vertical="bottom" wrapText="0"/>
    </xf>
    <xf borderId="59" fillId="4" fontId="16" numFmtId="165" xfId="0" applyAlignment="1" applyBorder="1" applyFont="1" applyNumberFormat="1">
      <alignment horizontal="center" shrinkToFit="0" vertical="center" wrapText="0"/>
    </xf>
    <xf borderId="60" fillId="4" fontId="31" numFmtId="0" xfId="0" applyAlignment="1" applyBorder="1" applyFont="1">
      <alignment horizontal="left" shrinkToFit="0" vertical="bottom" wrapText="0"/>
    </xf>
    <xf borderId="60" fillId="4" fontId="32" numFmtId="0" xfId="0" applyAlignment="1" applyBorder="1" applyFont="1">
      <alignment shrinkToFit="0" vertical="bottom" wrapText="0"/>
    </xf>
    <xf borderId="60" fillId="4" fontId="32" numFmtId="0" xfId="0" applyAlignment="1" applyBorder="1" applyFont="1">
      <alignment horizontal="right" shrinkToFit="0" vertical="bottom" wrapText="0"/>
    </xf>
    <xf borderId="60" fillId="4" fontId="31" numFmtId="0" xfId="0" applyAlignment="1" applyBorder="1" applyFont="1">
      <alignment shrinkToFit="0" textRotation="180" vertical="top" wrapText="0"/>
    </xf>
    <xf borderId="0" fillId="0" fontId="29" numFmtId="0" xfId="0" applyAlignment="1" applyFont="1">
      <alignment shrinkToFit="0" vertical="bottom" wrapText="0"/>
    </xf>
    <xf borderId="61" fillId="4" fontId="31" numFmtId="0" xfId="0" applyAlignment="1" applyBorder="1" applyFont="1">
      <alignment shrinkToFit="0" vertical="center" wrapText="0"/>
    </xf>
    <xf borderId="62" fillId="3" fontId="29" numFmtId="0" xfId="0" applyAlignment="1" applyBorder="1" applyFont="1">
      <alignment horizontal="left" shrinkToFit="0" vertical="top" wrapText="0"/>
    </xf>
    <xf borderId="49" fillId="3" fontId="28" numFmtId="0" xfId="0" applyAlignment="1" applyBorder="1" applyFont="1">
      <alignment horizontal="center" shrinkToFit="0" vertical="top" wrapText="0"/>
    </xf>
    <xf borderId="63" fillId="3" fontId="28" numFmtId="0" xfId="0" applyAlignment="1" applyBorder="1" applyFont="1">
      <alignment horizontal="right" shrinkToFit="0" vertical="top" wrapText="0"/>
    </xf>
    <xf borderId="1" fillId="6" fontId="30" numFmtId="0" xfId="0" applyAlignment="1" applyBorder="1" applyFill="1" applyFont="1">
      <alignment horizontal="right" shrinkToFit="0" vertical="bottom" wrapText="0"/>
    </xf>
    <xf borderId="64" fillId="0" fontId="3" numFmtId="0" xfId="0" applyAlignment="1" applyBorder="1" applyFont="1">
      <alignment horizontal="center" shrinkToFit="0" vertical="bottom" wrapText="0"/>
    </xf>
    <xf borderId="65" fillId="4" fontId="31" numFmtId="0" xfId="0" applyAlignment="1" applyBorder="1" applyFont="1">
      <alignment shrinkToFit="0" vertical="center" wrapText="0"/>
    </xf>
    <xf borderId="0" fillId="3" fontId="33" numFmtId="0" xfId="0" applyAlignment="1" applyFont="1">
      <alignment readingOrder="0" vertical="center"/>
    </xf>
    <xf borderId="17" fillId="3" fontId="28" numFmtId="0" xfId="0" applyAlignment="1" applyBorder="1" applyFont="1">
      <alignment horizontal="center" shrinkToFit="0" vertical="top" wrapText="0"/>
    </xf>
    <xf borderId="6" fillId="3" fontId="28" numFmtId="0" xfId="0" applyAlignment="1" applyBorder="1" applyFont="1">
      <alignment horizontal="right" shrinkToFit="0" vertical="top" wrapText="0"/>
    </xf>
    <xf borderId="16" fillId="3" fontId="29" numFmtId="0" xfId="0" applyAlignment="1" applyBorder="1" applyFont="1">
      <alignment horizontal="left" shrinkToFit="0" vertical="top" wrapText="0"/>
    </xf>
    <xf borderId="5" fillId="3" fontId="34" numFmtId="0" xfId="0" applyAlignment="1" applyBorder="1" applyFont="1">
      <alignment vertical="top"/>
    </xf>
    <xf borderId="64" fillId="0" fontId="3" numFmtId="0" xfId="0" applyAlignment="1" applyBorder="1" applyFont="1">
      <alignment horizontal="center" readingOrder="0" shrinkToFit="0" vertical="bottom" wrapText="0"/>
    </xf>
    <xf borderId="0" fillId="0" fontId="28" numFmtId="0" xfId="0" applyAlignment="1" applyFont="1">
      <alignment shrinkToFit="0" vertical="top" wrapText="0"/>
    </xf>
    <xf borderId="16" fillId="3" fontId="29" numFmtId="0" xfId="0" applyAlignment="1" applyBorder="1" applyFont="1">
      <alignment horizontal="left" readingOrder="0" shrinkToFit="0" vertical="top" wrapText="0"/>
    </xf>
    <xf borderId="1" fillId="6" fontId="28" numFmtId="0" xfId="0" applyAlignment="1" applyBorder="1" applyFont="1">
      <alignment horizontal="right" shrinkToFit="0" vertical="bottom" wrapText="0"/>
    </xf>
    <xf borderId="6" fillId="3" fontId="28" numFmtId="0" xfId="0" applyAlignment="1" applyBorder="1" applyFont="1">
      <alignment horizontal="right" readingOrder="0" shrinkToFit="0" vertical="top" wrapText="0"/>
    </xf>
    <xf borderId="0" fillId="0" fontId="29" numFmtId="0" xfId="0" applyAlignment="1" applyFont="1">
      <alignment horizontal="center" shrinkToFit="0" vertical="bottom" wrapText="0"/>
    </xf>
    <xf borderId="61" fillId="4" fontId="31" numFmtId="0" xfId="0" applyAlignment="1" applyBorder="1" applyFont="1">
      <alignment shrinkToFit="0" vertical="top" wrapText="0"/>
    </xf>
    <xf borderId="62" fillId="3" fontId="29" numFmtId="0" xfId="0" applyAlignment="1" applyBorder="1" applyFont="1">
      <alignment shrinkToFit="0" vertical="bottom" wrapText="0"/>
    </xf>
    <xf borderId="49" fillId="3" fontId="29" numFmtId="0" xfId="0" applyAlignment="1" applyBorder="1" applyFont="1">
      <alignment shrinkToFit="0" vertical="bottom" wrapText="0"/>
    </xf>
    <xf borderId="63" fillId="3" fontId="28" numFmtId="0" xfId="0" applyAlignment="1" applyBorder="1" applyFont="1">
      <alignment horizontal="right" shrinkToFit="0" vertical="bottom" wrapText="0"/>
    </xf>
    <xf borderId="66" fillId="6" fontId="28" numFmtId="0" xfId="0" applyAlignment="1" applyBorder="1" applyFont="1">
      <alignment horizontal="left" shrinkToFit="0" vertical="bottom" wrapText="0"/>
    </xf>
    <xf borderId="65" fillId="4" fontId="31" numFmtId="0" xfId="0" applyAlignment="1" applyBorder="1" applyFont="1">
      <alignment shrinkToFit="0" vertical="top" wrapText="0"/>
    </xf>
    <xf borderId="16" fillId="3" fontId="29" numFmtId="0" xfId="0" applyAlignment="1" applyBorder="1" applyFont="1">
      <alignment shrinkToFit="0" vertical="bottom" wrapText="0"/>
    </xf>
    <xf borderId="5" fillId="3" fontId="28" numFmtId="0" xfId="0" applyAlignment="1" applyBorder="1" applyFont="1">
      <alignment vertical="bottom"/>
    </xf>
    <xf borderId="6" fillId="3" fontId="28" numFmtId="0" xfId="0" applyAlignment="1" applyBorder="1" applyFont="1">
      <alignment horizontal="right" shrinkToFit="0" vertical="bottom" wrapText="0"/>
    </xf>
    <xf borderId="5" fillId="6" fontId="28" numFmtId="0" xfId="0" applyAlignment="1" applyBorder="1" applyFont="1">
      <alignment horizontal="left" shrinkToFit="0" vertical="bottom" wrapText="0"/>
    </xf>
    <xf borderId="3" fillId="3" fontId="6" numFmtId="0" xfId="0" applyAlignment="1" applyBorder="1" applyFont="1">
      <alignment shrinkToFit="0" vertical="bottom" wrapText="0"/>
    </xf>
    <xf borderId="4" fillId="3" fontId="34" numFmtId="0" xfId="0" applyAlignment="1" applyBorder="1" applyFont="1">
      <alignment readingOrder="0" vertical="bottom"/>
    </xf>
    <xf borderId="5" fillId="6" fontId="28" numFmtId="0" xfId="0" applyAlignment="1" applyBorder="1" applyFont="1">
      <alignment shrinkToFit="0" vertical="bottom" wrapText="0"/>
    </xf>
    <xf borderId="5" fillId="3" fontId="34" numFmtId="0" xfId="0" applyAlignment="1" applyBorder="1" applyFont="1">
      <alignment vertical="bottom"/>
    </xf>
    <xf borderId="17" fillId="3" fontId="6" numFmtId="0" xfId="0" applyAlignment="1" applyBorder="1" applyFont="1">
      <alignment shrinkToFit="0" vertical="bottom" wrapText="0"/>
    </xf>
    <xf borderId="5" fillId="3" fontId="35" numFmtId="0" xfId="0" applyAlignment="1" applyBorder="1" applyFont="1">
      <alignment readingOrder="0" vertical="bottom"/>
    </xf>
    <xf borderId="67" fillId="0" fontId="28" numFmtId="0" xfId="0" applyAlignment="1" applyBorder="1" applyFont="1">
      <alignment horizontal="left" shrinkToFit="0" vertical="bottom" wrapText="0"/>
    </xf>
    <xf borderId="68" fillId="0" fontId="12" numFmtId="0" xfId="0" applyAlignment="1" applyBorder="1" applyFont="1">
      <alignment vertical="center"/>
    </xf>
    <xf borderId="69" fillId="0" fontId="12" numFmtId="0" xfId="0" applyAlignment="1" applyBorder="1" applyFont="1">
      <alignment vertical="center"/>
    </xf>
    <xf borderId="70" fillId="0" fontId="28" numFmtId="0" xfId="0" applyAlignment="1" applyBorder="1" applyFont="1">
      <alignment horizontal="left" shrinkToFit="0" vertical="bottom" wrapText="0"/>
    </xf>
    <xf borderId="70" fillId="0" fontId="28" numFmtId="0" xfId="0" applyAlignment="1" applyBorder="1" applyFont="1">
      <alignment horizontal="center" readingOrder="0" shrinkToFit="0" vertical="bottom" wrapText="0"/>
    </xf>
    <xf borderId="2" fillId="0" fontId="28" numFmtId="0" xfId="0" applyAlignment="1" applyBorder="1" applyFont="1">
      <alignment horizontal="left" shrinkToFit="0" vertical="bottom" wrapText="0"/>
    </xf>
    <xf borderId="5" fillId="0" fontId="36" numFmtId="0" xfId="0" applyAlignment="1" applyBorder="1" applyFont="1">
      <alignment horizontal="left" shrinkToFit="0" vertical="bottom" wrapText="0"/>
    </xf>
    <xf borderId="5" fillId="0" fontId="28" numFmtId="0" xfId="0" applyAlignment="1" applyBorder="1" applyFont="1">
      <alignment horizontal="center" readingOrder="0" shrinkToFit="0" vertical="bottom" wrapText="0"/>
    </xf>
    <xf borderId="2" fillId="0" fontId="28" numFmtId="0" xfId="0" applyAlignment="1" applyBorder="1" applyFont="1">
      <alignment horizontal="left" shrinkToFit="0" vertical="top" wrapText="0"/>
    </xf>
    <xf borderId="5" fillId="0" fontId="28" numFmtId="0" xfId="0" applyAlignment="1" applyBorder="1" applyFont="1">
      <alignment shrinkToFit="0" vertical="bottom" wrapText="0"/>
    </xf>
    <xf borderId="5" fillId="0" fontId="28" numFmtId="166" xfId="0" applyAlignment="1" applyBorder="1" applyFont="1" applyNumberFormat="1">
      <alignment horizontal="left" readingOrder="0" shrinkToFit="0" textRotation="180" vertical="bottom" wrapText="0"/>
    </xf>
    <xf borderId="71" fillId="4" fontId="31" numFmtId="0" xfId="0" applyAlignment="1" applyBorder="1" applyFont="1">
      <alignment shrinkToFit="0" vertical="top" wrapText="0"/>
    </xf>
    <xf borderId="72" fillId="0" fontId="28" numFmtId="0" xfId="0" applyAlignment="1" applyBorder="1" applyFont="1">
      <alignment horizontal="left" shrinkToFit="0" vertical="top" wrapText="0"/>
    </xf>
    <xf borderId="73" fillId="0" fontId="12" numFmtId="0" xfId="0" applyAlignment="1" applyBorder="1" applyFont="1">
      <alignment vertical="center"/>
    </xf>
    <xf borderId="74" fillId="0" fontId="12" numFmtId="0" xfId="0" applyAlignment="1" applyBorder="1" applyFont="1">
      <alignment vertical="center"/>
    </xf>
    <xf borderId="75" fillId="0" fontId="28" numFmtId="0" xfId="0" applyAlignment="1" applyBorder="1" applyFont="1">
      <alignment shrinkToFit="0" vertical="bottom" wrapText="0"/>
    </xf>
    <xf borderId="75" fillId="0" fontId="28" numFmtId="0" xfId="0" applyAlignment="1" applyBorder="1" applyFont="1">
      <alignment shrinkToFit="0" textRotation="255" vertical="bottom" wrapText="0"/>
    </xf>
    <xf borderId="0" fillId="0" fontId="31" numFmtId="0" xfId="0" applyAlignment="1" applyFont="1">
      <alignment shrinkToFit="0" vertical="top" wrapText="0"/>
    </xf>
    <xf borderId="35" fillId="3" fontId="5" numFmtId="49" xfId="0" applyAlignment="1" applyBorder="1" applyFont="1" applyNumberFormat="1">
      <alignment horizontal="left" readingOrder="0" shrinkToFit="0" vertical="center" wrapText="0"/>
    </xf>
    <xf borderId="76" fillId="0" fontId="12" numFmtId="0" xfId="0" applyAlignment="1" applyBorder="1" applyFont="1">
      <alignment vertical="center"/>
    </xf>
    <xf borderId="77" fillId="0" fontId="12" numFmtId="0" xfId="0" applyAlignment="1" applyBorder="1" applyFont="1">
      <alignment vertical="center"/>
    </xf>
    <xf borderId="16" fillId="3" fontId="29" numFmtId="0" xfId="0" applyAlignment="1" applyBorder="1" applyFont="1">
      <alignment readingOrder="0" shrinkToFit="0" vertical="bottom" wrapText="0"/>
    </xf>
    <xf borderId="78" fillId="3" fontId="28" numFmtId="0" xfId="0" applyAlignment="1" applyBorder="1" applyFont="1">
      <alignment horizontal="right" shrinkToFit="0" vertical="top" wrapText="0"/>
    </xf>
    <xf borderId="17" fillId="3" fontId="28" numFmtId="0" xfId="0" applyAlignment="1" applyBorder="1" applyFont="1">
      <alignment shrinkToFit="0" vertical="bottom" wrapText="0"/>
    </xf>
    <xf borderId="79" fillId="3" fontId="28" numFmtId="0" xfId="0" applyAlignment="1" applyBorder="1" applyFont="1">
      <alignment shrinkToFit="0" vertical="bottom" wrapText="0"/>
    </xf>
    <xf borderId="80" fillId="3" fontId="28" numFmtId="0" xfId="0" applyAlignment="1" applyBorder="1" applyFont="1">
      <alignment horizontal="right" shrinkToFit="0" vertical="bottom" wrapText="0"/>
    </xf>
    <xf borderId="81" fillId="6" fontId="28" numFmtId="0" xfId="0" applyAlignment="1" applyBorder="1" applyFont="1">
      <alignment horizontal="left" shrinkToFit="0" vertical="bottom" wrapText="0"/>
    </xf>
    <xf borderId="82" fillId="6" fontId="28" numFmtId="0" xfId="0" applyAlignment="1" applyBorder="1" applyFont="1">
      <alignment horizontal="left" shrinkToFit="0" vertical="bottom" wrapText="0"/>
    </xf>
    <xf borderId="83" fillId="4" fontId="31" numFmtId="0" xfId="0" applyAlignment="1" applyBorder="1" applyFont="1">
      <alignment shrinkToFit="0" vertical="top" wrapText="0"/>
    </xf>
    <xf borderId="2" fillId="3" fontId="29" numFmtId="0" xfId="0" applyAlignment="1" applyBorder="1" applyFont="1">
      <alignment shrinkToFit="0" vertical="bottom" wrapText="0"/>
    </xf>
    <xf borderId="5" fillId="3" fontId="28" numFmtId="0" xfId="0" applyAlignment="1" applyBorder="1" applyFont="1">
      <alignment shrinkToFit="0" vertical="bottom" wrapText="0"/>
    </xf>
    <xf borderId="84" fillId="6" fontId="28" numFmtId="0" xfId="0" applyAlignment="1" applyBorder="1" applyFont="1">
      <alignment horizontal="left" shrinkToFit="0" vertical="bottom" wrapText="0"/>
    </xf>
    <xf borderId="85" fillId="3" fontId="29" numFmtId="0" xfId="0" applyAlignment="1" applyBorder="1" applyFont="1">
      <alignment shrinkToFit="0" vertical="bottom" wrapText="0"/>
    </xf>
    <xf borderId="86" fillId="3" fontId="28" numFmtId="0" xfId="0" applyAlignment="1" applyBorder="1" applyFont="1">
      <alignment horizontal="right" readingOrder="0" shrinkToFit="0" vertical="bottom" wrapText="0"/>
    </xf>
    <xf borderId="0" fillId="3" fontId="37" numFmtId="49" xfId="0" applyAlignment="1" applyFont="1" applyNumberFormat="1">
      <alignment horizontal="left" readingOrder="0" vertical="center"/>
    </xf>
    <xf borderId="76" fillId="3" fontId="5" numFmtId="49" xfId="0" applyAlignment="1" applyBorder="1" applyFont="1" applyNumberFormat="1">
      <alignment horizontal="left" readingOrder="0" shrinkToFit="0" vertical="center" wrapText="0"/>
    </xf>
    <xf borderId="77" fillId="3" fontId="5" numFmtId="49" xfId="0" applyAlignment="1" applyBorder="1" applyFont="1" applyNumberFormat="1">
      <alignment horizontal="left" readingOrder="0" shrinkToFit="0" vertical="center" wrapText="0"/>
    </xf>
    <xf borderId="87" fillId="3" fontId="30" numFmtId="0" xfId="0" applyAlignment="1" applyBorder="1" applyFont="1">
      <alignment horizontal="left" readingOrder="0" shrinkToFit="0" vertical="bottom" wrapText="1"/>
    </xf>
    <xf borderId="88" fillId="0" fontId="12" numFmtId="0" xfId="0" applyAlignment="1" applyBorder="1" applyFont="1">
      <alignment vertical="center"/>
    </xf>
    <xf borderId="89" fillId="3" fontId="30" numFmtId="0" xfId="0" applyAlignment="1" applyBorder="1" applyFont="1">
      <alignment shrinkToFit="0" vertical="bottom" wrapText="1"/>
    </xf>
    <xf borderId="90" fillId="3" fontId="30" numFmtId="0" xfId="0" applyAlignment="1" applyBorder="1" applyFont="1">
      <alignment shrinkToFit="0" vertical="bottom" wrapText="1"/>
    </xf>
    <xf borderId="83" fillId="4" fontId="31" numFmtId="0" xfId="0" applyAlignment="1" applyBorder="1" applyFont="1">
      <alignment shrinkToFit="0" vertical="center" wrapText="0"/>
    </xf>
    <xf borderId="91" fillId="3" fontId="29" numFmtId="0" xfId="0" applyAlignment="1" applyBorder="1" applyFont="1">
      <alignment horizontal="left" shrinkToFit="0" vertical="top" wrapText="0"/>
    </xf>
    <xf borderId="92" fillId="3" fontId="28" numFmtId="0" xfId="0" applyAlignment="1" applyBorder="1" applyFont="1">
      <alignment horizontal="right" readingOrder="0" shrinkToFit="0" vertical="top" wrapText="0"/>
    </xf>
    <xf borderId="93" fillId="6" fontId="28" numFmtId="0" xfId="0" applyAlignment="1" applyBorder="1" applyFont="1">
      <alignment horizontal="right" shrinkToFit="0" vertical="bottom" wrapText="0"/>
    </xf>
    <xf borderId="17" fillId="3" fontId="28" numFmtId="0" xfId="0" applyAlignment="1" applyBorder="1" applyFont="1">
      <alignment horizontal="left" readingOrder="0" shrinkToFit="0" vertical="top" wrapText="0"/>
    </xf>
    <xf borderId="92" fillId="3" fontId="28" numFmtId="0" xfId="0" applyAlignment="1" applyBorder="1" applyFont="1">
      <alignment horizontal="right" shrinkToFit="0" vertical="top" wrapText="0"/>
    </xf>
    <xf borderId="89" fillId="3" fontId="28" numFmtId="0" xfId="0" applyAlignment="1" applyBorder="1" applyFont="1">
      <alignment horizontal="center" shrinkToFit="0" vertical="top" wrapText="0"/>
    </xf>
    <xf borderId="6" fillId="3" fontId="28" numFmtId="0" xfId="0" applyAlignment="1" applyBorder="1" applyFont="1">
      <alignment horizontal="right" readingOrder="0" shrinkToFit="0" vertical="bottom" wrapText="0"/>
    </xf>
    <xf borderId="83" fillId="4" fontId="31" numFmtId="0" xfId="0" applyAlignment="1" applyBorder="1" applyFont="1">
      <alignment readingOrder="0" shrinkToFit="0" vertical="center" wrapText="0"/>
    </xf>
    <xf borderId="0" fillId="3" fontId="5" numFmtId="49" xfId="0" applyAlignment="1" applyFont="1" applyNumberFormat="1">
      <alignment horizontal="left" readingOrder="0" shrinkToFit="0" vertical="center" wrapText="0"/>
    </xf>
    <xf borderId="94" fillId="3" fontId="28" numFmtId="0" xfId="0" applyAlignment="1" applyBorder="1" applyFont="1">
      <alignment horizontal="right" readingOrder="0" shrinkToFit="0" vertical="top" wrapText="0"/>
    </xf>
    <xf borderId="89" fillId="3" fontId="28" numFmtId="0" xfId="0" applyAlignment="1" applyBorder="1" applyFont="1">
      <alignment horizontal="left" readingOrder="0" shrinkToFit="0" vertical="top" wrapText="0"/>
    </xf>
    <xf borderId="5" fillId="3" fontId="28" numFmtId="0" xfId="0" applyAlignment="1" applyBorder="1" applyFont="1">
      <alignment horizontal="right" vertical="bottom"/>
    </xf>
    <xf borderId="5" fillId="3" fontId="34" numFmtId="0" xfId="0" applyAlignment="1" applyBorder="1" applyFont="1">
      <alignment horizontal="right" vertical="bottom"/>
    </xf>
    <xf borderId="5" fillId="3" fontId="34" numFmtId="0" xfId="0" applyAlignment="1" applyBorder="1" applyFont="1">
      <alignment horizontal="right" readingOrder="0" vertical="bottom"/>
    </xf>
    <xf borderId="84" fillId="6" fontId="28" numFmtId="0" xfId="0" applyAlignment="1" applyBorder="1" applyFont="1">
      <alignment shrinkToFit="0" vertical="bottom" wrapText="0"/>
    </xf>
    <xf borderId="60" fillId="4" fontId="31" numFmtId="0" xfId="0" applyAlignment="1" applyBorder="1" applyFont="1">
      <alignment readingOrder="0" shrinkToFit="0" textRotation="180" vertical="top" wrapText="0"/>
    </xf>
    <xf borderId="79" fillId="3" fontId="6" numFmtId="0" xfId="0" applyAlignment="1" applyBorder="1" applyFont="1">
      <alignment shrinkToFit="0" vertical="bottom" wrapText="0"/>
    </xf>
    <xf borderId="80" fillId="3" fontId="28" numFmtId="0" xfId="0" applyAlignment="1" applyBorder="1" applyFont="1">
      <alignment horizontal="right" readingOrder="0" shrinkToFit="0" vertical="bottom" wrapText="0"/>
    </xf>
    <xf borderId="81" fillId="6" fontId="28" numFmtId="0" xfId="0" applyAlignment="1" applyBorder="1" applyFont="1">
      <alignment shrinkToFit="0" vertical="bottom" wrapText="0"/>
    </xf>
    <xf borderId="5" fillId="3" fontId="28" numFmtId="0" xfId="0" applyAlignment="1" applyBorder="1" applyFont="1">
      <alignment horizontal="right" readingOrder="0" vertical="bottom"/>
    </xf>
    <xf borderId="0" fillId="3" fontId="33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Statistics!$F$11:$H$11</c:f>
            </c:strRef>
          </c:cat>
          <c:val>
            <c:numRef>
              <c:f>Statistics!$F$19:$H$19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Statistics!$C$11:$E$11</c:f>
            </c:strRef>
          </c:cat>
          <c:val>
            <c:numRef>
              <c:f>Statistics!$C$19:$E$19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26</xdr:row>
      <xdr:rowOff>0</xdr:rowOff>
    </xdr:from>
    <xdr:ext cx="3714750" cy="2438400"/>
    <xdr:graphicFrame>
      <xdr:nvGraphicFramePr>
        <xdr:cNvPr descr="Chart 0" id="87199815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26</xdr:row>
      <xdr:rowOff>19050</xdr:rowOff>
    </xdr:from>
    <xdr:ext cx="4248150" cy="2409825"/>
    <xdr:graphicFrame>
      <xdr:nvGraphicFramePr>
        <xdr:cNvPr descr="Chart 1" id="205139035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1s.com/huyhue/EasyDoctor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26" width="10.0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2.0" customHeight="1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7.75" customHeigh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7.75" customHeight="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2.0" customHeight="1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26" width="10.0"/>
  </cols>
  <sheetData>
    <row r="1" ht="12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75.75" customHeight="1">
      <c r="A2" s="14"/>
      <c r="B2" s="15" t="s">
        <v>45</v>
      </c>
      <c r="C2" s="16"/>
      <c r="D2" s="16"/>
      <c r="E2" s="16"/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19"/>
      <c r="B3" s="20"/>
      <c r="C3" s="13"/>
      <c r="D3" s="13"/>
      <c r="E3" s="2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22" t="s">
        <v>46</v>
      </c>
      <c r="B4" s="23" t="s">
        <v>47</v>
      </c>
      <c r="C4" s="16"/>
      <c r="D4" s="17"/>
      <c r="E4" s="22" t="s">
        <v>48</v>
      </c>
      <c r="F4" s="24" t="s">
        <v>49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22" t="s">
        <v>50</v>
      </c>
      <c r="B5" s="23" t="s">
        <v>51</v>
      </c>
      <c r="C5" s="16"/>
      <c r="D5" s="17"/>
      <c r="E5" s="22" t="s">
        <v>52</v>
      </c>
      <c r="F5" s="25">
        <v>44760.0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26" t="s">
        <v>53</v>
      </c>
      <c r="B6" s="27" t="str">
        <f>B5&amp;"_"&amp;"XXX"&amp;"_"&amp;"vx.x"</f>
        <v>EasyDoctor_XXX_vx.x</v>
      </c>
      <c r="C6" s="16"/>
      <c r="D6" s="17"/>
      <c r="E6" s="22" t="s">
        <v>54</v>
      </c>
      <c r="F6" s="28">
        <v>1.0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29"/>
      <c r="B7" s="20"/>
      <c r="C7" s="13"/>
      <c r="D7" s="13"/>
      <c r="E7" s="30"/>
      <c r="F7" s="2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31" t="s">
        <v>55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32" t="s">
        <v>56</v>
      </c>
      <c r="B10" s="33" t="s">
        <v>54</v>
      </c>
      <c r="C10" s="33" t="s">
        <v>57</v>
      </c>
      <c r="D10" s="33" t="s">
        <v>58</v>
      </c>
      <c r="E10" s="33" t="s">
        <v>59</v>
      </c>
      <c r="F10" s="34" t="s">
        <v>60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26.25" customHeight="1">
      <c r="A11" s="25">
        <v>44760.0</v>
      </c>
      <c r="B11" s="36" t="s">
        <v>61</v>
      </c>
      <c r="C11" s="37" t="s">
        <v>62</v>
      </c>
      <c r="D11" s="37" t="s">
        <v>63</v>
      </c>
      <c r="E11" s="38"/>
      <c r="F11" s="39" t="s">
        <v>64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21.75" customHeight="1">
      <c r="A12" s="41"/>
      <c r="B12" s="36"/>
      <c r="C12" s="37"/>
      <c r="D12" s="37"/>
      <c r="E12" s="37"/>
      <c r="F12" s="4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9.5" customHeight="1">
      <c r="A13" s="41"/>
      <c r="B13" s="36"/>
      <c r="C13" s="37"/>
      <c r="D13" s="37"/>
      <c r="E13" s="37"/>
      <c r="F13" s="42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21.75" customHeight="1">
      <c r="A14" s="41"/>
      <c r="B14" s="36"/>
      <c r="C14" s="37"/>
      <c r="D14" s="37"/>
      <c r="E14" s="37"/>
      <c r="F14" s="42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9.5" customHeight="1">
      <c r="A15" s="41"/>
      <c r="B15" s="36"/>
      <c r="C15" s="37"/>
      <c r="D15" s="37"/>
      <c r="E15" s="37"/>
      <c r="F15" s="42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21.75" customHeight="1">
      <c r="A16" s="41"/>
      <c r="B16" s="36"/>
      <c r="C16" s="37"/>
      <c r="D16" s="37"/>
      <c r="E16" s="37"/>
      <c r="F16" s="42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9.5" customHeight="1">
      <c r="A17" s="43"/>
      <c r="B17" s="44"/>
      <c r="C17" s="45"/>
      <c r="D17" s="45"/>
      <c r="E17" s="45"/>
      <c r="F17" s="46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2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">
    <mergeCell ref="B2:F2"/>
    <mergeCell ref="B4:D4"/>
    <mergeCell ref="B5:D5"/>
    <mergeCell ref="B6:D6"/>
  </mergeCells>
  <hyperlinks>
    <hyperlink r:id="rId2" ref="F11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4.88"/>
    <col customWidth="1" min="3" max="3" width="19.38"/>
    <col customWidth="1" min="4" max="4" width="27.5"/>
    <col customWidth="1" min="5" max="5" width="21.0"/>
    <col customWidth="1" min="6" max="6" width="22.38"/>
    <col customWidth="1" min="7" max="7" width="41.88"/>
    <col customWidth="1" min="8" max="8" width="51.38"/>
    <col customWidth="1" min="9" max="26" width="10.0"/>
  </cols>
  <sheetData>
    <row r="1" ht="12.75" customHeight="1">
      <c r="A1" s="47"/>
      <c r="B1" s="47"/>
      <c r="C1" s="47"/>
      <c r="D1" s="48"/>
      <c r="E1" s="49"/>
      <c r="F1" s="48"/>
      <c r="G1" s="48"/>
      <c r="H1" s="48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24.75" customHeight="1">
      <c r="A2" s="47"/>
      <c r="B2" s="47"/>
      <c r="C2" s="47"/>
      <c r="D2" s="48"/>
      <c r="E2" s="50" t="s">
        <v>65</v>
      </c>
      <c r="F2" s="50"/>
      <c r="G2" s="51"/>
      <c r="H2" s="48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3.5" customHeight="1">
      <c r="A3" s="47"/>
      <c r="B3" s="47"/>
      <c r="C3" s="47"/>
      <c r="D3" s="48"/>
      <c r="E3" s="49"/>
      <c r="F3" s="52"/>
      <c r="G3" s="52"/>
      <c r="H3" s="48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customHeight="1">
      <c r="A4" s="53" t="s">
        <v>46</v>
      </c>
      <c r="B4" s="16"/>
      <c r="C4" s="16"/>
      <c r="D4" s="16"/>
      <c r="E4" s="54" t="str">
        <f>Cover!B4</f>
        <v>EasyDoctor An e-health platform that connects patients and doctors</v>
      </c>
      <c r="F4" s="16"/>
      <c r="G4" s="16"/>
      <c r="H4" s="17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53" t="s">
        <v>50</v>
      </c>
      <c r="B5" s="16"/>
      <c r="C5" s="16"/>
      <c r="D5" s="16"/>
      <c r="E5" s="54" t="str">
        <f>Cover!B5</f>
        <v>EasyDoctor</v>
      </c>
      <c r="F5" s="16"/>
      <c r="G5" s="16"/>
      <c r="H5" s="17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55" t="s">
        <v>66</v>
      </c>
      <c r="B6" s="16"/>
      <c r="C6" s="16"/>
      <c r="D6" s="17"/>
      <c r="E6" s="56"/>
      <c r="F6" s="57"/>
      <c r="G6" s="57"/>
      <c r="H6" s="5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59" t="s">
        <v>67</v>
      </c>
      <c r="B7" s="16"/>
      <c r="C7" s="16"/>
      <c r="D7" s="17"/>
      <c r="E7" s="60"/>
      <c r="F7" s="16"/>
      <c r="G7" s="16"/>
      <c r="H7" s="17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2.75" customHeight="1">
      <c r="A8" s="62"/>
      <c r="B8" s="62"/>
      <c r="C8" s="62"/>
      <c r="D8" s="21"/>
      <c r="E8" s="6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63"/>
      <c r="B9" s="63"/>
      <c r="C9" s="63"/>
      <c r="D9" s="64"/>
      <c r="E9" s="65"/>
      <c r="F9" s="64"/>
      <c r="G9" s="64"/>
      <c r="H9" s="64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24.0" customHeight="1">
      <c r="A10" s="67" t="s">
        <v>68</v>
      </c>
      <c r="B10" s="68" t="s">
        <v>69</v>
      </c>
      <c r="C10" s="69" t="s">
        <v>70</v>
      </c>
      <c r="D10" s="70" t="s">
        <v>71</v>
      </c>
      <c r="E10" s="71" t="s">
        <v>72</v>
      </c>
      <c r="F10" s="70" t="s">
        <v>73</v>
      </c>
      <c r="G10" s="72" t="s">
        <v>74</v>
      </c>
      <c r="H10" s="73" t="s">
        <v>75</v>
      </c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3.5" customHeight="1">
      <c r="A11" s="75">
        <v>1.0</v>
      </c>
      <c r="B11" s="76"/>
      <c r="C11" s="77" t="s">
        <v>76</v>
      </c>
      <c r="D11" s="78" t="s">
        <v>77</v>
      </c>
      <c r="E11" s="79"/>
      <c r="F11" s="80" t="s">
        <v>77</v>
      </c>
      <c r="G11" s="81"/>
      <c r="H11" s="82"/>
      <c r="I11" s="8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3.5" customHeight="1">
      <c r="A12" s="75">
        <v>2.0</v>
      </c>
      <c r="B12" s="76"/>
      <c r="C12" s="77" t="s">
        <v>76</v>
      </c>
      <c r="D12" s="78" t="s">
        <v>78</v>
      </c>
      <c r="E12" s="79"/>
      <c r="F12" s="80" t="s">
        <v>78</v>
      </c>
      <c r="G12" s="81"/>
      <c r="H12" s="82"/>
      <c r="I12" s="8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3.5" customHeight="1">
      <c r="A13" s="75">
        <v>3.0</v>
      </c>
      <c r="B13" s="76"/>
      <c r="C13" s="77" t="s">
        <v>76</v>
      </c>
      <c r="D13" s="78" t="s">
        <v>79</v>
      </c>
      <c r="E13" s="79"/>
      <c r="F13" s="80" t="s">
        <v>79</v>
      </c>
      <c r="G13" s="81"/>
      <c r="H13" s="82"/>
      <c r="I13" s="83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75">
        <f t="shared" ref="A14:A17" si="1">A13+1</f>
        <v>4</v>
      </c>
      <c r="B14" s="76"/>
      <c r="C14" s="77" t="s">
        <v>76</v>
      </c>
      <c r="D14" s="78" t="s">
        <v>80</v>
      </c>
      <c r="E14" s="79"/>
      <c r="F14" s="80" t="s">
        <v>80</v>
      </c>
      <c r="G14" s="81"/>
      <c r="H14" s="82"/>
      <c r="I14" s="83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75">
        <f t="shared" si="1"/>
        <v>5</v>
      </c>
      <c r="B15" s="76"/>
      <c r="C15" s="77" t="s">
        <v>76</v>
      </c>
      <c r="D15" s="78" t="s">
        <v>81</v>
      </c>
      <c r="E15" s="79"/>
      <c r="F15" s="80" t="s">
        <v>81</v>
      </c>
      <c r="G15" s="81"/>
      <c r="H15" s="82"/>
      <c r="I15" s="83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75" customHeight="1">
      <c r="A16" s="75">
        <f t="shared" si="1"/>
        <v>6</v>
      </c>
      <c r="B16" s="76"/>
      <c r="C16" s="77" t="s">
        <v>76</v>
      </c>
      <c r="D16" s="78" t="s">
        <v>82</v>
      </c>
      <c r="E16" s="79"/>
      <c r="F16" s="80" t="s">
        <v>82</v>
      </c>
      <c r="G16" s="82"/>
      <c r="H16" s="82"/>
      <c r="I16" s="83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>
      <c r="A17" s="75">
        <f t="shared" si="1"/>
        <v>7</v>
      </c>
      <c r="B17" s="76"/>
      <c r="C17" s="77" t="s">
        <v>76</v>
      </c>
      <c r="D17" s="78" t="s">
        <v>83</v>
      </c>
      <c r="E17" s="79"/>
      <c r="F17" s="80" t="s">
        <v>83</v>
      </c>
      <c r="G17" s="82"/>
      <c r="H17" s="82"/>
      <c r="I17" s="83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75" customHeight="1">
      <c r="A18" s="47"/>
      <c r="B18" s="47"/>
      <c r="C18" s="84"/>
      <c r="D18" s="85"/>
      <c r="E18" s="86"/>
      <c r="F18" s="85"/>
      <c r="G18" s="85"/>
      <c r="H18" s="85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75" customHeight="1">
      <c r="A19" s="47"/>
      <c r="B19" s="47"/>
      <c r="C19" s="47"/>
      <c r="D19" s="48"/>
      <c r="E19" s="49"/>
      <c r="F19" s="48"/>
      <c r="G19" s="48"/>
      <c r="H19" s="48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47"/>
      <c r="B20" s="47"/>
      <c r="C20" s="47"/>
      <c r="D20" s="48"/>
      <c r="E20" s="49"/>
      <c r="F20" s="48"/>
      <c r="G20" s="48"/>
      <c r="H20" s="48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75" customHeight="1">
      <c r="A21" s="47"/>
      <c r="B21" s="47"/>
      <c r="C21" s="47"/>
      <c r="D21" s="48"/>
      <c r="E21" s="49"/>
      <c r="F21" s="48"/>
      <c r="G21" s="48"/>
      <c r="H21" s="48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75" customHeight="1">
      <c r="A22" s="47"/>
      <c r="B22" s="47"/>
      <c r="C22" s="47"/>
      <c r="D22" s="48"/>
      <c r="E22" s="49"/>
      <c r="F22" s="48"/>
      <c r="G22" s="48"/>
      <c r="H22" s="48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75" customHeight="1">
      <c r="A23" s="47"/>
      <c r="B23" s="47"/>
      <c r="C23" s="47"/>
      <c r="D23" s="48"/>
      <c r="E23" s="49"/>
      <c r="F23" s="48"/>
      <c r="G23" s="48"/>
      <c r="H23" s="4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75" customHeight="1">
      <c r="A24" s="47"/>
      <c r="B24" s="47"/>
      <c r="C24" s="47"/>
      <c r="D24" s="48"/>
      <c r="E24" s="49"/>
      <c r="F24" s="48"/>
      <c r="G24" s="48"/>
      <c r="H24" s="4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47"/>
      <c r="B25" s="47"/>
      <c r="C25" s="47"/>
      <c r="D25" s="48"/>
      <c r="E25" s="49"/>
      <c r="F25" s="48"/>
      <c r="G25" s="48"/>
      <c r="H25" s="48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47"/>
      <c r="B26" s="47"/>
      <c r="C26" s="47"/>
      <c r="D26" s="48"/>
      <c r="E26" s="49"/>
      <c r="F26" s="48"/>
      <c r="G26" s="48"/>
      <c r="H26" s="48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47"/>
      <c r="B27" s="47"/>
      <c r="C27" s="47"/>
      <c r="D27" s="48"/>
      <c r="E27" s="49"/>
      <c r="F27" s="48"/>
      <c r="G27" s="48"/>
      <c r="H27" s="48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47"/>
      <c r="B28" s="47"/>
      <c r="C28" s="47"/>
      <c r="D28" s="48"/>
      <c r="E28" s="49"/>
      <c r="F28" s="48"/>
      <c r="G28" s="48"/>
      <c r="H28" s="48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47"/>
      <c r="B29" s="47"/>
      <c r="C29" s="47"/>
      <c r="D29" s="48"/>
      <c r="E29" s="49"/>
      <c r="F29" s="48"/>
      <c r="G29" s="48"/>
      <c r="H29" s="48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47"/>
      <c r="B30" s="47"/>
      <c r="C30" s="47"/>
      <c r="D30" s="48"/>
      <c r="E30" s="49"/>
      <c r="F30" s="48"/>
      <c r="G30" s="48"/>
      <c r="H30" s="48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47"/>
      <c r="B31" s="47"/>
      <c r="C31" s="47"/>
      <c r="D31" s="48"/>
      <c r="E31" s="49"/>
      <c r="F31" s="48"/>
      <c r="G31" s="48"/>
      <c r="H31" s="48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47"/>
      <c r="B32" s="47"/>
      <c r="C32" s="47"/>
      <c r="D32" s="48"/>
      <c r="E32" s="49"/>
      <c r="F32" s="48"/>
      <c r="G32" s="48"/>
      <c r="H32" s="4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47"/>
      <c r="B33" s="47"/>
      <c r="C33" s="47"/>
      <c r="D33" s="48"/>
      <c r="E33" s="49"/>
      <c r="F33" s="48"/>
      <c r="G33" s="48"/>
      <c r="H33" s="4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47"/>
      <c r="B34" s="47"/>
      <c r="C34" s="47"/>
      <c r="D34" s="48"/>
      <c r="E34" s="49"/>
      <c r="F34" s="48"/>
      <c r="G34" s="48"/>
      <c r="H34" s="4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47"/>
      <c r="B35" s="47"/>
      <c r="C35" s="47"/>
      <c r="D35" s="48"/>
      <c r="E35" s="49"/>
      <c r="F35" s="48"/>
      <c r="G35" s="48"/>
      <c r="H35" s="48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47"/>
      <c r="B36" s="47"/>
      <c r="C36" s="47"/>
      <c r="D36" s="48"/>
      <c r="E36" s="49"/>
      <c r="F36" s="48"/>
      <c r="G36" s="48"/>
      <c r="H36" s="48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47"/>
      <c r="B37" s="47"/>
      <c r="C37" s="47"/>
      <c r="D37" s="48"/>
      <c r="E37" s="49"/>
      <c r="F37" s="48"/>
      <c r="G37" s="48"/>
      <c r="H37" s="4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47"/>
      <c r="B38" s="47"/>
      <c r="C38" s="47"/>
      <c r="D38" s="48"/>
      <c r="E38" s="49"/>
      <c r="F38" s="48"/>
      <c r="G38" s="48"/>
      <c r="H38" s="48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47"/>
      <c r="B39" s="47"/>
      <c r="C39" s="47"/>
      <c r="D39" s="48"/>
      <c r="E39" s="49"/>
      <c r="F39" s="48"/>
      <c r="G39" s="48"/>
      <c r="H39" s="48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47"/>
      <c r="B40" s="47"/>
      <c r="C40" s="47"/>
      <c r="D40" s="48"/>
      <c r="E40" s="49"/>
      <c r="F40" s="48"/>
      <c r="G40" s="48"/>
      <c r="H40" s="48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47"/>
      <c r="B41" s="47"/>
      <c r="C41" s="47"/>
      <c r="D41" s="48"/>
      <c r="E41" s="49"/>
      <c r="F41" s="48"/>
      <c r="G41" s="48"/>
      <c r="H41" s="48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47"/>
      <c r="B42" s="47"/>
      <c r="C42" s="47"/>
      <c r="D42" s="48"/>
      <c r="E42" s="49"/>
      <c r="F42" s="48"/>
      <c r="G42" s="48"/>
      <c r="H42" s="48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47"/>
      <c r="B43" s="47"/>
      <c r="C43" s="47"/>
      <c r="D43" s="48"/>
      <c r="E43" s="49"/>
      <c r="F43" s="48"/>
      <c r="G43" s="48"/>
      <c r="H43" s="48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47"/>
      <c r="B44" s="47"/>
      <c r="C44" s="47"/>
      <c r="D44" s="48"/>
      <c r="E44" s="49"/>
      <c r="F44" s="48"/>
      <c r="G44" s="48"/>
      <c r="H44" s="48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47"/>
      <c r="B45" s="47"/>
      <c r="C45" s="47"/>
      <c r="D45" s="48"/>
      <c r="E45" s="49"/>
      <c r="F45" s="48"/>
      <c r="G45" s="48"/>
      <c r="H45" s="48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47"/>
      <c r="B46" s="47"/>
      <c r="C46" s="47"/>
      <c r="D46" s="48"/>
      <c r="E46" s="49"/>
      <c r="F46" s="48"/>
      <c r="G46" s="48"/>
      <c r="H46" s="48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47"/>
      <c r="B47" s="47"/>
      <c r="C47" s="47"/>
      <c r="D47" s="48"/>
      <c r="E47" s="49"/>
      <c r="F47" s="48"/>
      <c r="G47" s="48"/>
      <c r="H47" s="48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47"/>
      <c r="B48" s="47"/>
      <c r="C48" s="47"/>
      <c r="D48" s="48"/>
      <c r="E48" s="49"/>
      <c r="F48" s="48"/>
      <c r="G48" s="48"/>
      <c r="H48" s="48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47"/>
      <c r="B49" s="47"/>
      <c r="C49" s="47"/>
      <c r="D49" s="48"/>
      <c r="E49" s="49"/>
      <c r="F49" s="48"/>
      <c r="G49" s="48"/>
      <c r="H49" s="48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47"/>
      <c r="B50" s="47"/>
      <c r="C50" s="47"/>
      <c r="D50" s="48"/>
      <c r="E50" s="49"/>
      <c r="F50" s="48"/>
      <c r="G50" s="48"/>
      <c r="H50" s="48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47"/>
      <c r="B51" s="47"/>
      <c r="C51" s="47"/>
      <c r="D51" s="48"/>
      <c r="E51" s="49"/>
      <c r="F51" s="48"/>
      <c r="G51" s="48"/>
      <c r="H51" s="48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47"/>
      <c r="B52" s="47"/>
      <c r="C52" s="47"/>
      <c r="D52" s="48"/>
      <c r="E52" s="49"/>
      <c r="F52" s="48"/>
      <c r="G52" s="48"/>
      <c r="H52" s="48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47"/>
      <c r="B53" s="47"/>
      <c r="C53" s="47"/>
      <c r="D53" s="48"/>
      <c r="E53" s="49"/>
      <c r="F53" s="48"/>
      <c r="G53" s="48"/>
      <c r="H53" s="48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47"/>
      <c r="B54" s="47"/>
      <c r="C54" s="47"/>
      <c r="D54" s="48"/>
      <c r="E54" s="49"/>
      <c r="F54" s="48"/>
      <c r="G54" s="48"/>
      <c r="H54" s="48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47"/>
      <c r="B55" s="47"/>
      <c r="C55" s="47"/>
      <c r="D55" s="48"/>
      <c r="E55" s="49"/>
      <c r="F55" s="48"/>
      <c r="G55" s="48"/>
      <c r="H55" s="48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47"/>
      <c r="B56" s="47"/>
      <c r="C56" s="47"/>
      <c r="D56" s="48"/>
      <c r="E56" s="49"/>
      <c r="F56" s="48"/>
      <c r="G56" s="48"/>
      <c r="H56" s="48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47"/>
      <c r="B57" s="47"/>
      <c r="C57" s="47"/>
      <c r="D57" s="48"/>
      <c r="E57" s="49"/>
      <c r="F57" s="48"/>
      <c r="G57" s="48"/>
      <c r="H57" s="48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47"/>
      <c r="B58" s="47"/>
      <c r="C58" s="47"/>
      <c r="D58" s="48"/>
      <c r="E58" s="49"/>
      <c r="F58" s="48"/>
      <c r="G58" s="48"/>
      <c r="H58" s="48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47"/>
      <c r="B59" s="47"/>
      <c r="C59" s="47"/>
      <c r="D59" s="48"/>
      <c r="E59" s="49"/>
      <c r="F59" s="48"/>
      <c r="G59" s="48"/>
      <c r="H59" s="48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47"/>
      <c r="B60" s="47"/>
      <c r="C60" s="47"/>
      <c r="D60" s="48"/>
      <c r="E60" s="49"/>
      <c r="F60" s="48"/>
      <c r="G60" s="48"/>
      <c r="H60" s="48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47"/>
      <c r="B61" s="47"/>
      <c r="C61" s="47"/>
      <c r="D61" s="48"/>
      <c r="E61" s="49"/>
      <c r="F61" s="48"/>
      <c r="G61" s="48"/>
      <c r="H61" s="48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47"/>
      <c r="B62" s="47"/>
      <c r="C62" s="47"/>
      <c r="D62" s="48"/>
      <c r="E62" s="49"/>
      <c r="F62" s="48"/>
      <c r="G62" s="48"/>
      <c r="H62" s="48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47"/>
      <c r="B63" s="47"/>
      <c r="C63" s="47"/>
      <c r="D63" s="48"/>
      <c r="E63" s="49"/>
      <c r="F63" s="48"/>
      <c r="G63" s="48"/>
      <c r="H63" s="48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47"/>
      <c r="B64" s="47"/>
      <c r="C64" s="47"/>
      <c r="D64" s="48"/>
      <c r="E64" s="49"/>
      <c r="F64" s="48"/>
      <c r="G64" s="48"/>
      <c r="H64" s="48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47"/>
      <c r="B65" s="47"/>
      <c r="C65" s="47"/>
      <c r="D65" s="48"/>
      <c r="E65" s="49"/>
      <c r="F65" s="48"/>
      <c r="G65" s="48"/>
      <c r="H65" s="48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47"/>
      <c r="B66" s="47"/>
      <c r="C66" s="47"/>
      <c r="D66" s="48"/>
      <c r="E66" s="49"/>
      <c r="F66" s="48"/>
      <c r="G66" s="48"/>
      <c r="H66" s="48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47"/>
      <c r="B67" s="47"/>
      <c r="C67" s="47"/>
      <c r="D67" s="48"/>
      <c r="E67" s="49"/>
      <c r="F67" s="48"/>
      <c r="G67" s="48"/>
      <c r="H67" s="48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47"/>
      <c r="B68" s="47"/>
      <c r="C68" s="47"/>
      <c r="D68" s="48"/>
      <c r="E68" s="49"/>
      <c r="F68" s="48"/>
      <c r="G68" s="48"/>
      <c r="H68" s="48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47"/>
      <c r="B69" s="47"/>
      <c r="C69" s="47"/>
      <c r="D69" s="48"/>
      <c r="E69" s="49"/>
      <c r="F69" s="48"/>
      <c r="G69" s="48"/>
      <c r="H69" s="48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47"/>
      <c r="B70" s="47"/>
      <c r="C70" s="47"/>
      <c r="D70" s="48"/>
      <c r="E70" s="49"/>
      <c r="F70" s="48"/>
      <c r="G70" s="48"/>
      <c r="H70" s="48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47"/>
      <c r="B71" s="47"/>
      <c r="C71" s="47"/>
      <c r="D71" s="48"/>
      <c r="E71" s="49"/>
      <c r="F71" s="48"/>
      <c r="G71" s="48"/>
      <c r="H71" s="48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47"/>
      <c r="B72" s="47"/>
      <c r="C72" s="47"/>
      <c r="D72" s="48"/>
      <c r="E72" s="49"/>
      <c r="F72" s="48"/>
      <c r="G72" s="48"/>
      <c r="H72" s="48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47"/>
      <c r="B73" s="47"/>
      <c r="C73" s="47"/>
      <c r="D73" s="48"/>
      <c r="E73" s="49"/>
      <c r="F73" s="48"/>
      <c r="G73" s="48"/>
      <c r="H73" s="48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47"/>
      <c r="B74" s="47"/>
      <c r="C74" s="47"/>
      <c r="D74" s="48"/>
      <c r="E74" s="49"/>
      <c r="F74" s="48"/>
      <c r="G74" s="48"/>
      <c r="H74" s="48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47"/>
      <c r="B75" s="47"/>
      <c r="C75" s="47"/>
      <c r="D75" s="48"/>
      <c r="E75" s="49"/>
      <c r="F75" s="48"/>
      <c r="G75" s="48"/>
      <c r="H75" s="48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47"/>
      <c r="B76" s="47"/>
      <c r="C76" s="47"/>
      <c r="D76" s="48"/>
      <c r="E76" s="49"/>
      <c r="F76" s="48"/>
      <c r="G76" s="48"/>
      <c r="H76" s="48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47"/>
      <c r="B77" s="47"/>
      <c r="C77" s="47"/>
      <c r="D77" s="48"/>
      <c r="E77" s="49"/>
      <c r="F77" s="48"/>
      <c r="G77" s="48"/>
      <c r="H77" s="48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47"/>
      <c r="B78" s="47"/>
      <c r="C78" s="47"/>
      <c r="D78" s="48"/>
      <c r="E78" s="49"/>
      <c r="F78" s="48"/>
      <c r="G78" s="48"/>
      <c r="H78" s="48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47"/>
      <c r="B79" s="47"/>
      <c r="C79" s="47"/>
      <c r="D79" s="48"/>
      <c r="E79" s="49"/>
      <c r="F79" s="48"/>
      <c r="G79" s="48"/>
      <c r="H79" s="48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47"/>
      <c r="B80" s="47"/>
      <c r="C80" s="47"/>
      <c r="D80" s="48"/>
      <c r="E80" s="49"/>
      <c r="F80" s="48"/>
      <c r="G80" s="48"/>
      <c r="H80" s="48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47"/>
      <c r="B81" s="47"/>
      <c r="C81" s="47"/>
      <c r="D81" s="48"/>
      <c r="E81" s="49"/>
      <c r="F81" s="48"/>
      <c r="G81" s="48"/>
      <c r="H81" s="48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47"/>
      <c r="B82" s="47"/>
      <c r="C82" s="47"/>
      <c r="D82" s="48"/>
      <c r="E82" s="49"/>
      <c r="F82" s="48"/>
      <c r="G82" s="48"/>
      <c r="H82" s="48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47"/>
      <c r="B83" s="47"/>
      <c r="C83" s="47"/>
      <c r="D83" s="48"/>
      <c r="E83" s="49"/>
      <c r="F83" s="48"/>
      <c r="G83" s="48"/>
      <c r="H83" s="48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47"/>
      <c r="B84" s="47"/>
      <c r="C84" s="47"/>
      <c r="D84" s="48"/>
      <c r="E84" s="49"/>
      <c r="F84" s="48"/>
      <c r="G84" s="48"/>
      <c r="H84" s="48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47"/>
      <c r="B85" s="47"/>
      <c r="C85" s="47"/>
      <c r="D85" s="48"/>
      <c r="E85" s="49"/>
      <c r="F85" s="48"/>
      <c r="G85" s="48"/>
      <c r="H85" s="48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47"/>
      <c r="B86" s="47"/>
      <c r="C86" s="47"/>
      <c r="D86" s="48"/>
      <c r="E86" s="49"/>
      <c r="F86" s="48"/>
      <c r="G86" s="48"/>
      <c r="H86" s="48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47"/>
      <c r="B87" s="47"/>
      <c r="C87" s="47"/>
      <c r="D87" s="48"/>
      <c r="E87" s="49"/>
      <c r="F87" s="48"/>
      <c r="G87" s="48"/>
      <c r="H87" s="48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47"/>
      <c r="B88" s="47"/>
      <c r="C88" s="47"/>
      <c r="D88" s="48"/>
      <c r="E88" s="49"/>
      <c r="F88" s="48"/>
      <c r="G88" s="48"/>
      <c r="H88" s="48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47"/>
      <c r="B89" s="47"/>
      <c r="C89" s="47"/>
      <c r="D89" s="48"/>
      <c r="E89" s="49"/>
      <c r="F89" s="48"/>
      <c r="G89" s="48"/>
      <c r="H89" s="48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47"/>
      <c r="B90" s="47"/>
      <c r="C90" s="47"/>
      <c r="D90" s="48"/>
      <c r="E90" s="49"/>
      <c r="F90" s="48"/>
      <c r="G90" s="48"/>
      <c r="H90" s="48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47"/>
      <c r="B91" s="47"/>
      <c r="C91" s="47"/>
      <c r="D91" s="48"/>
      <c r="E91" s="49"/>
      <c r="F91" s="48"/>
      <c r="G91" s="48"/>
      <c r="H91" s="48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47"/>
      <c r="B92" s="47"/>
      <c r="C92" s="47"/>
      <c r="D92" s="48"/>
      <c r="E92" s="49"/>
      <c r="F92" s="48"/>
      <c r="G92" s="48"/>
      <c r="H92" s="48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47"/>
      <c r="B93" s="47"/>
      <c r="C93" s="47"/>
      <c r="D93" s="48"/>
      <c r="E93" s="49"/>
      <c r="F93" s="48"/>
      <c r="G93" s="48"/>
      <c r="H93" s="48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47"/>
      <c r="B94" s="47"/>
      <c r="C94" s="47"/>
      <c r="D94" s="48"/>
      <c r="E94" s="49"/>
      <c r="F94" s="48"/>
      <c r="G94" s="48"/>
      <c r="H94" s="48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47"/>
      <c r="B95" s="47"/>
      <c r="C95" s="47"/>
      <c r="D95" s="48"/>
      <c r="E95" s="49"/>
      <c r="F95" s="48"/>
      <c r="G95" s="48"/>
      <c r="H95" s="48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47"/>
      <c r="B96" s="47"/>
      <c r="C96" s="47"/>
      <c r="D96" s="48"/>
      <c r="E96" s="49"/>
      <c r="F96" s="48"/>
      <c r="G96" s="48"/>
      <c r="H96" s="48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47"/>
      <c r="B97" s="47"/>
      <c r="C97" s="47"/>
      <c r="D97" s="48"/>
      <c r="E97" s="49"/>
      <c r="F97" s="48"/>
      <c r="G97" s="48"/>
      <c r="H97" s="48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47"/>
      <c r="B98" s="47"/>
      <c r="C98" s="47"/>
      <c r="D98" s="48"/>
      <c r="E98" s="49"/>
      <c r="F98" s="48"/>
      <c r="G98" s="48"/>
      <c r="H98" s="48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47"/>
      <c r="B99" s="47"/>
      <c r="C99" s="47"/>
      <c r="D99" s="48"/>
      <c r="E99" s="49"/>
      <c r="F99" s="48"/>
      <c r="G99" s="48"/>
      <c r="H99" s="48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47"/>
      <c r="B100" s="47"/>
      <c r="C100" s="47"/>
      <c r="D100" s="48"/>
      <c r="E100" s="49"/>
      <c r="F100" s="48"/>
      <c r="G100" s="48"/>
      <c r="H100" s="48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47"/>
      <c r="B101" s="47"/>
      <c r="C101" s="47"/>
      <c r="D101" s="48"/>
      <c r="E101" s="49"/>
      <c r="F101" s="48"/>
      <c r="G101" s="48"/>
      <c r="H101" s="48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47"/>
      <c r="B102" s="47"/>
      <c r="C102" s="47"/>
      <c r="D102" s="48"/>
      <c r="E102" s="49"/>
      <c r="F102" s="48"/>
      <c r="G102" s="48"/>
      <c r="H102" s="48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47"/>
      <c r="B103" s="47"/>
      <c r="C103" s="47"/>
      <c r="D103" s="48"/>
      <c r="E103" s="49"/>
      <c r="F103" s="48"/>
      <c r="G103" s="48"/>
      <c r="H103" s="48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47"/>
      <c r="B104" s="47"/>
      <c r="C104" s="47"/>
      <c r="D104" s="48"/>
      <c r="E104" s="49"/>
      <c r="F104" s="48"/>
      <c r="G104" s="48"/>
      <c r="H104" s="48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47"/>
      <c r="B105" s="47"/>
      <c r="C105" s="47"/>
      <c r="D105" s="48"/>
      <c r="E105" s="49"/>
      <c r="F105" s="48"/>
      <c r="G105" s="48"/>
      <c r="H105" s="48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47"/>
      <c r="B106" s="47"/>
      <c r="C106" s="47"/>
      <c r="D106" s="48"/>
      <c r="E106" s="49"/>
      <c r="F106" s="48"/>
      <c r="G106" s="48"/>
      <c r="H106" s="48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47"/>
      <c r="B107" s="47"/>
      <c r="C107" s="47"/>
      <c r="D107" s="48"/>
      <c r="E107" s="49"/>
      <c r="F107" s="48"/>
      <c r="G107" s="48"/>
      <c r="H107" s="48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47"/>
      <c r="B108" s="47"/>
      <c r="C108" s="47"/>
      <c r="D108" s="48"/>
      <c r="E108" s="49"/>
      <c r="F108" s="48"/>
      <c r="G108" s="48"/>
      <c r="H108" s="48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47"/>
      <c r="B109" s="47"/>
      <c r="C109" s="47"/>
      <c r="D109" s="48"/>
      <c r="E109" s="49"/>
      <c r="F109" s="48"/>
      <c r="G109" s="48"/>
      <c r="H109" s="48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47"/>
      <c r="B110" s="47"/>
      <c r="C110" s="47"/>
      <c r="D110" s="48"/>
      <c r="E110" s="49"/>
      <c r="F110" s="48"/>
      <c r="G110" s="48"/>
      <c r="H110" s="48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47"/>
      <c r="B111" s="47"/>
      <c r="C111" s="47"/>
      <c r="D111" s="48"/>
      <c r="E111" s="49"/>
      <c r="F111" s="48"/>
      <c r="G111" s="48"/>
      <c r="H111" s="48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47"/>
      <c r="B112" s="47"/>
      <c r="C112" s="47"/>
      <c r="D112" s="48"/>
      <c r="E112" s="49"/>
      <c r="F112" s="48"/>
      <c r="G112" s="48"/>
      <c r="H112" s="48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47"/>
      <c r="B113" s="47"/>
      <c r="C113" s="47"/>
      <c r="D113" s="48"/>
      <c r="E113" s="49"/>
      <c r="F113" s="48"/>
      <c r="G113" s="48"/>
      <c r="H113" s="48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47"/>
      <c r="B114" s="47"/>
      <c r="C114" s="47"/>
      <c r="D114" s="48"/>
      <c r="E114" s="49"/>
      <c r="F114" s="48"/>
      <c r="G114" s="48"/>
      <c r="H114" s="48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47"/>
      <c r="B115" s="47"/>
      <c r="C115" s="47"/>
      <c r="D115" s="48"/>
      <c r="E115" s="49"/>
      <c r="F115" s="48"/>
      <c r="G115" s="48"/>
      <c r="H115" s="48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47"/>
      <c r="B116" s="47"/>
      <c r="C116" s="47"/>
      <c r="D116" s="48"/>
      <c r="E116" s="49"/>
      <c r="F116" s="48"/>
      <c r="G116" s="48"/>
      <c r="H116" s="48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47"/>
      <c r="B117" s="47"/>
      <c r="C117" s="47"/>
      <c r="D117" s="48"/>
      <c r="E117" s="49"/>
      <c r="F117" s="48"/>
      <c r="G117" s="48"/>
      <c r="H117" s="48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47"/>
      <c r="B118" s="47"/>
      <c r="C118" s="47"/>
      <c r="D118" s="48"/>
      <c r="E118" s="49"/>
      <c r="F118" s="48"/>
      <c r="G118" s="48"/>
      <c r="H118" s="48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47"/>
      <c r="B119" s="47"/>
      <c r="C119" s="47"/>
      <c r="D119" s="48"/>
      <c r="E119" s="49"/>
      <c r="F119" s="48"/>
      <c r="G119" s="48"/>
      <c r="H119" s="48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47"/>
      <c r="B120" s="47"/>
      <c r="C120" s="47"/>
      <c r="D120" s="48"/>
      <c r="E120" s="49"/>
      <c r="F120" s="48"/>
      <c r="G120" s="48"/>
      <c r="H120" s="48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47"/>
      <c r="B121" s="47"/>
      <c r="C121" s="47"/>
      <c r="D121" s="48"/>
      <c r="E121" s="49"/>
      <c r="F121" s="48"/>
      <c r="G121" s="48"/>
      <c r="H121" s="48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47"/>
      <c r="B122" s="47"/>
      <c r="C122" s="47"/>
      <c r="D122" s="48"/>
      <c r="E122" s="49"/>
      <c r="F122" s="48"/>
      <c r="G122" s="48"/>
      <c r="H122" s="48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47"/>
      <c r="B123" s="47"/>
      <c r="C123" s="47"/>
      <c r="D123" s="48"/>
      <c r="E123" s="49"/>
      <c r="F123" s="48"/>
      <c r="G123" s="48"/>
      <c r="H123" s="48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47"/>
      <c r="B124" s="47"/>
      <c r="C124" s="47"/>
      <c r="D124" s="48"/>
      <c r="E124" s="49"/>
      <c r="F124" s="48"/>
      <c r="G124" s="48"/>
      <c r="H124" s="48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47"/>
      <c r="B125" s="47"/>
      <c r="C125" s="47"/>
      <c r="D125" s="48"/>
      <c r="E125" s="49"/>
      <c r="F125" s="48"/>
      <c r="G125" s="48"/>
      <c r="H125" s="48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47"/>
      <c r="B126" s="47"/>
      <c r="C126" s="47"/>
      <c r="D126" s="48"/>
      <c r="E126" s="49"/>
      <c r="F126" s="48"/>
      <c r="G126" s="48"/>
      <c r="H126" s="48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47"/>
      <c r="B127" s="47"/>
      <c r="C127" s="47"/>
      <c r="D127" s="48"/>
      <c r="E127" s="49"/>
      <c r="F127" s="48"/>
      <c r="G127" s="48"/>
      <c r="H127" s="48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47"/>
      <c r="B128" s="47"/>
      <c r="C128" s="47"/>
      <c r="D128" s="48"/>
      <c r="E128" s="49"/>
      <c r="F128" s="48"/>
      <c r="G128" s="48"/>
      <c r="H128" s="48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47"/>
      <c r="B129" s="47"/>
      <c r="C129" s="47"/>
      <c r="D129" s="48"/>
      <c r="E129" s="49"/>
      <c r="F129" s="48"/>
      <c r="G129" s="48"/>
      <c r="H129" s="48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47"/>
      <c r="B130" s="47"/>
      <c r="C130" s="47"/>
      <c r="D130" s="48"/>
      <c r="E130" s="49"/>
      <c r="F130" s="48"/>
      <c r="G130" s="48"/>
      <c r="H130" s="48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47"/>
      <c r="B131" s="47"/>
      <c r="C131" s="47"/>
      <c r="D131" s="48"/>
      <c r="E131" s="49"/>
      <c r="F131" s="48"/>
      <c r="G131" s="48"/>
      <c r="H131" s="48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47"/>
      <c r="B132" s="47"/>
      <c r="C132" s="47"/>
      <c r="D132" s="48"/>
      <c r="E132" s="49"/>
      <c r="F132" s="48"/>
      <c r="G132" s="48"/>
      <c r="H132" s="48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47"/>
      <c r="B133" s="47"/>
      <c r="C133" s="47"/>
      <c r="D133" s="48"/>
      <c r="E133" s="49"/>
      <c r="F133" s="48"/>
      <c r="G133" s="48"/>
      <c r="H133" s="48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47"/>
      <c r="B134" s="47"/>
      <c r="C134" s="47"/>
      <c r="D134" s="48"/>
      <c r="E134" s="49"/>
      <c r="F134" s="48"/>
      <c r="G134" s="48"/>
      <c r="H134" s="48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47"/>
      <c r="B135" s="47"/>
      <c r="C135" s="47"/>
      <c r="D135" s="48"/>
      <c r="E135" s="49"/>
      <c r="F135" s="48"/>
      <c r="G135" s="48"/>
      <c r="H135" s="48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47"/>
      <c r="B136" s="47"/>
      <c r="C136" s="47"/>
      <c r="D136" s="48"/>
      <c r="E136" s="49"/>
      <c r="F136" s="48"/>
      <c r="G136" s="48"/>
      <c r="H136" s="48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47"/>
      <c r="B137" s="47"/>
      <c r="C137" s="47"/>
      <c r="D137" s="48"/>
      <c r="E137" s="49"/>
      <c r="F137" s="48"/>
      <c r="G137" s="48"/>
      <c r="H137" s="48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47"/>
      <c r="B138" s="47"/>
      <c r="C138" s="47"/>
      <c r="D138" s="48"/>
      <c r="E138" s="49"/>
      <c r="F138" s="48"/>
      <c r="G138" s="48"/>
      <c r="H138" s="48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47"/>
      <c r="B139" s="47"/>
      <c r="C139" s="47"/>
      <c r="D139" s="48"/>
      <c r="E139" s="49"/>
      <c r="F139" s="48"/>
      <c r="G139" s="48"/>
      <c r="H139" s="48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47"/>
      <c r="B140" s="47"/>
      <c r="C140" s="47"/>
      <c r="D140" s="48"/>
      <c r="E140" s="49"/>
      <c r="F140" s="48"/>
      <c r="G140" s="48"/>
      <c r="H140" s="48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47"/>
      <c r="B141" s="47"/>
      <c r="C141" s="47"/>
      <c r="D141" s="48"/>
      <c r="E141" s="49"/>
      <c r="F141" s="48"/>
      <c r="G141" s="48"/>
      <c r="H141" s="48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47"/>
      <c r="B142" s="47"/>
      <c r="C142" s="47"/>
      <c r="D142" s="48"/>
      <c r="E142" s="49"/>
      <c r="F142" s="48"/>
      <c r="G142" s="48"/>
      <c r="H142" s="48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47"/>
      <c r="B143" s="47"/>
      <c r="C143" s="47"/>
      <c r="D143" s="48"/>
      <c r="E143" s="49"/>
      <c r="F143" s="48"/>
      <c r="G143" s="48"/>
      <c r="H143" s="48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47"/>
      <c r="B144" s="47"/>
      <c r="C144" s="47"/>
      <c r="D144" s="48"/>
      <c r="E144" s="49"/>
      <c r="F144" s="48"/>
      <c r="G144" s="48"/>
      <c r="H144" s="48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47"/>
      <c r="B145" s="47"/>
      <c r="C145" s="47"/>
      <c r="D145" s="48"/>
      <c r="E145" s="49"/>
      <c r="F145" s="48"/>
      <c r="G145" s="48"/>
      <c r="H145" s="48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47"/>
      <c r="B146" s="47"/>
      <c r="C146" s="47"/>
      <c r="D146" s="48"/>
      <c r="E146" s="49"/>
      <c r="F146" s="48"/>
      <c r="G146" s="48"/>
      <c r="H146" s="48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47"/>
      <c r="B147" s="47"/>
      <c r="C147" s="47"/>
      <c r="D147" s="48"/>
      <c r="E147" s="49"/>
      <c r="F147" s="48"/>
      <c r="G147" s="48"/>
      <c r="H147" s="48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47"/>
      <c r="B148" s="47"/>
      <c r="C148" s="47"/>
      <c r="D148" s="48"/>
      <c r="E148" s="49"/>
      <c r="F148" s="48"/>
      <c r="G148" s="48"/>
      <c r="H148" s="48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47"/>
      <c r="B149" s="47"/>
      <c r="C149" s="47"/>
      <c r="D149" s="48"/>
      <c r="E149" s="49"/>
      <c r="F149" s="48"/>
      <c r="G149" s="48"/>
      <c r="H149" s="48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47"/>
      <c r="B150" s="47"/>
      <c r="C150" s="47"/>
      <c r="D150" s="48"/>
      <c r="E150" s="49"/>
      <c r="F150" s="48"/>
      <c r="G150" s="48"/>
      <c r="H150" s="48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47"/>
      <c r="B151" s="47"/>
      <c r="C151" s="47"/>
      <c r="D151" s="48"/>
      <c r="E151" s="49"/>
      <c r="F151" s="48"/>
      <c r="G151" s="48"/>
      <c r="H151" s="48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47"/>
      <c r="B152" s="47"/>
      <c r="C152" s="47"/>
      <c r="D152" s="48"/>
      <c r="E152" s="49"/>
      <c r="F152" s="48"/>
      <c r="G152" s="48"/>
      <c r="H152" s="48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47"/>
      <c r="B153" s="47"/>
      <c r="C153" s="47"/>
      <c r="D153" s="48"/>
      <c r="E153" s="49"/>
      <c r="F153" s="48"/>
      <c r="G153" s="48"/>
      <c r="H153" s="48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47"/>
      <c r="B154" s="47"/>
      <c r="C154" s="47"/>
      <c r="D154" s="48"/>
      <c r="E154" s="49"/>
      <c r="F154" s="48"/>
      <c r="G154" s="48"/>
      <c r="H154" s="48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47"/>
      <c r="B155" s="47"/>
      <c r="C155" s="47"/>
      <c r="D155" s="48"/>
      <c r="E155" s="49"/>
      <c r="F155" s="48"/>
      <c r="G155" s="48"/>
      <c r="H155" s="48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47"/>
      <c r="B156" s="47"/>
      <c r="C156" s="47"/>
      <c r="D156" s="48"/>
      <c r="E156" s="49"/>
      <c r="F156" s="48"/>
      <c r="G156" s="48"/>
      <c r="H156" s="48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47"/>
      <c r="B157" s="47"/>
      <c r="C157" s="47"/>
      <c r="D157" s="48"/>
      <c r="E157" s="49"/>
      <c r="F157" s="48"/>
      <c r="G157" s="48"/>
      <c r="H157" s="48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47"/>
      <c r="B158" s="47"/>
      <c r="C158" s="47"/>
      <c r="D158" s="48"/>
      <c r="E158" s="49"/>
      <c r="F158" s="48"/>
      <c r="G158" s="48"/>
      <c r="H158" s="48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47"/>
      <c r="B159" s="47"/>
      <c r="C159" s="47"/>
      <c r="D159" s="48"/>
      <c r="E159" s="49"/>
      <c r="F159" s="48"/>
      <c r="G159" s="48"/>
      <c r="H159" s="48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47"/>
      <c r="B160" s="47"/>
      <c r="C160" s="47"/>
      <c r="D160" s="48"/>
      <c r="E160" s="49"/>
      <c r="F160" s="48"/>
      <c r="G160" s="48"/>
      <c r="H160" s="48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47"/>
      <c r="B161" s="47"/>
      <c r="C161" s="47"/>
      <c r="D161" s="48"/>
      <c r="E161" s="49"/>
      <c r="F161" s="48"/>
      <c r="G161" s="48"/>
      <c r="H161" s="48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47"/>
      <c r="B162" s="47"/>
      <c r="C162" s="47"/>
      <c r="D162" s="48"/>
      <c r="E162" s="49"/>
      <c r="F162" s="48"/>
      <c r="G162" s="48"/>
      <c r="H162" s="48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47"/>
      <c r="B163" s="47"/>
      <c r="C163" s="47"/>
      <c r="D163" s="48"/>
      <c r="E163" s="49"/>
      <c r="F163" s="48"/>
      <c r="G163" s="48"/>
      <c r="H163" s="48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47"/>
      <c r="B164" s="47"/>
      <c r="C164" s="47"/>
      <c r="D164" s="48"/>
      <c r="E164" s="49"/>
      <c r="F164" s="48"/>
      <c r="G164" s="48"/>
      <c r="H164" s="48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47"/>
      <c r="B165" s="47"/>
      <c r="C165" s="47"/>
      <c r="D165" s="48"/>
      <c r="E165" s="49"/>
      <c r="F165" s="48"/>
      <c r="G165" s="48"/>
      <c r="H165" s="48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47"/>
      <c r="B166" s="47"/>
      <c r="C166" s="47"/>
      <c r="D166" s="48"/>
      <c r="E166" s="49"/>
      <c r="F166" s="48"/>
      <c r="G166" s="48"/>
      <c r="H166" s="48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47"/>
      <c r="B167" s="47"/>
      <c r="C167" s="47"/>
      <c r="D167" s="48"/>
      <c r="E167" s="49"/>
      <c r="F167" s="48"/>
      <c r="G167" s="48"/>
      <c r="H167" s="48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47"/>
      <c r="B168" s="47"/>
      <c r="C168" s="47"/>
      <c r="D168" s="48"/>
      <c r="E168" s="49"/>
      <c r="F168" s="48"/>
      <c r="G168" s="48"/>
      <c r="H168" s="48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47"/>
      <c r="B169" s="47"/>
      <c r="C169" s="47"/>
      <c r="D169" s="48"/>
      <c r="E169" s="49"/>
      <c r="F169" s="48"/>
      <c r="G169" s="48"/>
      <c r="H169" s="48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47"/>
      <c r="B170" s="47"/>
      <c r="C170" s="47"/>
      <c r="D170" s="48"/>
      <c r="E170" s="49"/>
      <c r="F170" s="48"/>
      <c r="G170" s="48"/>
      <c r="H170" s="48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47"/>
      <c r="B171" s="47"/>
      <c r="C171" s="47"/>
      <c r="D171" s="48"/>
      <c r="E171" s="49"/>
      <c r="F171" s="48"/>
      <c r="G171" s="48"/>
      <c r="H171" s="48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47"/>
      <c r="B172" s="47"/>
      <c r="C172" s="47"/>
      <c r="D172" s="48"/>
      <c r="E172" s="49"/>
      <c r="F172" s="48"/>
      <c r="G172" s="48"/>
      <c r="H172" s="48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47"/>
      <c r="B173" s="47"/>
      <c r="C173" s="47"/>
      <c r="D173" s="48"/>
      <c r="E173" s="49"/>
      <c r="F173" s="48"/>
      <c r="G173" s="48"/>
      <c r="H173" s="48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47"/>
      <c r="B174" s="47"/>
      <c r="C174" s="47"/>
      <c r="D174" s="48"/>
      <c r="E174" s="49"/>
      <c r="F174" s="48"/>
      <c r="G174" s="48"/>
      <c r="H174" s="48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47"/>
      <c r="B175" s="47"/>
      <c r="C175" s="47"/>
      <c r="D175" s="48"/>
      <c r="E175" s="49"/>
      <c r="F175" s="48"/>
      <c r="G175" s="48"/>
      <c r="H175" s="48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47"/>
      <c r="B176" s="47"/>
      <c r="C176" s="47"/>
      <c r="D176" s="48"/>
      <c r="E176" s="49"/>
      <c r="F176" s="48"/>
      <c r="G176" s="48"/>
      <c r="H176" s="48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47"/>
      <c r="B177" s="47"/>
      <c r="C177" s="47"/>
      <c r="D177" s="48"/>
      <c r="E177" s="49"/>
      <c r="F177" s="48"/>
      <c r="G177" s="48"/>
      <c r="H177" s="48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47"/>
      <c r="B178" s="47"/>
      <c r="C178" s="47"/>
      <c r="D178" s="48"/>
      <c r="E178" s="49"/>
      <c r="F178" s="48"/>
      <c r="G178" s="48"/>
      <c r="H178" s="48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47"/>
      <c r="B179" s="47"/>
      <c r="C179" s="47"/>
      <c r="D179" s="48"/>
      <c r="E179" s="49"/>
      <c r="F179" s="48"/>
      <c r="G179" s="48"/>
      <c r="H179" s="48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47"/>
      <c r="B180" s="47"/>
      <c r="C180" s="47"/>
      <c r="D180" s="48"/>
      <c r="E180" s="49"/>
      <c r="F180" s="48"/>
      <c r="G180" s="48"/>
      <c r="H180" s="48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47"/>
      <c r="B181" s="47"/>
      <c r="C181" s="47"/>
      <c r="D181" s="48"/>
      <c r="E181" s="49"/>
      <c r="F181" s="48"/>
      <c r="G181" s="48"/>
      <c r="H181" s="48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47"/>
      <c r="B182" s="47"/>
      <c r="C182" s="47"/>
      <c r="D182" s="48"/>
      <c r="E182" s="49"/>
      <c r="F182" s="48"/>
      <c r="G182" s="48"/>
      <c r="H182" s="48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47"/>
      <c r="B183" s="47"/>
      <c r="C183" s="47"/>
      <c r="D183" s="48"/>
      <c r="E183" s="49"/>
      <c r="F183" s="48"/>
      <c r="G183" s="48"/>
      <c r="H183" s="48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47"/>
      <c r="B184" s="47"/>
      <c r="C184" s="47"/>
      <c r="D184" s="48"/>
      <c r="E184" s="49"/>
      <c r="F184" s="48"/>
      <c r="G184" s="48"/>
      <c r="H184" s="48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47"/>
      <c r="B185" s="47"/>
      <c r="C185" s="47"/>
      <c r="D185" s="48"/>
      <c r="E185" s="49"/>
      <c r="F185" s="48"/>
      <c r="G185" s="48"/>
      <c r="H185" s="48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47"/>
      <c r="B186" s="47"/>
      <c r="C186" s="47"/>
      <c r="D186" s="48"/>
      <c r="E186" s="49"/>
      <c r="F186" s="48"/>
      <c r="G186" s="48"/>
      <c r="H186" s="48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47"/>
      <c r="B187" s="47"/>
      <c r="C187" s="47"/>
      <c r="D187" s="48"/>
      <c r="E187" s="49"/>
      <c r="F187" s="48"/>
      <c r="G187" s="48"/>
      <c r="H187" s="48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47"/>
      <c r="B188" s="47"/>
      <c r="C188" s="47"/>
      <c r="D188" s="48"/>
      <c r="E188" s="49"/>
      <c r="F188" s="48"/>
      <c r="G188" s="48"/>
      <c r="H188" s="48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47"/>
      <c r="B189" s="47"/>
      <c r="C189" s="47"/>
      <c r="D189" s="48"/>
      <c r="E189" s="49"/>
      <c r="F189" s="48"/>
      <c r="G189" s="48"/>
      <c r="H189" s="48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47"/>
      <c r="B190" s="47"/>
      <c r="C190" s="47"/>
      <c r="D190" s="48"/>
      <c r="E190" s="49"/>
      <c r="F190" s="48"/>
      <c r="G190" s="48"/>
      <c r="H190" s="48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47"/>
      <c r="B191" s="47"/>
      <c r="C191" s="47"/>
      <c r="D191" s="48"/>
      <c r="E191" s="49"/>
      <c r="F191" s="48"/>
      <c r="G191" s="48"/>
      <c r="H191" s="48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47"/>
      <c r="B192" s="47"/>
      <c r="C192" s="47"/>
      <c r="D192" s="48"/>
      <c r="E192" s="49"/>
      <c r="F192" s="48"/>
      <c r="G192" s="48"/>
      <c r="H192" s="48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47"/>
      <c r="B193" s="47"/>
      <c r="C193" s="47"/>
      <c r="D193" s="48"/>
      <c r="E193" s="49"/>
      <c r="F193" s="48"/>
      <c r="G193" s="48"/>
      <c r="H193" s="48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47"/>
      <c r="B194" s="47"/>
      <c r="C194" s="47"/>
      <c r="D194" s="48"/>
      <c r="E194" s="49"/>
      <c r="F194" s="48"/>
      <c r="G194" s="48"/>
      <c r="H194" s="48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47"/>
      <c r="B195" s="47"/>
      <c r="C195" s="47"/>
      <c r="D195" s="48"/>
      <c r="E195" s="49"/>
      <c r="F195" s="48"/>
      <c r="G195" s="48"/>
      <c r="H195" s="48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47"/>
      <c r="B196" s="47"/>
      <c r="C196" s="47"/>
      <c r="D196" s="48"/>
      <c r="E196" s="49"/>
      <c r="F196" s="48"/>
      <c r="G196" s="48"/>
      <c r="H196" s="48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47"/>
      <c r="B197" s="47"/>
      <c r="C197" s="47"/>
      <c r="D197" s="48"/>
      <c r="E197" s="49"/>
      <c r="F197" s="48"/>
      <c r="G197" s="48"/>
      <c r="H197" s="48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47"/>
      <c r="B198" s="47"/>
      <c r="C198" s="47"/>
      <c r="D198" s="48"/>
      <c r="E198" s="49"/>
      <c r="F198" s="48"/>
      <c r="G198" s="48"/>
      <c r="H198" s="48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47"/>
      <c r="B199" s="47"/>
      <c r="C199" s="47"/>
      <c r="D199" s="48"/>
      <c r="E199" s="49"/>
      <c r="F199" s="48"/>
      <c r="G199" s="48"/>
      <c r="H199" s="48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47"/>
      <c r="B200" s="47"/>
      <c r="C200" s="47"/>
      <c r="D200" s="48"/>
      <c r="E200" s="49"/>
      <c r="F200" s="48"/>
      <c r="G200" s="48"/>
      <c r="H200" s="48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47"/>
      <c r="B201" s="47"/>
      <c r="C201" s="47"/>
      <c r="D201" s="48"/>
      <c r="E201" s="49"/>
      <c r="F201" s="48"/>
      <c r="G201" s="48"/>
      <c r="H201" s="48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47"/>
      <c r="B202" s="47"/>
      <c r="C202" s="47"/>
      <c r="D202" s="48"/>
      <c r="E202" s="49"/>
      <c r="F202" s="48"/>
      <c r="G202" s="48"/>
      <c r="H202" s="48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47"/>
      <c r="B203" s="47"/>
      <c r="C203" s="47"/>
      <c r="D203" s="48"/>
      <c r="E203" s="49"/>
      <c r="F203" s="48"/>
      <c r="G203" s="48"/>
      <c r="H203" s="48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47"/>
      <c r="B204" s="47"/>
      <c r="C204" s="47"/>
      <c r="D204" s="48"/>
      <c r="E204" s="49"/>
      <c r="F204" s="48"/>
      <c r="G204" s="48"/>
      <c r="H204" s="48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47"/>
      <c r="B205" s="47"/>
      <c r="C205" s="47"/>
      <c r="D205" s="48"/>
      <c r="E205" s="49"/>
      <c r="F205" s="48"/>
      <c r="G205" s="48"/>
      <c r="H205" s="48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47"/>
      <c r="B206" s="47"/>
      <c r="C206" s="47"/>
      <c r="D206" s="48"/>
      <c r="E206" s="49"/>
      <c r="F206" s="48"/>
      <c r="G206" s="48"/>
      <c r="H206" s="48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47"/>
      <c r="B207" s="47"/>
      <c r="C207" s="47"/>
      <c r="D207" s="48"/>
      <c r="E207" s="49"/>
      <c r="F207" s="48"/>
      <c r="G207" s="48"/>
      <c r="H207" s="48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47"/>
      <c r="B208" s="47"/>
      <c r="C208" s="47"/>
      <c r="D208" s="48"/>
      <c r="E208" s="49"/>
      <c r="F208" s="48"/>
      <c r="G208" s="48"/>
      <c r="H208" s="48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47"/>
      <c r="B209" s="47"/>
      <c r="C209" s="47"/>
      <c r="D209" s="48"/>
      <c r="E209" s="49"/>
      <c r="F209" s="48"/>
      <c r="G209" s="48"/>
      <c r="H209" s="48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47"/>
      <c r="B210" s="47"/>
      <c r="C210" s="47"/>
      <c r="D210" s="48"/>
      <c r="E210" s="49"/>
      <c r="F210" s="48"/>
      <c r="G210" s="48"/>
      <c r="H210" s="48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47"/>
      <c r="B211" s="47"/>
      <c r="C211" s="47"/>
      <c r="D211" s="48"/>
      <c r="E211" s="49"/>
      <c r="F211" s="48"/>
      <c r="G211" s="48"/>
      <c r="H211" s="48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47"/>
      <c r="B212" s="47"/>
      <c r="C212" s="47"/>
      <c r="D212" s="48"/>
      <c r="E212" s="49"/>
      <c r="F212" s="48"/>
      <c r="G212" s="48"/>
      <c r="H212" s="48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47"/>
      <c r="B213" s="47"/>
      <c r="C213" s="47"/>
      <c r="D213" s="48"/>
      <c r="E213" s="49"/>
      <c r="F213" s="48"/>
      <c r="G213" s="48"/>
      <c r="H213" s="48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47"/>
      <c r="B214" s="47"/>
      <c r="C214" s="47"/>
      <c r="D214" s="48"/>
      <c r="E214" s="49"/>
      <c r="F214" s="48"/>
      <c r="G214" s="48"/>
      <c r="H214" s="48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47"/>
      <c r="B215" s="47"/>
      <c r="C215" s="47"/>
      <c r="D215" s="48"/>
      <c r="E215" s="49"/>
      <c r="F215" s="48"/>
      <c r="G215" s="48"/>
      <c r="H215" s="48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47"/>
      <c r="B216" s="47"/>
      <c r="C216" s="47"/>
      <c r="D216" s="48"/>
      <c r="E216" s="49"/>
      <c r="F216" s="48"/>
      <c r="G216" s="48"/>
      <c r="H216" s="48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47"/>
      <c r="B217" s="47"/>
      <c r="C217" s="47"/>
      <c r="D217" s="48"/>
      <c r="E217" s="49"/>
      <c r="F217" s="48"/>
      <c r="G217" s="48"/>
      <c r="H217" s="48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47"/>
      <c r="B218" s="47"/>
      <c r="C218" s="47"/>
      <c r="D218" s="48"/>
      <c r="E218" s="49"/>
      <c r="F218" s="48"/>
      <c r="G218" s="48"/>
      <c r="H218" s="48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47"/>
      <c r="B219" s="47"/>
      <c r="C219" s="47"/>
      <c r="D219" s="48"/>
      <c r="E219" s="49"/>
      <c r="F219" s="48"/>
      <c r="G219" s="48"/>
      <c r="H219" s="48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47"/>
      <c r="B220" s="47"/>
      <c r="C220" s="47"/>
      <c r="D220" s="48"/>
      <c r="E220" s="49"/>
      <c r="F220" s="48"/>
      <c r="G220" s="48"/>
      <c r="H220" s="48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47"/>
      <c r="B221" s="47"/>
      <c r="C221" s="47"/>
      <c r="D221" s="48"/>
      <c r="E221" s="49"/>
      <c r="F221" s="48"/>
      <c r="G221" s="48"/>
      <c r="H221" s="48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47"/>
      <c r="B222" s="47"/>
      <c r="C222" s="47"/>
      <c r="D222" s="48"/>
      <c r="E222" s="49"/>
      <c r="F222" s="48"/>
      <c r="G222" s="48"/>
      <c r="H222" s="48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47"/>
      <c r="B223" s="47"/>
      <c r="C223" s="47"/>
      <c r="D223" s="48"/>
      <c r="E223" s="49"/>
      <c r="F223" s="48"/>
      <c r="G223" s="48"/>
      <c r="H223" s="48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47"/>
      <c r="B224" s="47"/>
      <c r="C224" s="47"/>
      <c r="D224" s="48"/>
      <c r="E224" s="49"/>
      <c r="F224" s="48"/>
      <c r="G224" s="48"/>
      <c r="H224" s="48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47"/>
      <c r="B225" s="47"/>
      <c r="C225" s="47"/>
      <c r="D225" s="48"/>
      <c r="E225" s="49"/>
      <c r="F225" s="48"/>
      <c r="G225" s="48"/>
      <c r="H225" s="48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47"/>
      <c r="B226" s="47"/>
      <c r="C226" s="47"/>
      <c r="D226" s="48"/>
      <c r="E226" s="49"/>
      <c r="F226" s="48"/>
      <c r="G226" s="48"/>
      <c r="H226" s="48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47"/>
      <c r="B227" s="47"/>
      <c r="C227" s="47"/>
      <c r="D227" s="48"/>
      <c r="E227" s="49"/>
      <c r="F227" s="48"/>
      <c r="G227" s="48"/>
      <c r="H227" s="48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47"/>
      <c r="B228" s="47"/>
      <c r="C228" s="47"/>
      <c r="D228" s="48"/>
      <c r="E228" s="49"/>
      <c r="F228" s="48"/>
      <c r="G228" s="48"/>
      <c r="H228" s="48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47"/>
      <c r="B229" s="47"/>
      <c r="C229" s="47"/>
      <c r="D229" s="48"/>
      <c r="E229" s="49"/>
      <c r="F229" s="48"/>
      <c r="G229" s="48"/>
      <c r="H229" s="48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47"/>
      <c r="B230" s="47"/>
      <c r="C230" s="47"/>
      <c r="D230" s="48"/>
      <c r="E230" s="49"/>
      <c r="F230" s="48"/>
      <c r="G230" s="48"/>
      <c r="H230" s="48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47"/>
      <c r="B231" s="47"/>
      <c r="C231" s="47"/>
      <c r="D231" s="48"/>
      <c r="E231" s="49"/>
      <c r="F231" s="48"/>
      <c r="G231" s="48"/>
      <c r="H231" s="48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47"/>
      <c r="B232" s="47"/>
      <c r="C232" s="47"/>
      <c r="D232" s="48"/>
      <c r="E232" s="49"/>
      <c r="F232" s="48"/>
      <c r="G232" s="48"/>
      <c r="H232" s="48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47"/>
      <c r="B233" s="47"/>
      <c r="C233" s="47"/>
      <c r="D233" s="48"/>
      <c r="E233" s="49"/>
      <c r="F233" s="48"/>
      <c r="G233" s="48"/>
      <c r="H233" s="48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47"/>
      <c r="B234" s="47"/>
      <c r="C234" s="47"/>
      <c r="D234" s="48"/>
      <c r="E234" s="49"/>
      <c r="F234" s="48"/>
      <c r="G234" s="48"/>
      <c r="H234" s="48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47"/>
      <c r="B235" s="47"/>
      <c r="C235" s="47"/>
      <c r="D235" s="48"/>
      <c r="E235" s="49"/>
      <c r="F235" s="48"/>
      <c r="G235" s="48"/>
      <c r="H235" s="48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47"/>
      <c r="B236" s="47"/>
      <c r="C236" s="47"/>
      <c r="D236" s="48"/>
      <c r="E236" s="49"/>
      <c r="F236" s="48"/>
      <c r="G236" s="48"/>
      <c r="H236" s="48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47"/>
      <c r="B237" s="47"/>
      <c r="C237" s="47"/>
      <c r="D237" s="48"/>
      <c r="E237" s="49"/>
      <c r="F237" s="48"/>
      <c r="G237" s="48"/>
      <c r="H237" s="48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47"/>
      <c r="B238" s="47"/>
      <c r="C238" s="47"/>
      <c r="D238" s="48"/>
      <c r="E238" s="49"/>
      <c r="F238" s="48"/>
      <c r="G238" s="48"/>
      <c r="H238" s="48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47"/>
      <c r="B239" s="47"/>
      <c r="C239" s="47"/>
      <c r="D239" s="48"/>
      <c r="E239" s="49"/>
      <c r="F239" s="48"/>
      <c r="G239" s="48"/>
      <c r="H239" s="48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47"/>
      <c r="B240" s="47"/>
      <c r="C240" s="47"/>
      <c r="D240" s="48"/>
      <c r="E240" s="49"/>
      <c r="F240" s="48"/>
      <c r="G240" s="48"/>
      <c r="H240" s="48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47"/>
      <c r="B241" s="47"/>
      <c r="C241" s="47"/>
      <c r="D241" s="48"/>
      <c r="E241" s="49"/>
      <c r="F241" s="48"/>
      <c r="G241" s="48"/>
      <c r="H241" s="48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47"/>
      <c r="B242" s="47"/>
      <c r="C242" s="47"/>
      <c r="D242" s="48"/>
      <c r="E242" s="49"/>
      <c r="F242" s="48"/>
      <c r="G242" s="48"/>
      <c r="H242" s="48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47"/>
      <c r="B243" s="47"/>
      <c r="C243" s="47"/>
      <c r="D243" s="48"/>
      <c r="E243" s="49"/>
      <c r="F243" s="48"/>
      <c r="G243" s="48"/>
      <c r="H243" s="48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47"/>
      <c r="B244" s="47"/>
      <c r="C244" s="47"/>
      <c r="D244" s="48"/>
      <c r="E244" s="49"/>
      <c r="F244" s="48"/>
      <c r="G244" s="48"/>
      <c r="H244" s="48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47"/>
      <c r="B245" s="47"/>
      <c r="C245" s="47"/>
      <c r="D245" s="48"/>
      <c r="E245" s="49"/>
      <c r="F245" s="48"/>
      <c r="G245" s="48"/>
      <c r="H245" s="48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47"/>
      <c r="B246" s="47"/>
      <c r="C246" s="47"/>
      <c r="D246" s="48"/>
      <c r="E246" s="49"/>
      <c r="F246" s="48"/>
      <c r="G246" s="48"/>
      <c r="H246" s="48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75" customHeight="1">
      <c r="A247" s="47"/>
      <c r="B247" s="47"/>
      <c r="C247" s="47"/>
      <c r="D247" s="48"/>
      <c r="E247" s="49"/>
      <c r="F247" s="48"/>
      <c r="G247" s="48"/>
      <c r="H247" s="48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75" customHeight="1">
      <c r="A248" s="47"/>
      <c r="B248" s="47"/>
      <c r="C248" s="47"/>
      <c r="D248" s="48"/>
      <c r="E248" s="49"/>
      <c r="F248" s="48"/>
      <c r="G248" s="48"/>
      <c r="H248" s="48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75" customHeight="1">
      <c r="A249" s="47"/>
      <c r="B249" s="47"/>
      <c r="C249" s="47"/>
      <c r="D249" s="48"/>
      <c r="E249" s="49"/>
      <c r="F249" s="48"/>
      <c r="G249" s="48"/>
      <c r="H249" s="48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75" customHeight="1">
      <c r="A250" s="47"/>
      <c r="B250" s="47"/>
      <c r="C250" s="47"/>
      <c r="D250" s="48"/>
      <c r="E250" s="49"/>
      <c r="F250" s="48"/>
      <c r="G250" s="48"/>
      <c r="H250" s="48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75" customHeight="1">
      <c r="A251" s="47"/>
      <c r="B251" s="47"/>
      <c r="C251" s="47"/>
      <c r="D251" s="48"/>
      <c r="E251" s="49"/>
      <c r="F251" s="48"/>
      <c r="G251" s="48"/>
      <c r="H251" s="48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75" customHeight="1">
      <c r="A252" s="47"/>
      <c r="B252" s="47"/>
      <c r="C252" s="47"/>
      <c r="D252" s="48"/>
      <c r="E252" s="49"/>
      <c r="F252" s="48"/>
      <c r="G252" s="48"/>
      <c r="H252" s="48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75" customHeight="1">
      <c r="A253" s="47"/>
      <c r="B253" s="47"/>
      <c r="C253" s="47"/>
      <c r="D253" s="48"/>
      <c r="E253" s="49"/>
      <c r="F253" s="48"/>
      <c r="G253" s="48"/>
      <c r="H253" s="48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75" customHeight="1">
      <c r="A254" s="47"/>
      <c r="B254" s="47"/>
      <c r="C254" s="47"/>
      <c r="D254" s="48"/>
      <c r="E254" s="49"/>
      <c r="F254" s="48"/>
      <c r="G254" s="48"/>
      <c r="H254" s="48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75" customHeight="1">
      <c r="A255" s="47"/>
      <c r="B255" s="47"/>
      <c r="C255" s="47"/>
      <c r="D255" s="48"/>
      <c r="E255" s="49"/>
      <c r="F255" s="48"/>
      <c r="G255" s="48"/>
      <c r="H255" s="48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75" customHeight="1">
      <c r="A256" s="47"/>
      <c r="B256" s="47"/>
      <c r="C256" s="47"/>
      <c r="D256" s="48"/>
      <c r="E256" s="49"/>
      <c r="F256" s="48"/>
      <c r="G256" s="48"/>
      <c r="H256" s="48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75" customHeight="1">
      <c r="A257" s="47"/>
      <c r="B257" s="47"/>
      <c r="C257" s="47"/>
      <c r="D257" s="48"/>
      <c r="E257" s="49"/>
      <c r="F257" s="48"/>
      <c r="G257" s="48"/>
      <c r="H257" s="48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75" customHeight="1">
      <c r="A258" s="47"/>
      <c r="B258" s="47"/>
      <c r="C258" s="47"/>
      <c r="D258" s="48"/>
      <c r="E258" s="49"/>
      <c r="F258" s="48"/>
      <c r="G258" s="48"/>
      <c r="H258" s="48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75" customHeight="1">
      <c r="A259" s="47"/>
      <c r="B259" s="47"/>
      <c r="C259" s="47"/>
      <c r="D259" s="48"/>
      <c r="E259" s="49"/>
      <c r="F259" s="48"/>
      <c r="G259" s="48"/>
      <c r="H259" s="48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75" customHeight="1">
      <c r="A260" s="47"/>
      <c r="B260" s="47"/>
      <c r="C260" s="47"/>
      <c r="D260" s="48"/>
      <c r="E260" s="49"/>
      <c r="F260" s="48"/>
      <c r="G260" s="48"/>
      <c r="H260" s="48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75" customHeight="1">
      <c r="A261" s="47"/>
      <c r="B261" s="47"/>
      <c r="C261" s="47"/>
      <c r="D261" s="48"/>
      <c r="E261" s="49"/>
      <c r="F261" s="48"/>
      <c r="G261" s="48"/>
      <c r="H261" s="48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75" customHeight="1">
      <c r="A262" s="47"/>
      <c r="B262" s="47"/>
      <c r="C262" s="47"/>
      <c r="D262" s="48"/>
      <c r="E262" s="49"/>
      <c r="F262" s="48"/>
      <c r="G262" s="48"/>
      <c r="H262" s="48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75" customHeight="1">
      <c r="A263" s="47"/>
      <c r="B263" s="47"/>
      <c r="C263" s="47"/>
      <c r="D263" s="48"/>
      <c r="E263" s="49"/>
      <c r="F263" s="48"/>
      <c r="G263" s="48"/>
      <c r="H263" s="48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75" customHeight="1">
      <c r="A264" s="47"/>
      <c r="B264" s="47"/>
      <c r="C264" s="47"/>
      <c r="D264" s="48"/>
      <c r="E264" s="49"/>
      <c r="F264" s="48"/>
      <c r="G264" s="48"/>
      <c r="H264" s="48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75" customHeight="1">
      <c r="A265" s="47"/>
      <c r="B265" s="47"/>
      <c r="C265" s="47"/>
      <c r="D265" s="48"/>
      <c r="E265" s="49"/>
      <c r="F265" s="48"/>
      <c r="G265" s="48"/>
      <c r="H265" s="48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75" customHeight="1">
      <c r="A266" s="47"/>
      <c r="B266" s="47"/>
      <c r="C266" s="47"/>
      <c r="D266" s="48"/>
      <c r="E266" s="49"/>
      <c r="F266" s="48"/>
      <c r="G266" s="48"/>
      <c r="H266" s="48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75" customHeight="1">
      <c r="A267" s="47"/>
      <c r="B267" s="47"/>
      <c r="C267" s="47"/>
      <c r="D267" s="48"/>
      <c r="E267" s="49"/>
      <c r="F267" s="48"/>
      <c r="G267" s="48"/>
      <c r="H267" s="48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75" customHeight="1">
      <c r="A268" s="47"/>
      <c r="B268" s="47"/>
      <c r="C268" s="47"/>
      <c r="D268" s="48"/>
      <c r="E268" s="49"/>
      <c r="F268" s="48"/>
      <c r="G268" s="48"/>
      <c r="H268" s="48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75" customHeight="1">
      <c r="A269" s="47"/>
      <c r="B269" s="47"/>
      <c r="C269" s="47"/>
      <c r="D269" s="48"/>
      <c r="E269" s="49"/>
      <c r="F269" s="48"/>
      <c r="G269" s="48"/>
      <c r="H269" s="48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75" customHeight="1">
      <c r="A270" s="47"/>
      <c r="B270" s="47"/>
      <c r="C270" s="47"/>
      <c r="D270" s="48"/>
      <c r="E270" s="49"/>
      <c r="F270" s="48"/>
      <c r="G270" s="48"/>
      <c r="H270" s="48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75" customHeight="1">
      <c r="A271" s="47"/>
      <c r="B271" s="47"/>
      <c r="C271" s="47"/>
      <c r="D271" s="48"/>
      <c r="E271" s="49"/>
      <c r="F271" s="48"/>
      <c r="G271" s="48"/>
      <c r="H271" s="48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75" customHeight="1">
      <c r="A272" s="47"/>
      <c r="B272" s="47"/>
      <c r="C272" s="47"/>
      <c r="D272" s="48"/>
      <c r="E272" s="49"/>
      <c r="F272" s="48"/>
      <c r="G272" s="48"/>
      <c r="H272" s="48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75" customHeight="1">
      <c r="A273" s="47"/>
      <c r="B273" s="47"/>
      <c r="C273" s="47"/>
      <c r="D273" s="48"/>
      <c r="E273" s="49"/>
      <c r="F273" s="48"/>
      <c r="G273" s="48"/>
      <c r="H273" s="48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75" customHeight="1">
      <c r="A274" s="47"/>
      <c r="B274" s="47"/>
      <c r="C274" s="47"/>
      <c r="D274" s="48"/>
      <c r="E274" s="49"/>
      <c r="F274" s="48"/>
      <c r="G274" s="48"/>
      <c r="H274" s="48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75" customHeight="1">
      <c r="A275" s="47"/>
      <c r="B275" s="47"/>
      <c r="C275" s="47"/>
      <c r="D275" s="48"/>
      <c r="E275" s="49"/>
      <c r="F275" s="48"/>
      <c r="G275" s="48"/>
      <c r="H275" s="48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75" customHeight="1">
      <c r="A276" s="47"/>
      <c r="B276" s="47"/>
      <c r="C276" s="47"/>
      <c r="D276" s="48"/>
      <c r="E276" s="49"/>
      <c r="F276" s="48"/>
      <c r="G276" s="48"/>
      <c r="H276" s="48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75" customHeight="1">
      <c r="A277" s="47"/>
      <c r="B277" s="47"/>
      <c r="C277" s="47"/>
      <c r="D277" s="48"/>
      <c r="E277" s="49"/>
      <c r="F277" s="48"/>
      <c r="G277" s="48"/>
      <c r="H277" s="48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75" customHeight="1">
      <c r="A278" s="47"/>
      <c r="B278" s="47"/>
      <c r="C278" s="47"/>
      <c r="D278" s="48"/>
      <c r="E278" s="49"/>
      <c r="F278" s="48"/>
      <c r="G278" s="48"/>
      <c r="H278" s="48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75" customHeight="1">
      <c r="A279" s="47"/>
      <c r="B279" s="47"/>
      <c r="C279" s="47"/>
      <c r="D279" s="48"/>
      <c r="E279" s="49"/>
      <c r="F279" s="48"/>
      <c r="G279" s="48"/>
      <c r="H279" s="48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75" customHeight="1">
      <c r="A280" s="47"/>
      <c r="B280" s="47"/>
      <c r="C280" s="47"/>
      <c r="D280" s="48"/>
      <c r="E280" s="49"/>
      <c r="F280" s="48"/>
      <c r="G280" s="48"/>
      <c r="H280" s="48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75" customHeight="1">
      <c r="A281" s="47"/>
      <c r="B281" s="47"/>
      <c r="C281" s="47"/>
      <c r="D281" s="48"/>
      <c r="E281" s="49"/>
      <c r="F281" s="48"/>
      <c r="G281" s="48"/>
      <c r="H281" s="48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75" customHeight="1">
      <c r="A282" s="47"/>
      <c r="B282" s="47"/>
      <c r="C282" s="47"/>
      <c r="D282" s="48"/>
      <c r="E282" s="49"/>
      <c r="F282" s="48"/>
      <c r="G282" s="48"/>
      <c r="H282" s="48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75" customHeight="1">
      <c r="A283" s="47"/>
      <c r="B283" s="47"/>
      <c r="C283" s="47"/>
      <c r="D283" s="48"/>
      <c r="E283" s="49"/>
      <c r="F283" s="48"/>
      <c r="G283" s="48"/>
      <c r="H283" s="48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75" customHeight="1">
      <c r="A284" s="47"/>
      <c r="B284" s="47"/>
      <c r="C284" s="47"/>
      <c r="D284" s="48"/>
      <c r="E284" s="49"/>
      <c r="F284" s="48"/>
      <c r="G284" s="48"/>
      <c r="H284" s="48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75" customHeight="1">
      <c r="A285" s="47"/>
      <c r="B285" s="47"/>
      <c r="C285" s="47"/>
      <c r="D285" s="48"/>
      <c r="E285" s="49"/>
      <c r="F285" s="48"/>
      <c r="G285" s="48"/>
      <c r="H285" s="48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75" customHeight="1">
      <c r="A286" s="47"/>
      <c r="B286" s="47"/>
      <c r="C286" s="47"/>
      <c r="D286" s="48"/>
      <c r="E286" s="49"/>
      <c r="F286" s="48"/>
      <c r="G286" s="48"/>
      <c r="H286" s="48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customHeight="1">
      <c r="A287" s="47"/>
      <c r="B287" s="47"/>
      <c r="C287" s="47"/>
      <c r="D287" s="48"/>
      <c r="E287" s="49"/>
      <c r="F287" s="48"/>
      <c r="G287" s="48"/>
      <c r="H287" s="48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75" customHeight="1">
      <c r="A288" s="47"/>
      <c r="B288" s="47"/>
      <c r="C288" s="47"/>
      <c r="D288" s="48"/>
      <c r="E288" s="49"/>
      <c r="F288" s="48"/>
      <c r="G288" s="48"/>
      <c r="H288" s="48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75" customHeight="1">
      <c r="A289" s="47"/>
      <c r="B289" s="47"/>
      <c r="C289" s="47"/>
      <c r="D289" s="48"/>
      <c r="E289" s="49"/>
      <c r="F289" s="48"/>
      <c r="G289" s="48"/>
      <c r="H289" s="48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75" customHeight="1">
      <c r="A290" s="47"/>
      <c r="B290" s="47"/>
      <c r="C290" s="47"/>
      <c r="D290" s="48"/>
      <c r="E290" s="49"/>
      <c r="F290" s="48"/>
      <c r="G290" s="48"/>
      <c r="H290" s="48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75" customHeight="1">
      <c r="A291" s="47"/>
      <c r="B291" s="47"/>
      <c r="C291" s="47"/>
      <c r="D291" s="48"/>
      <c r="E291" s="49"/>
      <c r="F291" s="48"/>
      <c r="G291" s="48"/>
      <c r="H291" s="48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75" customHeight="1">
      <c r="A292" s="47"/>
      <c r="B292" s="47"/>
      <c r="C292" s="47"/>
      <c r="D292" s="48"/>
      <c r="E292" s="49"/>
      <c r="F292" s="48"/>
      <c r="G292" s="48"/>
      <c r="H292" s="48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75" customHeight="1">
      <c r="A293" s="47"/>
      <c r="B293" s="47"/>
      <c r="C293" s="47"/>
      <c r="D293" s="48"/>
      <c r="E293" s="49"/>
      <c r="F293" s="48"/>
      <c r="G293" s="48"/>
      <c r="H293" s="48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75" customHeight="1">
      <c r="A294" s="47"/>
      <c r="B294" s="47"/>
      <c r="C294" s="47"/>
      <c r="D294" s="48"/>
      <c r="E294" s="49"/>
      <c r="F294" s="48"/>
      <c r="G294" s="48"/>
      <c r="H294" s="48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75" customHeight="1">
      <c r="A295" s="47"/>
      <c r="B295" s="47"/>
      <c r="C295" s="47"/>
      <c r="D295" s="48"/>
      <c r="E295" s="49"/>
      <c r="F295" s="48"/>
      <c r="G295" s="48"/>
      <c r="H295" s="48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75" customHeight="1">
      <c r="A296" s="47"/>
      <c r="B296" s="47"/>
      <c r="C296" s="47"/>
      <c r="D296" s="48"/>
      <c r="E296" s="49"/>
      <c r="F296" s="48"/>
      <c r="G296" s="48"/>
      <c r="H296" s="48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75" customHeight="1">
      <c r="A297" s="47"/>
      <c r="B297" s="47"/>
      <c r="C297" s="47"/>
      <c r="D297" s="48"/>
      <c r="E297" s="49"/>
      <c r="F297" s="48"/>
      <c r="G297" s="48"/>
      <c r="H297" s="48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75" customHeight="1">
      <c r="A298" s="47"/>
      <c r="B298" s="47"/>
      <c r="C298" s="47"/>
      <c r="D298" s="48"/>
      <c r="E298" s="49"/>
      <c r="F298" s="48"/>
      <c r="G298" s="48"/>
      <c r="H298" s="48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75" customHeight="1">
      <c r="A299" s="47"/>
      <c r="B299" s="47"/>
      <c r="C299" s="47"/>
      <c r="D299" s="48"/>
      <c r="E299" s="49"/>
      <c r="F299" s="48"/>
      <c r="G299" s="48"/>
      <c r="H299" s="48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75" customHeight="1">
      <c r="A300" s="47"/>
      <c r="B300" s="47"/>
      <c r="C300" s="47"/>
      <c r="D300" s="48"/>
      <c r="E300" s="49"/>
      <c r="F300" s="48"/>
      <c r="G300" s="48"/>
      <c r="H300" s="48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75" customHeight="1">
      <c r="A301" s="47"/>
      <c r="B301" s="47"/>
      <c r="C301" s="47"/>
      <c r="D301" s="48"/>
      <c r="E301" s="49"/>
      <c r="F301" s="48"/>
      <c r="G301" s="48"/>
      <c r="H301" s="48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75" customHeight="1">
      <c r="A302" s="47"/>
      <c r="B302" s="47"/>
      <c r="C302" s="47"/>
      <c r="D302" s="48"/>
      <c r="E302" s="49"/>
      <c r="F302" s="48"/>
      <c r="G302" s="48"/>
      <c r="H302" s="48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75" customHeight="1">
      <c r="A303" s="47"/>
      <c r="B303" s="47"/>
      <c r="C303" s="47"/>
      <c r="D303" s="48"/>
      <c r="E303" s="49"/>
      <c r="F303" s="48"/>
      <c r="G303" s="48"/>
      <c r="H303" s="48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75" customHeight="1">
      <c r="A304" s="47"/>
      <c r="B304" s="47"/>
      <c r="C304" s="47"/>
      <c r="D304" s="48"/>
      <c r="E304" s="49"/>
      <c r="F304" s="48"/>
      <c r="G304" s="48"/>
      <c r="H304" s="48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75" customHeight="1">
      <c r="A305" s="47"/>
      <c r="B305" s="47"/>
      <c r="C305" s="47"/>
      <c r="D305" s="48"/>
      <c r="E305" s="49"/>
      <c r="F305" s="48"/>
      <c r="G305" s="48"/>
      <c r="H305" s="48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75" customHeight="1">
      <c r="A306" s="47"/>
      <c r="B306" s="47"/>
      <c r="C306" s="47"/>
      <c r="D306" s="48"/>
      <c r="E306" s="49"/>
      <c r="F306" s="48"/>
      <c r="G306" s="48"/>
      <c r="H306" s="48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75" customHeight="1">
      <c r="A307" s="47"/>
      <c r="B307" s="47"/>
      <c r="C307" s="47"/>
      <c r="D307" s="48"/>
      <c r="E307" s="49"/>
      <c r="F307" s="48"/>
      <c r="G307" s="48"/>
      <c r="H307" s="48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75" customHeight="1">
      <c r="A308" s="47"/>
      <c r="B308" s="47"/>
      <c r="C308" s="47"/>
      <c r="D308" s="48"/>
      <c r="E308" s="49"/>
      <c r="F308" s="48"/>
      <c r="G308" s="48"/>
      <c r="H308" s="48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75" customHeight="1">
      <c r="A309" s="47"/>
      <c r="B309" s="47"/>
      <c r="C309" s="47"/>
      <c r="D309" s="48"/>
      <c r="E309" s="49"/>
      <c r="F309" s="48"/>
      <c r="G309" s="48"/>
      <c r="H309" s="48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75" customHeight="1">
      <c r="A310" s="47"/>
      <c r="B310" s="47"/>
      <c r="C310" s="47"/>
      <c r="D310" s="48"/>
      <c r="E310" s="49"/>
      <c r="F310" s="48"/>
      <c r="G310" s="48"/>
      <c r="H310" s="48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75" customHeight="1">
      <c r="A311" s="47"/>
      <c r="B311" s="47"/>
      <c r="C311" s="47"/>
      <c r="D311" s="48"/>
      <c r="E311" s="49"/>
      <c r="F311" s="48"/>
      <c r="G311" s="48"/>
      <c r="H311" s="48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75" customHeight="1">
      <c r="A312" s="47"/>
      <c r="B312" s="47"/>
      <c r="C312" s="47"/>
      <c r="D312" s="48"/>
      <c r="E312" s="49"/>
      <c r="F312" s="48"/>
      <c r="G312" s="48"/>
      <c r="H312" s="48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75" customHeight="1">
      <c r="A313" s="47"/>
      <c r="B313" s="47"/>
      <c r="C313" s="47"/>
      <c r="D313" s="48"/>
      <c r="E313" s="49"/>
      <c r="F313" s="48"/>
      <c r="G313" s="48"/>
      <c r="H313" s="48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75" customHeight="1">
      <c r="A314" s="47"/>
      <c r="B314" s="47"/>
      <c r="C314" s="47"/>
      <c r="D314" s="48"/>
      <c r="E314" s="49"/>
      <c r="F314" s="48"/>
      <c r="G314" s="48"/>
      <c r="H314" s="48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75" customHeight="1">
      <c r="A315" s="47"/>
      <c r="B315" s="47"/>
      <c r="C315" s="47"/>
      <c r="D315" s="48"/>
      <c r="E315" s="49"/>
      <c r="F315" s="48"/>
      <c r="G315" s="48"/>
      <c r="H315" s="48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75" customHeight="1">
      <c r="A316" s="47"/>
      <c r="B316" s="47"/>
      <c r="C316" s="47"/>
      <c r="D316" s="48"/>
      <c r="E316" s="49"/>
      <c r="F316" s="48"/>
      <c r="G316" s="48"/>
      <c r="H316" s="48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75" customHeight="1">
      <c r="A317" s="47"/>
      <c r="B317" s="47"/>
      <c r="C317" s="47"/>
      <c r="D317" s="48"/>
      <c r="E317" s="49"/>
      <c r="F317" s="48"/>
      <c r="G317" s="48"/>
      <c r="H317" s="48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75" customHeight="1">
      <c r="A318" s="47"/>
      <c r="B318" s="47"/>
      <c r="C318" s="47"/>
      <c r="D318" s="48"/>
      <c r="E318" s="49"/>
      <c r="F318" s="48"/>
      <c r="G318" s="48"/>
      <c r="H318" s="48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75" customHeight="1">
      <c r="A319" s="47"/>
      <c r="B319" s="47"/>
      <c r="C319" s="47"/>
      <c r="D319" s="48"/>
      <c r="E319" s="49"/>
      <c r="F319" s="48"/>
      <c r="G319" s="48"/>
      <c r="H319" s="48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75" customHeight="1">
      <c r="A320" s="47"/>
      <c r="B320" s="47"/>
      <c r="C320" s="47"/>
      <c r="D320" s="48"/>
      <c r="E320" s="49"/>
      <c r="F320" s="48"/>
      <c r="G320" s="48"/>
      <c r="H320" s="48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75" customHeight="1">
      <c r="A321" s="47"/>
      <c r="B321" s="47"/>
      <c r="C321" s="47"/>
      <c r="D321" s="48"/>
      <c r="E321" s="49"/>
      <c r="F321" s="48"/>
      <c r="G321" s="48"/>
      <c r="H321" s="48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75" customHeight="1">
      <c r="A322" s="47"/>
      <c r="B322" s="47"/>
      <c r="C322" s="47"/>
      <c r="D322" s="48"/>
      <c r="E322" s="49"/>
      <c r="F322" s="48"/>
      <c r="G322" s="48"/>
      <c r="H322" s="48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75" customHeight="1">
      <c r="A323" s="47"/>
      <c r="B323" s="47"/>
      <c r="C323" s="47"/>
      <c r="D323" s="48"/>
      <c r="E323" s="49"/>
      <c r="F323" s="48"/>
      <c r="G323" s="48"/>
      <c r="H323" s="48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75" customHeight="1">
      <c r="A324" s="47"/>
      <c r="B324" s="47"/>
      <c r="C324" s="47"/>
      <c r="D324" s="48"/>
      <c r="E324" s="49"/>
      <c r="F324" s="48"/>
      <c r="G324" s="48"/>
      <c r="H324" s="48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75" customHeight="1">
      <c r="A325" s="47"/>
      <c r="B325" s="47"/>
      <c r="C325" s="47"/>
      <c r="D325" s="48"/>
      <c r="E325" s="49"/>
      <c r="F325" s="48"/>
      <c r="G325" s="48"/>
      <c r="H325" s="48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75" customHeight="1">
      <c r="A326" s="47"/>
      <c r="B326" s="47"/>
      <c r="C326" s="47"/>
      <c r="D326" s="48"/>
      <c r="E326" s="49"/>
      <c r="F326" s="48"/>
      <c r="G326" s="48"/>
      <c r="H326" s="48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75" customHeight="1">
      <c r="A327" s="47"/>
      <c r="B327" s="47"/>
      <c r="C327" s="47"/>
      <c r="D327" s="48"/>
      <c r="E327" s="49"/>
      <c r="F327" s="48"/>
      <c r="G327" s="48"/>
      <c r="H327" s="48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75" customHeight="1">
      <c r="A328" s="47"/>
      <c r="B328" s="47"/>
      <c r="C328" s="47"/>
      <c r="D328" s="48"/>
      <c r="E328" s="49"/>
      <c r="F328" s="48"/>
      <c r="G328" s="48"/>
      <c r="H328" s="48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75" customHeight="1">
      <c r="A329" s="47"/>
      <c r="B329" s="47"/>
      <c r="C329" s="47"/>
      <c r="D329" s="48"/>
      <c r="E329" s="49"/>
      <c r="F329" s="48"/>
      <c r="G329" s="48"/>
      <c r="H329" s="48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75" customHeight="1">
      <c r="A330" s="47"/>
      <c r="B330" s="47"/>
      <c r="C330" s="47"/>
      <c r="D330" s="48"/>
      <c r="E330" s="49"/>
      <c r="F330" s="48"/>
      <c r="G330" s="48"/>
      <c r="H330" s="48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75" customHeight="1">
      <c r="A331" s="47"/>
      <c r="B331" s="47"/>
      <c r="C331" s="47"/>
      <c r="D331" s="48"/>
      <c r="E331" s="49"/>
      <c r="F331" s="48"/>
      <c r="G331" s="48"/>
      <c r="H331" s="48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75" customHeight="1">
      <c r="A332" s="47"/>
      <c r="B332" s="47"/>
      <c r="C332" s="47"/>
      <c r="D332" s="48"/>
      <c r="E332" s="49"/>
      <c r="F332" s="48"/>
      <c r="G332" s="48"/>
      <c r="H332" s="48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75" customHeight="1">
      <c r="A333" s="47"/>
      <c r="B333" s="47"/>
      <c r="C333" s="47"/>
      <c r="D333" s="48"/>
      <c r="E333" s="49"/>
      <c r="F333" s="48"/>
      <c r="G333" s="48"/>
      <c r="H333" s="48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75" customHeight="1">
      <c r="A334" s="47"/>
      <c r="B334" s="47"/>
      <c r="C334" s="47"/>
      <c r="D334" s="48"/>
      <c r="E334" s="49"/>
      <c r="F334" s="48"/>
      <c r="G334" s="48"/>
      <c r="H334" s="48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75" customHeight="1">
      <c r="A335" s="47"/>
      <c r="B335" s="47"/>
      <c r="C335" s="47"/>
      <c r="D335" s="48"/>
      <c r="E335" s="49"/>
      <c r="F335" s="48"/>
      <c r="G335" s="48"/>
      <c r="H335" s="48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75" customHeight="1">
      <c r="A336" s="47"/>
      <c r="B336" s="47"/>
      <c r="C336" s="47"/>
      <c r="D336" s="48"/>
      <c r="E336" s="49"/>
      <c r="F336" s="48"/>
      <c r="G336" s="48"/>
      <c r="H336" s="48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75" customHeight="1">
      <c r="A337" s="47"/>
      <c r="B337" s="47"/>
      <c r="C337" s="47"/>
      <c r="D337" s="48"/>
      <c r="E337" s="49"/>
      <c r="F337" s="48"/>
      <c r="G337" s="48"/>
      <c r="H337" s="48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75" customHeight="1">
      <c r="A338" s="47"/>
      <c r="B338" s="47"/>
      <c r="C338" s="47"/>
      <c r="D338" s="48"/>
      <c r="E338" s="49"/>
      <c r="F338" s="48"/>
      <c r="G338" s="48"/>
      <c r="H338" s="48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75" customHeight="1">
      <c r="A339" s="47"/>
      <c r="B339" s="47"/>
      <c r="C339" s="47"/>
      <c r="D339" s="48"/>
      <c r="E339" s="49"/>
      <c r="F339" s="48"/>
      <c r="G339" s="48"/>
      <c r="H339" s="48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75" customHeight="1">
      <c r="A340" s="47"/>
      <c r="B340" s="47"/>
      <c r="C340" s="47"/>
      <c r="D340" s="48"/>
      <c r="E340" s="49"/>
      <c r="F340" s="48"/>
      <c r="G340" s="48"/>
      <c r="H340" s="48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75" customHeight="1">
      <c r="A341" s="47"/>
      <c r="B341" s="47"/>
      <c r="C341" s="47"/>
      <c r="D341" s="48"/>
      <c r="E341" s="49"/>
      <c r="F341" s="48"/>
      <c r="G341" s="48"/>
      <c r="H341" s="48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75" customHeight="1">
      <c r="A342" s="47"/>
      <c r="B342" s="47"/>
      <c r="C342" s="47"/>
      <c r="D342" s="48"/>
      <c r="E342" s="49"/>
      <c r="F342" s="48"/>
      <c r="G342" s="48"/>
      <c r="H342" s="48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75" customHeight="1">
      <c r="A343" s="47"/>
      <c r="B343" s="47"/>
      <c r="C343" s="47"/>
      <c r="D343" s="48"/>
      <c r="E343" s="49"/>
      <c r="F343" s="48"/>
      <c r="G343" s="48"/>
      <c r="H343" s="48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75" customHeight="1">
      <c r="A344" s="47"/>
      <c r="B344" s="47"/>
      <c r="C344" s="47"/>
      <c r="D344" s="48"/>
      <c r="E344" s="49"/>
      <c r="F344" s="48"/>
      <c r="G344" s="48"/>
      <c r="H344" s="48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75" customHeight="1">
      <c r="A345" s="47"/>
      <c r="B345" s="47"/>
      <c r="C345" s="47"/>
      <c r="D345" s="48"/>
      <c r="E345" s="49"/>
      <c r="F345" s="48"/>
      <c r="G345" s="48"/>
      <c r="H345" s="48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75" customHeight="1">
      <c r="A346" s="47"/>
      <c r="B346" s="47"/>
      <c r="C346" s="47"/>
      <c r="D346" s="48"/>
      <c r="E346" s="49"/>
      <c r="F346" s="48"/>
      <c r="G346" s="48"/>
      <c r="H346" s="48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75" customHeight="1">
      <c r="A347" s="47"/>
      <c r="B347" s="47"/>
      <c r="C347" s="47"/>
      <c r="D347" s="48"/>
      <c r="E347" s="49"/>
      <c r="F347" s="48"/>
      <c r="G347" s="48"/>
      <c r="H347" s="48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75" customHeight="1">
      <c r="A348" s="47"/>
      <c r="B348" s="47"/>
      <c r="C348" s="47"/>
      <c r="D348" s="48"/>
      <c r="E348" s="49"/>
      <c r="F348" s="48"/>
      <c r="G348" s="48"/>
      <c r="H348" s="48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75" customHeight="1">
      <c r="A349" s="47"/>
      <c r="B349" s="47"/>
      <c r="C349" s="47"/>
      <c r="D349" s="48"/>
      <c r="E349" s="49"/>
      <c r="F349" s="48"/>
      <c r="G349" s="48"/>
      <c r="H349" s="48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75" customHeight="1">
      <c r="A350" s="47"/>
      <c r="B350" s="47"/>
      <c r="C350" s="47"/>
      <c r="D350" s="48"/>
      <c r="E350" s="49"/>
      <c r="F350" s="48"/>
      <c r="G350" s="48"/>
      <c r="H350" s="48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75" customHeight="1">
      <c r="A351" s="47"/>
      <c r="B351" s="47"/>
      <c r="C351" s="47"/>
      <c r="D351" s="48"/>
      <c r="E351" s="49"/>
      <c r="F351" s="48"/>
      <c r="G351" s="48"/>
      <c r="H351" s="48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75" customHeight="1">
      <c r="A352" s="47"/>
      <c r="B352" s="47"/>
      <c r="C352" s="47"/>
      <c r="D352" s="48"/>
      <c r="E352" s="49"/>
      <c r="F352" s="48"/>
      <c r="G352" s="48"/>
      <c r="H352" s="48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75" customHeight="1">
      <c r="A353" s="47"/>
      <c r="B353" s="47"/>
      <c r="C353" s="47"/>
      <c r="D353" s="48"/>
      <c r="E353" s="49"/>
      <c r="F353" s="48"/>
      <c r="G353" s="48"/>
      <c r="H353" s="48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75" customHeight="1">
      <c r="A354" s="47"/>
      <c r="B354" s="47"/>
      <c r="C354" s="47"/>
      <c r="D354" s="48"/>
      <c r="E354" s="49"/>
      <c r="F354" s="48"/>
      <c r="G354" s="48"/>
      <c r="H354" s="48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75" customHeight="1">
      <c r="A355" s="47"/>
      <c r="B355" s="47"/>
      <c r="C355" s="47"/>
      <c r="D355" s="48"/>
      <c r="E355" s="49"/>
      <c r="F355" s="48"/>
      <c r="G355" s="48"/>
      <c r="H355" s="48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75" customHeight="1">
      <c r="A356" s="47"/>
      <c r="B356" s="47"/>
      <c r="C356" s="47"/>
      <c r="D356" s="48"/>
      <c r="E356" s="49"/>
      <c r="F356" s="48"/>
      <c r="G356" s="48"/>
      <c r="H356" s="48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75" customHeight="1">
      <c r="A357" s="47"/>
      <c r="B357" s="47"/>
      <c r="C357" s="47"/>
      <c r="D357" s="48"/>
      <c r="E357" s="49"/>
      <c r="F357" s="48"/>
      <c r="G357" s="48"/>
      <c r="H357" s="48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75" customHeight="1">
      <c r="A358" s="47"/>
      <c r="B358" s="47"/>
      <c r="C358" s="47"/>
      <c r="D358" s="48"/>
      <c r="E358" s="49"/>
      <c r="F358" s="48"/>
      <c r="G358" s="48"/>
      <c r="H358" s="48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75" customHeight="1">
      <c r="A359" s="47"/>
      <c r="B359" s="47"/>
      <c r="C359" s="47"/>
      <c r="D359" s="48"/>
      <c r="E359" s="49"/>
      <c r="F359" s="48"/>
      <c r="G359" s="48"/>
      <c r="H359" s="48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75" customHeight="1">
      <c r="A360" s="47"/>
      <c r="B360" s="47"/>
      <c r="C360" s="47"/>
      <c r="D360" s="48"/>
      <c r="E360" s="49"/>
      <c r="F360" s="48"/>
      <c r="G360" s="48"/>
      <c r="H360" s="48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75" customHeight="1">
      <c r="A361" s="47"/>
      <c r="B361" s="47"/>
      <c r="C361" s="47"/>
      <c r="D361" s="48"/>
      <c r="E361" s="49"/>
      <c r="F361" s="48"/>
      <c r="G361" s="48"/>
      <c r="H361" s="48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75" customHeight="1">
      <c r="A362" s="47"/>
      <c r="B362" s="47"/>
      <c r="C362" s="47"/>
      <c r="D362" s="48"/>
      <c r="E362" s="49"/>
      <c r="F362" s="48"/>
      <c r="G362" s="48"/>
      <c r="H362" s="48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75" customHeight="1">
      <c r="A363" s="47"/>
      <c r="B363" s="47"/>
      <c r="C363" s="47"/>
      <c r="D363" s="48"/>
      <c r="E363" s="49"/>
      <c r="F363" s="48"/>
      <c r="G363" s="48"/>
      <c r="H363" s="48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75" customHeight="1">
      <c r="A364" s="47"/>
      <c r="B364" s="47"/>
      <c r="C364" s="47"/>
      <c r="D364" s="48"/>
      <c r="E364" s="49"/>
      <c r="F364" s="48"/>
      <c r="G364" s="48"/>
      <c r="H364" s="48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75" customHeight="1">
      <c r="A365" s="47"/>
      <c r="B365" s="47"/>
      <c r="C365" s="47"/>
      <c r="D365" s="48"/>
      <c r="E365" s="49"/>
      <c r="F365" s="48"/>
      <c r="G365" s="48"/>
      <c r="H365" s="48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75" customHeight="1">
      <c r="A366" s="47"/>
      <c r="B366" s="47"/>
      <c r="C366" s="47"/>
      <c r="D366" s="48"/>
      <c r="E366" s="49"/>
      <c r="F366" s="48"/>
      <c r="G366" s="48"/>
      <c r="H366" s="48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75" customHeight="1">
      <c r="A367" s="47"/>
      <c r="B367" s="47"/>
      <c r="C367" s="47"/>
      <c r="D367" s="48"/>
      <c r="E367" s="49"/>
      <c r="F367" s="48"/>
      <c r="G367" s="48"/>
      <c r="H367" s="48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75" customHeight="1">
      <c r="A368" s="47"/>
      <c r="B368" s="47"/>
      <c r="C368" s="47"/>
      <c r="D368" s="48"/>
      <c r="E368" s="49"/>
      <c r="F368" s="48"/>
      <c r="G368" s="48"/>
      <c r="H368" s="48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75" customHeight="1">
      <c r="A369" s="47"/>
      <c r="B369" s="47"/>
      <c r="C369" s="47"/>
      <c r="D369" s="48"/>
      <c r="E369" s="49"/>
      <c r="F369" s="48"/>
      <c r="G369" s="48"/>
      <c r="H369" s="48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75" customHeight="1">
      <c r="A370" s="47"/>
      <c r="B370" s="47"/>
      <c r="C370" s="47"/>
      <c r="D370" s="48"/>
      <c r="E370" s="49"/>
      <c r="F370" s="48"/>
      <c r="G370" s="48"/>
      <c r="H370" s="48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75" customHeight="1">
      <c r="A371" s="47"/>
      <c r="B371" s="47"/>
      <c r="C371" s="47"/>
      <c r="D371" s="48"/>
      <c r="E371" s="49"/>
      <c r="F371" s="48"/>
      <c r="G371" s="48"/>
      <c r="H371" s="48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75" customHeight="1">
      <c r="A372" s="47"/>
      <c r="B372" s="47"/>
      <c r="C372" s="47"/>
      <c r="D372" s="48"/>
      <c r="E372" s="49"/>
      <c r="F372" s="48"/>
      <c r="G372" s="48"/>
      <c r="H372" s="48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75" customHeight="1">
      <c r="A373" s="47"/>
      <c r="B373" s="47"/>
      <c r="C373" s="47"/>
      <c r="D373" s="48"/>
      <c r="E373" s="49"/>
      <c r="F373" s="48"/>
      <c r="G373" s="48"/>
      <c r="H373" s="48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75" customHeight="1">
      <c r="A374" s="47"/>
      <c r="B374" s="47"/>
      <c r="C374" s="47"/>
      <c r="D374" s="48"/>
      <c r="E374" s="49"/>
      <c r="F374" s="48"/>
      <c r="G374" s="48"/>
      <c r="H374" s="48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75" customHeight="1">
      <c r="A375" s="47"/>
      <c r="B375" s="47"/>
      <c r="C375" s="47"/>
      <c r="D375" s="48"/>
      <c r="E375" s="49"/>
      <c r="F375" s="48"/>
      <c r="G375" s="48"/>
      <c r="H375" s="48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75" customHeight="1">
      <c r="A376" s="47"/>
      <c r="B376" s="47"/>
      <c r="C376" s="47"/>
      <c r="D376" s="48"/>
      <c r="E376" s="49"/>
      <c r="F376" s="48"/>
      <c r="G376" s="48"/>
      <c r="H376" s="48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75" customHeight="1">
      <c r="A377" s="47"/>
      <c r="B377" s="47"/>
      <c r="C377" s="47"/>
      <c r="D377" s="48"/>
      <c r="E377" s="49"/>
      <c r="F377" s="48"/>
      <c r="G377" s="48"/>
      <c r="H377" s="48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75" customHeight="1">
      <c r="A378" s="47"/>
      <c r="B378" s="47"/>
      <c r="C378" s="47"/>
      <c r="D378" s="48"/>
      <c r="E378" s="49"/>
      <c r="F378" s="48"/>
      <c r="G378" s="48"/>
      <c r="H378" s="48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75" customHeight="1">
      <c r="A379" s="47"/>
      <c r="B379" s="47"/>
      <c r="C379" s="47"/>
      <c r="D379" s="48"/>
      <c r="E379" s="49"/>
      <c r="F379" s="48"/>
      <c r="G379" s="48"/>
      <c r="H379" s="48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75" customHeight="1">
      <c r="A380" s="47"/>
      <c r="B380" s="47"/>
      <c r="C380" s="47"/>
      <c r="D380" s="48"/>
      <c r="E380" s="49"/>
      <c r="F380" s="48"/>
      <c r="G380" s="48"/>
      <c r="H380" s="48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75" customHeight="1">
      <c r="A381" s="47"/>
      <c r="B381" s="47"/>
      <c r="C381" s="47"/>
      <c r="D381" s="48"/>
      <c r="E381" s="49"/>
      <c r="F381" s="48"/>
      <c r="G381" s="48"/>
      <c r="H381" s="48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75" customHeight="1">
      <c r="A382" s="47"/>
      <c r="B382" s="47"/>
      <c r="C382" s="47"/>
      <c r="D382" s="48"/>
      <c r="E382" s="49"/>
      <c r="F382" s="48"/>
      <c r="G382" s="48"/>
      <c r="H382" s="48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75" customHeight="1">
      <c r="A383" s="47"/>
      <c r="B383" s="47"/>
      <c r="C383" s="47"/>
      <c r="D383" s="48"/>
      <c r="E383" s="49"/>
      <c r="F383" s="48"/>
      <c r="G383" s="48"/>
      <c r="H383" s="48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75" customHeight="1">
      <c r="A384" s="47"/>
      <c r="B384" s="47"/>
      <c r="C384" s="47"/>
      <c r="D384" s="48"/>
      <c r="E384" s="49"/>
      <c r="F384" s="48"/>
      <c r="G384" s="48"/>
      <c r="H384" s="48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75" customHeight="1">
      <c r="A385" s="47"/>
      <c r="B385" s="47"/>
      <c r="C385" s="47"/>
      <c r="D385" s="48"/>
      <c r="E385" s="49"/>
      <c r="F385" s="48"/>
      <c r="G385" s="48"/>
      <c r="H385" s="48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75" customHeight="1">
      <c r="A386" s="47"/>
      <c r="B386" s="47"/>
      <c r="C386" s="47"/>
      <c r="D386" s="48"/>
      <c r="E386" s="49"/>
      <c r="F386" s="48"/>
      <c r="G386" s="48"/>
      <c r="H386" s="48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75" customHeight="1">
      <c r="A387" s="47"/>
      <c r="B387" s="47"/>
      <c r="C387" s="47"/>
      <c r="D387" s="48"/>
      <c r="E387" s="49"/>
      <c r="F387" s="48"/>
      <c r="G387" s="48"/>
      <c r="H387" s="48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75" customHeight="1">
      <c r="A388" s="47"/>
      <c r="B388" s="47"/>
      <c r="C388" s="47"/>
      <c r="D388" s="48"/>
      <c r="E388" s="49"/>
      <c r="F388" s="48"/>
      <c r="G388" s="48"/>
      <c r="H388" s="48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75" customHeight="1">
      <c r="A389" s="47"/>
      <c r="B389" s="47"/>
      <c r="C389" s="47"/>
      <c r="D389" s="48"/>
      <c r="E389" s="49"/>
      <c r="F389" s="48"/>
      <c r="G389" s="48"/>
      <c r="H389" s="48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75" customHeight="1">
      <c r="A390" s="47"/>
      <c r="B390" s="47"/>
      <c r="C390" s="47"/>
      <c r="D390" s="48"/>
      <c r="E390" s="49"/>
      <c r="F390" s="48"/>
      <c r="G390" s="48"/>
      <c r="H390" s="48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75" customHeight="1">
      <c r="A391" s="47"/>
      <c r="B391" s="47"/>
      <c r="C391" s="47"/>
      <c r="D391" s="48"/>
      <c r="E391" s="49"/>
      <c r="F391" s="48"/>
      <c r="G391" s="48"/>
      <c r="H391" s="48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75" customHeight="1">
      <c r="A392" s="47"/>
      <c r="B392" s="47"/>
      <c r="C392" s="47"/>
      <c r="D392" s="48"/>
      <c r="E392" s="49"/>
      <c r="F392" s="48"/>
      <c r="G392" s="48"/>
      <c r="H392" s="48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75" customHeight="1">
      <c r="A393" s="47"/>
      <c r="B393" s="47"/>
      <c r="C393" s="47"/>
      <c r="D393" s="48"/>
      <c r="E393" s="49"/>
      <c r="F393" s="48"/>
      <c r="G393" s="48"/>
      <c r="H393" s="48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75" customHeight="1">
      <c r="A394" s="47"/>
      <c r="B394" s="47"/>
      <c r="C394" s="47"/>
      <c r="D394" s="48"/>
      <c r="E394" s="49"/>
      <c r="F394" s="48"/>
      <c r="G394" s="48"/>
      <c r="H394" s="48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75" customHeight="1">
      <c r="A395" s="47"/>
      <c r="B395" s="47"/>
      <c r="C395" s="47"/>
      <c r="D395" s="48"/>
      <c r="E395" s="49"/>
      <c r="F395" s="48"/>
      <c r="G395" s="48"/>
      <c r="H395" s="48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75" customHeight="1">
      <c r="A396" s="47"/>
      <c r="B396" s="47"/>
      <c r="C396" s="47"/>
      <c r="D396" s="48"/>
      <c r="E396" s="49"/>
      <c r="F396" s="48"/>
      <c r="G396" s="48"/>
      <c r="H396" s="48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75" customHeight="1">
      <c r="A397" s="47"/>
      <c r="B397" s="47"/>
      <c r="C397" s="47"/>
      <c r="D397" s="48"/>
      <c r="E397" s="49"/>
      <c r="F397" s="48"/>
      <c r="G397" s="48"/>
      <c r="H397" s="48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75" customHeight="1">
      <c r="A398" s="47"/>
      <c r="B398" s="47"/>
      <c r="C398" s="47"/>
      <c r="D398" s="48"/>
      <c r="E398" s="49"/>
      <c r="F398" s="48"/>
      <c r="G398" s="48"/>
      <c r="H398" s="48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75" customHeight="1">
      <c r="A399" s="47"/>
      <c r="B399" s="47"/>
      <c r="C399" s="47"/>
      <c r="D399" s="48"/>
      <c r="E399" s="49"/>
      <c r="F399" s="48"/>
      <c r="G399" s="48"/>
      <c r="H399" s="48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75" customHeight="1">
      <c r="A400" s="47"/>
      <c r="B400" s="47"/>
      <c r="C400" s="47"/>
      <c r="D400" s="48"/>
      <c r="E400" s="49"/>
      <c r="F400" s="48"/>
      <c r="G400" s="48"/>
      <c r="H400" s="48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75" customHeight="1">
      <c r="A401" s="47"/>
      <c r="B401" s="47"/>
      <c r="C401" s="47"/>
      <c r="D401" s="48"/>
      <c r="E401" s="49"/>
      <c r="F401" s="48"/>
      <c r="G401" s="48"/>
      <c r="H401" s="48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75" customHeight="1">
      <c r="A402" s="47"/>
      <c r="B402" s="47"/>
      <c r="C402" s="47"/>
      <c r="D402" s="48"/>
      <c r="E402" s="49"/>
      <c r="F402" s="48"/>
      <c r="G402" s="48"/>
      <c r="H402" s="48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75" customHeight="1">
      <c r="A403" s="47"/>
      <c r="B403" s="47"/>
      <c r="C403" s="47"/>
      <c r="D403" s="48"/>
      <c r="E403" s="49"/>
      <c r="F403" s="48"/>
      <c r="G403" s="48"/>
      <c r="H403" s="48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75" customHeight="1">
      <c r="A404" s="47"/>
      <c r="B404" s="47"/>
      <c r="C404" s="47"/>
      <c r="D404" s="48"/>
      <c r="E404" s="49"/>
      <c r="F404" s="48"/>
      <c r="G404" s="48"/>
      <c r="H404" s="48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75" customHeight="1">
      <c r="A405" s="47"/>
      <c r="B405" s="47"/>
      <c r="C405" s="47"/>
      <c r="D405" s="48"/>
      <c r="E405" s="49"/>
      <c r="F405" s="48"/>
      <c r="G405" s="48"/>
      <c r="H405" s="48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75" customHeight="1">
      <c r="A406" s="47"/>
      <c r="B406" s="47"/>
      <c r="C406" s="47"/>
      <c r="D406" s="48"/>
      <c r="E406" s="49"/>
      <c r="F406" s="48"/>
      <c r="G406" s="48"/>
      <c r="H406" s="48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75" customHeight="1">
      <c r="A407" s="47"/>
      <c r="B407" s="47"/>
      <c r="C407" s="47"/>
      <c r="D407" s="48"/>
      <c r="E407" s="49"/>
      <c r="F407" s="48"/>
      <c r="G407" s="48"/>
      <c r="H407" s="48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75" customHeight="1">
      <c r="A408" s="47"/>
      <c r="B408" s="47"/>
      <c r="C408" s="47"/>
      <c r="D408" s="48"/>
      <c r="E408" s="49"/>
      <c r="F408" s="48"/>
      <c r="G408" s="48"/>
      <c r="H408" s="48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75" customHeight="1">
      <c r="A409" s="47"/>
      <c r="B409" s="47"/>
      <c r="C409" s="47"/>
      <c r="D409" s="48"/>
      <c r="E409" s="49"/>
      <c r="F409" s="48"/>
      <c r="G409" s="48"/>
      <c r="H409" s="48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75" customHeight="1">
      <c r="A410" s="47"/>
      <c r="B410" s="47"/>
      <c r="C410" s="47"/>
      <c r="D410" s="48"/>
      <c r="E410" s="49"/>
      <c r="F410" s="48"/>
      <c r="G410" s="48"/>
      <c r="H410" s="48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75" customHeight="1">
      <c r="A411" s="47"/>
      <c r="B411" s="47"/>
      <c r="C411" s="47"/>
      <c r="D411" s="48"/>
      <c r="E411" s="49"/>
      <c r="F411" s="48"/>
      <c r="G411" s="48"/>
      <c r="H411" s="48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75" customHeight="1">
      <c r="A412" s="47"/>
      <c r="B412" s="47"/>
      <c r="C412" s="47"/>
      <c r="D412" s="48"/>
      <c r="E412" s="49"/>
      <c r="F412" s="48"/>
      <c r="G412" s="48"/>
      <c r="H412" s="48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75" customHeight="1">
      <c r="A413" s="47"/>
      <c r="B413" s="47"/>
      <c r="C413" s="47"/>
      <c r="D413" s="48"/>
      <c r="E413" s="49"/>
      <c r="F413" s="48"/>
      <c r="G413" s="48"/>
      <c r="H413" s="48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75" customHeight="1">
      <c r="A414" s="47"/>
      <c r="B414" s="47"/>
      <c r="C414" s="47"/>
      <c r="D414" s="48"/>
      <c r="E414" s="49"/>
      <c r="F414" s="48"/>
      <c r="G414" s="48"/>
      <c r="H414" s="48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75" customHeight="1">
      <c r="A415" s="47"/>
      <c r="B415" s="47"/>
      <c r="C415" s="47"/>
      <c r="D415" s="48"/>
      <c r="E415" s="49"/>
      <c r="F415" s="48"/>
      <c r="G415" s="48"/>
      <c r="H415" s="48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75" customHeight="1">
      <c r="A416" s="47"/>
      <c r="B416" s="47"/>
      <c r="C416" s="47"/>
      <c r="D416" s="48"/>
      <c r="E416" s="49"/>
      <c r="F416" s="48"/>
      <c r="G416" s="48"/>
      <c r="H416" s="48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75" customHeight="1">
      <c r="A417" s="47"/>
      <c r="B417" s="47"/>
      <c r="C417" s="47"/>
      <c r="D417" s="48"/>
      <c r="E417" s="49"/>
      <c r="F417" s="48"/>
      <c r="G417" s="48"/>
      <c r="H417" s="48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75" customHeight="1">
      <c r="A418" s="47"/>
      <c r="B418" s="47"/>
      <c r="C418" s="47"/>
      <c r="D418" s="48"/>
      <c r="E418" s="49"/>
      <c r="F418" s="48"/>
      <c r="G418" s="48"/>
      <c r="H418" s="48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75" customHeight="1">
      <c r="A419" s="47"/>
      <c r="B419" s="47"/>
      <c r="C419" s="47"/>
      <c r="D419" s="48"/>
      <c r="E419" s="49"/>
      <c r="F419" s="48"/>
      <c r="G419" s="48"/>
      <c r="H419" s="48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75" customHeight="1">
      <c r="A420" s="47"/>
      <c r="B420" s="47"/>
      <c r="C420" s="47"/>
      <c r="D420" s="48"/>
      <c r="E420" s="49"/>
      <c r="F420" s="48"/>
      <c r="G420" s="48"/>
      <c r="H420" s="48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75" customHeight="1">
      <c r="A421" s="47"/>
      <c r="B421" s="47"/>
      <c r="C421" s="47"/>
      <c r="D421" s="48"/>
      <c r="E421" s="49"/>
      <c r="F421" s="48"/>
      <c r="G421" s="48"/>
      <c r="H421" s="48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75" customHeight="1">
      <c r="A422" s="47"/>
      <c r="B422" s="47"/>
      <c r="C422" s="47"/>
      <c r="D422" s="48"/>
      <c r="E422" s="49"/>
      <c r="F422" s="48"/>
      <c r="G422" s="48"/>
      <c r="H422" s="48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75" customHeight="1">
      <c r="A423" s="47"/>
      <c r="B423" s="47"/>
      <c r="C423" s="47"/>
      <c r="D423" s="48"/>
      <c r="E423" s="49"/>
      <c r="F423" s="48"/>
      <c r="G423" s="48"/>
      <c r="H423" s="48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75" customHeight="1">
      <c r="A424" s="47"/>
      <c r="B424" s="47"/>
      <c r="C424" s="47"/>
      <c r="D424" s="48"/>
      <c r="E424" s="49"/>
      <c r="F424" s="48"/>
      <c r="G424" s="48"/>
      <c r="H424" s="48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75" customHeight="1">
      <c r="A425" s="47"/>
      <c r="B425" s="47"/>
      <c r="C425" s="47"/>
      <c r="D425" s="48"/>
      <c r="E425" s="49"/>
      <c r="F425" s="48"/>
      <c r="G425" s="48"/>
      <c r="H425" s="48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75" customHeight="1">
      <c r="A426" s="47"/>
      <c r="B426" s="47"/>
      <c r="C426" s="47"/>
      <c r="D426" s="48"/>
      <c r="E426" s="49"/>
      <c r="F426" s="48"/>
      <c r="G426" s="48"/>
      <c r="H426" s="48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75" customHeight="1">
      <c r="A427" s="47"/>
      <c r="B427" s="47"/>
      <c r="C427" s="47"/>
      <c r="D427" s="48"/>
      <c r="E427" s="49"/>
      <c r="F427" s="48"/>
      <c r="G427" s="48"/>
      <c r="H427" s="48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75" customHeight="1">
      <c r="A428" s="47"/>
      <c r="B428" s="47"/>
      <c r="C428" s="47"/>
      <c r="D428" s="48"/>
      <c r="E428" s="49"/>
      <c r="F428" s="48"/>
      <c r="G428" s="48"/>
      <c r="H428" s="48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75" customHeight="1">
      <c r="A429" s="47"/>
      <c r="B429" s="47"/>
      <c r="C429" s="47"/>
      <c r="D429" s="48"/>
      <c r="E429" s="49"/>
      <c r="F429" s="48"/>
      <c r="G429" s="48"/>
      <c r="H429" s="48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75" customHeight="1">
      <c r="A430" s="47"/>
      <c r="B430" s="47"/>
      <c r="C430" s="47"/>
      <c r="D430" s="48"/>
      <c r="E430" s="49"/>
      <c r="F430" s="48"/>
      <c r="G430" s="48"/>
      <c r="H430" s="48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75" customHeight="1">
      <c r="A431" s="47"/>
      <c r="B431" s="47"/>
      <c r="C431" s="47"/>
      <c r="D431" s="48"/>
      <c r="E431" s="49"/>
      <c r="F431" s="48"/>
      <c r="G431" s="48"/>
      <c r="H431" s="48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75" customHeight="1">
      <c r="A432" s="47"/>
      <c r="B432" s="47"/>
      <c r="C432" s="47"/>
      <c r="D432" s="48"/>
      <c r="E432" s="49"/>
      <c r="F432" s="48"/>
      <c r="G432" s="48"/>
      <c r="H432" s="48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75" customHeight="1">
      <c r="A433" s="47"/>
      <c r="B433" s="47"/>
      <c r="C433" s="47"/>
      <c r="D433" s="48"/>
      <c r="E433" s="49"/>
      <c r="F433" s="48"/>
      <c r="G433" s="48"/>
      <c r="H433" s="48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75" customHeight="1">
      <c r="A434" s="47"/>
      <c r="B434" s="47"/>
      <c r="C434" s="47"/>
      <c r="D434" s="48"/>
      <c r="E434" s="49"/>
      <c r="F434" s="48"/>
      <c r="G434" s="48"/>
      <c r="H434" s="48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75" customHeight="1">
      <c r="A435" s="47"/>
      <c r="B435" s="47"/>
      <c r="C435" s="47"/>
      <c r="D435" s="48"/>
      <c r="E435" s="49"/>
      <c r="F435" s="48"/>
      <c r="G435" s="48"/>
      <c r="H435" s="48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75" customHeight="1">
      <c r="A436" s="47"/>
      <c r="B436" s="47"/>
      <c r="C436" s="47"/>
      <c r="D436" s="48"/>
      <c r="E436" s="49"/>
      <c r="F436" s="48"/>
      <c r="G436" s="48"/>
      <c r="H436" s="48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75" customHeight="1">
      <c r="A437" s="47"/>
      <c r="B437" s="47"/>
      <c r="C437" s="47"/>
      <c r="D437" s="48"/>
      <c r="E437" s="49"/>
      <c r="F437" s="48"/>
      <c r="G437" s="48"/>
      <c r="H437" s="48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75" customHeight="1">
      <c r="A438" s="47"/>
      <c r="B438" s="47"/>
      <c r="C438" s="47"/>
      <c r="D438" s="48"/>
      <c r="E438" s="49"/>
      <c r="F438" s="48"/>
      <c r="G438" s="48"/>
      <c r="H438" s="48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75" customHeight="1">
      <c r="A439" s="47"/>
      <c r="B439" s="47"/>
      <c r="C439" s="47"/>
      <c r="D439" s="48"/>
      <c r="E439" s="49"/>
      <c r="F439" s="48"/>
      <c r="G439" s="48"/>
      <c r="H439" s="48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75" customHeight="1">
      <c r="A440" s="47"/>
      <c r="B440" s="47"/>
      <c r="C440" s="47"/>
      <c r="D440" s="48"/>
      <c r="E440" s="49"/>
      <c r="F440" s="48"/>
      <c r="G440" s="48"/>
      <c r="H440" s="48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75" customHeight="1">
      <c r="A441" s="47"/>
      <c r="B441" s="47"/>
      <c r="C441" s="47"/>
      <c r="D441" s="48"/>
      <c r="E441" s="49"/>
      <c r="F441" s="48"/>
      <c r="G441" s="48"/>
      <c r="H441" s="48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75" customHeight="1">
      <c r="A442" s="47"/>
      <c r="B442" s="47"/>
      <c r="C442" s="47"/>
      <c r="D442" s="48"/>
      <c r="E442" s="49"/>
      <c r="F442" s="48"/>
      <c r="G442" s="48"/>
      <c r="H442" s="48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75" customHeight="1">
      <c r="A443" s="47"/>
      <c r="B443" s="47"/>
      <c r="C443" s="47"/>
      <c r="D443" s="48"/>
      <c r="E443" s="49"/>
      <c r="F443" s="48"/>
      <c r="G443" s="48"/>
      <c r="H443" s="48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75" customHeight="1">
      <c r="A444" s="47"/>
      <c r="B444" s="47"/>
      <c r="C444" s="47"/>
      <c r="D444" s="48"/>
      <c r="E444" s="49"/>
      <c r="F444" s="48"/>
      <c r="G444" s="48"/>
      <c r="H444" s="48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75" customHeight="1">
      <c r="A445" s="47"/>
      <c r="B445" s="47"/>
      <c r="C445" s="47"/>
      <c r="D445" s="48"/>
      <c r="E445" s="49"/>
      <c r="F445" s="48"/>
      <c r="G445" s="48"/>
      <c r="H445" s="48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75" customHeight="1">
      <c r="A446" s="47"/>
      <c r="B446" s="47"/>
      <c r="C446" s="47"/>
      <c r="D446" s="48"/>
      <c r="E446" s="49"/>
      <c r="F446" s="48"/>
      <c r="G446" s="48"/>
      <c r="H446" s="48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75" customHeight="1">
      <c r="A447" s="47"/>
      <c r="B447" s="47"/>
      <c r="C447" s="47"/>
      <c r="D447" s="48"/>
      <c r="E447" s="49"/>
      <c r="F447" s="48"/>
      <c r="G447" s="48"/>
      <c r="H447" s="48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75" customHeight="1">
      <c r="A448" s="47"/>
      <c r="B448" s="47"/>
      <c r="C448" s="47"/>
      <c r="D448" s="48"/>
      <c r="E448" s="49"/>
      <c r="F448" s="48"/>
      <c r="G448" s="48"/>
      <c r="H448" s="48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75" customHeight="1">
      <c r="A449" s="47"/>
      <c r="B449" s="47"/>
      <c r="C449" s="47"/>
      <c r="D449" s="48"/>
      <c r="E449" s="49"/>
      <c r="F449" s="48"/>
      <c r="G449" s="48"/>
      <c r="H449" s="48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75" customHeight="1">
      <c r="A450" s="47"/>
      <c r="B450" s="47"/>
      <c r="C450" s="47"/>
      <c r="D450" s="48"/>
      <c r="E450" s="49"/>
      <c r="F450" s="48"/>
      <c r="G450" s="48"/>
      <c r="H450" s="48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75" customHeight="1">
      <c r="A451" s="47"/>
      <c r="B451" s="47"/>
      <c r="C451" s="47"/>
      <c r="D451" s="48"/>
      <c r="E451" s="49"/>
      <c r="F451" s="48"/>
      <c r="G451" s="48"/>
      <c r="H451" s="48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75" customHeight="1">
      <c r="A452" s="47"/>
      <c r="B452" s="47"/>
      <c r="C452" s="47"/>
      <c r="D452" s="48"/>
      <c r="E452" s="49"/>
      <c r="F452" s="48"/>
      <c r="G452" s="48"/>
      <c r="H452" s="48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75" customHeight="1">
      <c r="A453" s="47"/>
      <c r="B453" s="47"/>
      <c r="C453" s="47"/>
      <c r="D453" s="48"/>
      <c r="E453" s="49"/>
      <c r="F453" s="48"/>
      <c r="G453" s="48"/>
      <c r="H453" s="48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75" customHeight="1">
      <c r="A454" s="47"/>
      <c r="B454" s="47"/>
      <c r="C454" s="47"/>
      <c r="D454" s="48"/>
      <c r="E454" s="49"/>
      <c r="F454" s="48"/>
      <c r="G454" s="48"/>
      <c r="H454" s="48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75" customHeight="1">
      <c r="A455" s="47"/>
      <c r="B455" s="47"/>
      <c r="C455" s="47"/>
      <c r="D455" s="48"/>
      <c r="E455" s="49"/>
      <c r="F455" s="48"/>
      <c r="G455" s="48"/>
      <c r="H455" s="48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75" customHeight="1">
      <c r="A456" s="47"/>
      <c r="B456" s="47"/>
      <c r="C456" s="47"/>
      <c r="D456" s="48"/>
      <c r="E456" s="49"/>
      <c r="F456" s="48"/>
      <c r="G456" s="48"/>
      <c r="H456" s="48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75" customHeight="1">
      <c r="A457" s="47"/>
      <c r="B457" s="47"/>
      <c r="C457" s="47"/>
      <c r="D457" s="48"/>
      <c r="E457" s="49"/>
      <c r="F457" s="48"/>
      <c r="G457" s="48"/>
      <c r="H457" s="48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75" customHeight="1">
      <c r="A458" s="47"/>
      <c r="B458" s="47"/>
      <c r="C458" s="47"/>
      <c r="D458" s="48"/>
      <c r="E458" s="49"/>
      <c r="F458" s="48"/>
      <c r="G458" s="48"/>
      <c r="H458" s="48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75" customHeight="1">
      <c r="A459" s="47"/>
      <c r="B459" s="47"/>
      <c r="C459" s="47"/>
      <c r="D459" s="48"/>
      <c r="E459" s="49"/>
      <c r="F459" s="48"/>
      <c r="G459" s="48"/>
      <c r="H459" s="48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75" customHeight="1">
      <c r="A460" s="47"/>
      <c r="B460" s="47"/>
      <c r="C460" s="47"/>
      <c r="D460" s="48"/>
      <c r="E460" s="49"/>
      <c r="F460" s="48"/>
      <c r="G460" s="48"/>
      <c r="H460" s="48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75" customHeight="1">
      <c r="A461" s="47"/>
      <c r="B461" s="47"/>
      <c r="C461" s="47"/>
      <c r="D461" s="48"/>
      <c r="E461" s="49"/>
      <c r="F461" s="48"/>
      <c r="G461" s="48"/>
      <c r="H461" s="48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75" customHeight="1">
      <c r="A462" s="47"/>
      <c r="B462" s="47"/>
      <c r="C462" s="47"/>
      <c r="D462" s="48"/>
      <c r="E462" s="49"/>
      <c r="F462" s="48"/>
      <c r="G462" s="48"/>
      <c r="H462" s="48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75" customHeight="1">
      <c r="A463" s="47"/>
      <c r="B463" s="47"/>
      <c r="C463" s="47"/>
      <c r="D463" s="48"/>
      <c r="E463" s="49"/>
      <c r="F463" s="48"/>
      <c r="G463" s="48"/>
      <c r="H463" s="48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75" customHeight="1">
      <c r="A464" s="47"/>
      <c r="B464" s="47"/>
      <c r="C464" s="47"/>
      <c r="D464" s="48"/>
      <c r="E464" s="49"/>
      <c r="F464" s="48"/>
      <c r="G464" s="48"/>
      <c r="H464" s="48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75" customHeight="1">
      <c r="A465" s="47"/>
      <c r="B465" s="47"/>
      <c r="C465" s="47"/>
      <c r="D465" s="48"/>
      <c r="E465" s="49"/>
      <c r="F465" s="48"/>
      <c r="G465" s="48"/>
      <c r="H465" s="48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75" customHeight="1">
      <c r="A466" s="47"/>
      <c r="B466" s="47"/>
      <c r="C466" s="47"/>
      <c r="D466" s="48"/>
      <c r="E466" s="49"/>
      <c r="F466" s="48"/>
      <c r="G466" s="48"/>
      <c r="H466" s="48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75" customHeight="1">
      <c r="A467" s="47"/>
      <c r="B467" s="47"/>
      <c r="C467" s="47"/>
      <c r="D467" s="48"/>
      <c r="E467" s="49"/>
      <c r="F467" s="48"/>
      <c r="G467" s="48"/>
      <c r="H467" s="48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75" customHeight="1">
      <c r="A468" s="47"/>
      <c r="B468" s="47"/>
      <c r="C468" s="47"/>
      <c r="D468" s="48"/>
      <c r="E468" s="49"/>
      <c r="F468" s="48"/>
      <c r="G468" s="48"/>
      <c r="H468" s="48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75" customHeight="1">
      <c r="A469" s="47"/>
      <c r="B469" s="47"/>
      <c r="C469" s="47"/>
      <c r="D469" s="48"/>
      <c r="E469" s="49"/>
      <c r="F469" s="48"/>
      <c r="G469" s="48"/>
      <c r="H469" s="48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75" customHeight="1">
      <c r="A470" s="47"/>
      <c r="B470" s="47"/>
      <c r="C470" s="47"/>
      <c r="D470" s="48"/>
      <c r="E470" s="49"/>
      <c r="F470" s="48"/>
      <c r="G470" s="48"/>
      <c r="H470" s="48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75" customHeight="1">
      <c r="A471" s="47"/>
      <c r="B471" s="47"/>
      <c r="C471" s="47"/>
      <c r="D471" s="48"/>
      <c r="E471" s="49"/>
      <c r="F471" s="48"/>
      <c r="G471" s="48"/>
      <c r="H471" s="48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75" customHeight="1">
      <c r="A472" s="47"/>
      <c r="B472" s="47"/>
      <c r="C472" s="47"/>
      <c r="D472" s="48"/>
      <c r="E472" s="49"/>
      <c r="F472" s="48"/>
      <c r="G472" s="48"/>
      <c r="H472" s="48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75" customHeight="1">
      <c r="A473" s="47"/>
      <c r="B473" s="47"/>
      <c r="C473" s="47"/>
      <c r="D473" s="48"/>
      <c r="E473" s="49"/>
      <c r="F473" s="48"/>
      <c r="G473" s="48"/>
      <c r="H473" s="48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75" customHeight="1">
      <c r="A474" s="47"/>
      <c r="B474" s="47"/>
      <c r="C474" s="47"/>
      <c r="D474" s="48"/>
      <c r="E474" s="49"/>
      <c r="F474" s="48"/>
      <c r="G474" s="48"/>
      <c r="H474" s="48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75" customHeight="1">
      <c r="A475" s="47"/>
      <c r="B475" s="47"/>
      <c r="C475" s="47"/>
      <c r="D475" s="48"/>
      <c r="E475" s="49"/>
      <c r="F475" s="48"/>
      <c r="G475" s="48"/>
      <c r="H475" s="48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75" customHeight="1">
      <c r="A476" s="47"/>
      <c r="B476" s="47"/>
      <c r="C476" s="47"/>
      <c r="D476" s="48"/>
      <c r="E476" s="49"/>
      <c r="F476" s="48"/>
      <c r="G476" s="48"/>
      <c r="H476" s="48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75" customHeight="1">
      <c r="A477" s="47"/>
      <c r="B477" s="47"/>
      <c r="C477" s="47"/>
      <c r="D477" s="48"/>
      <c r="E477" s="49"/>
      <c r="F477" s="48"/>
      <c r="G477" s="48"/>
      <c r="H477" s="48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47"/>
      <c r="B478" s="47"/>
      <c r="C478" s="47"/>
      <c r="D478" s="48"/>
      <c r="E478" s="49"/>
      <c r="F478" s="48"/>
      <c r="G478" s="48"/>
      <c r="H478" s="48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75" customHeight="1">
      <c r="A479" s="47"/>
      <c r="B479" s="47"/>
      <c r="C479" s="47"/>
      <c r="D479" s="48"/>
      <c r="E479" s="49"/>
      <c r="F479" s="48"/>
      <c r="G479" s="48"/>
      <c r="H479" s="48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75" customHeight="1">
      <c r="A480" s="47"/>
      <c r="B480" s="47"/>
      <c r="C480" s="47"/>
      <c r="D480" s="48"/>
      <c r="E480" s="49"/>
      <c r="F480" s="48"/>
      <c r="G480" s="48"/>
      <c r="H480" s="48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75" customHeight="1">
      <c r="A481" s="47"/>
      <c r="B481" s="47"/>
      <c r="C481" s="47"/>
      <c r="D481" s="48"/>
      <c r="E481" s="49"/>
      <c r="F481" s="48"/>
      <c r="G481" s="48"/>
      <c r="H481" s="48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75" customHeight="1">
      <c r="A482" s="47"/>
      <c r="B482" s="47"/>
      <c r="C482" s="47"/>
      <c r="D482" s="48"/>
      <c r="E482" s="49"/>
      <c r="F482" s="48"/>
      <c r="G482" s="48"/>
      <c r="H482" s="48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75" customHeight="1">
      <c r="A483" s="47"/>
      <c r="B483" s="47"/>
      <c r="C483" s="47"/>
      <c r="D483" s="48"/>
      <c r="E483" s="49"/>
      <c r="F483" s="48"/>
      <c r="G483" s="48"/>
      <c r="H483" s="48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75" customHeight="1">
      <c r="A484" s="47"/>
      <c r="B484" s="47"/>
      <c r="C484" s="47"/>
      <c r="D484" s="48"/>
      <c r="E484" s="49"/>
      <c r="F484" s="48"/>
      <c r="G484" s="48"/>
      <c r="H484" s="48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75" customHeight="1">
      <c r="A485" s="47"/>
      <c r="B485" s="47"/>
      <c r="C485" s="47"/>
      <c r="D485" s="48"/>
      <c r="E485" s="49"/>
      <c r="F485" s="48"/>
      <c r="G485" s="48"/>
      <c r="H485" s="48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75" customHeight="1">
      <c r="A486" s="47"/>
      <c r="B486" s="47"/>
      <c r="C486" s="47"/>
      <c r="D486" s="48"/>
      <c r="E486" s="49"/>
      <c r="F486" s="48"/>
      <c r="G486" s="48"/>
      <c r="H486" s="48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75" customHeight="1">
      <c r="A487" s="47"/>
      <c r="B487" s="47"/>
      <c r="C487" s="47"/>
      <c r="D487" s="48"/>
      <c r="E487" s="49"/>
      <c r="F487" s="48"/>
      <c r="G487" s="48"/>
      <c r="H487" s="48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75" customHeight="1">
      <c r="A488" s="47"/>
      <c r="B488" s="47"/>
      <c r="C488" s="47"/>
      <c r="D488" s="48"/>
      <c r="E488" s="49"/>
      <c r="F488" s="48"/>
      <c r="G488" s="48"/>
      <c r="H488" s="48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75" customHeight="1">
      <c r="A489" s="47"/>
      <c r="B489" s="47"/>
      <c r="C489" s="47"/>
      <c r="D489" s="48"/>
      <c r="E489" s="49"/>
      <c r="F489" s="48"/>
      <c r="G489" s="48"/>
      <c r="H489" s="48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75" customHeight="1">
      <c r="A490" s="47"/>
      <c r="B490" s="47"/>
      <c r="C490" s="47"/>
      <c r="D490" s="48"/>
      <c r="E490" s="49"/>
      <c r="F490" s="48"/>
      <c r="G490" s="48"/>
      <c r="H490" s="48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75" customHeight="1">
      <c r="A491" s="47"/>
      <c r="B491" s="47"/>
      <c r="C491" s="47"/>
      <c r="D491" s="48"/>
      <c r="E491" s="49"/>
      <c r="F491" s="48"/>
      <c r="G491" s="48"/>
      <c r="H491" s="48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75" customHeight="1">
      <c r="A492" s="47"/>
      <c r="B492" s="47"/>
      <c r="C492" s="47"/>
      <c r="D492" s="48"/>
      <c r="E492" s="49"/>
      <c r="F492" s="48"/>
      <c r="G492" s="48"/>
      <c r="H492" s="48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75" customHeight="1">
      <c r="A493" s="47"/>
      <c r="B493" s="47"/>
      <c r="C493" s="47"/>
      <c r="D493" s="48"/>
      <c r="E493" s="49"/>
      <c r="F493" s="48"/>
      <c r="G493" s="48"/>
      <c r="H493" s="48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75" customHeight="1">
      <c r="A494" s="47"/>
      <c r="B494" s="47"/>
      <c r="C494" s="47"/>
      <c r="D494" s="48"/>
      <c r="E494" s="49"/>
      <c r="F494" s="48"/>
      <c r="G494" s="48"/>
      <c r="H494" s="48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75" customHeight="1">
      <c r="A495" s="47"/>
      <c r="B495" s="47"/>
      <c r="C495" s="47"/>
      <c r="D495" s="48"/>
      <c r="E495" s="49"/>
      <c r="F495" s="48"/>
      <c r="G495" s="48"/>
      <c r="H495" s="48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75" customHeight="1">
      <c r="A496" s="47"/>
      <c r="B496" s="47"/>
      <c r="C496" s="47"/>
      <c r="D496" s="48"/>
      <c r="E496" s="49"/>
      <c r="F496" s="48"/>
      <c r="G496" s="48"/>
      <c r="H496" s="48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75" customHeight="1">
      <c r="A497" s="47"/>
      <c r="B497" s="47"/>
      <c r="C497" s="47"/>
      <c r="D497" s="48"/>
      <c r="E497" s="49"/>
      <c r="F497" s="48"/>
      <c r="G497" s="48"/>
      <c r="H497" s="48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75" customHeight="1">
      <c r="A498" s="47"/>
      <c r="B498" s="47"/>
      <c r="C498" s="47"/>
      <c r="D498" s="48"/>
      <c r="E498" s="49"/>
      <c r="F498" s="48"/>
      <c r="G498" s="48"/>
      <c r="H498" s="48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75" customHeight="1">
      <c r="A499" s="47"/>
      <c r="B499" s="47"/>
      <c r="C499" s="47"/>
      <c r="D499" s="48"/>
      <c r="E499" s="49"/>
      <c r="F499" s="48"/>
      <c r="G499" s="48"/>
      <c r="H499" s="48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75" customHeight="1">
      <c r="A500" s="47"/>
      <c r="B500" s="47"/>
      <c r="C500" s="47"/>
      <c r="D500" s="48"/>
      <c r="E500" s="49"/>
      <c r="F500" s="48"/>
      <c r="G500" s="48"/>
      <c r="H500" s="48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75" customHeight="1">
      <c r="A501" s="47"/>
      <c r="B501" s="47"/>
      <c r="C501" s="47"/>
      <c r="D501" s="48"/>
      <c r="E501" s="49"/>
      <c r="F501" s="48"/>
      <c r="G501" s="48"/>
      <c r="H501" s="48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75" customHeight="1">
      <c r="A502" s="47"/>
      <c r="B502" s="47"/>
      <c r="C502" s="47"/>
      <c r="D502" s="48"/>
      <c r="E502" s="49"/>
      <c r="F502" s="48"/>
      <c r="G502" s="48"/>
      <c r="H502" s="48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75" customHeight="1">
      <c r="A503" s="47"/>
      <c r="B503" s="47"/>
      <c r="C503" s="47"/>
      <c r="D503" s="48"/>
      <c r="E503" s="49"/>
      <c r="F503" s="48"/>
      <c r="G503" s="48"/>
      <c r="H503" s="48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75" customHeight="1">
      <c r="A504" s="47"/>
      <c r="B504" s="47"/>
      <c r="C504" s="47"/>
      <c r="D504" s="48"/>
      <c r="E504" s="49"/>
      <c r="F504" s="48"/>
      <c r="G504" s="48"/>
      <c r="H504" s="48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75" customHeight="1">
      <c r="A505" s="47"/>
      <c r="B505" s="47"/>
      <c r="C505" s="47"/>
      <c r="D505" s="48"/>
      <c r="E505" s="49"/>
      <c r="F505" s="48"/>
      <c r="G505" s="48"/>
      <c r="H505" s="48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75" customHeight="1">
      <c r="A506" s="47"/>
      <c r="B506" s="47"/>
      <c r="C506" s="47"/>
      <c r="D506" s="48"/>
      <c r="E506" s="49"/>
      <c r="F506" s="48"/>
      <c r="G506" s="48"/>
      <c r="H506" s="48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75" customHeight="1">
      <c r="A507" s="47"/>
      <c r="B507" s="47"/>
      <c r="C507" s="47"/>
      <c r="D507" s="48"/>
      <c r="E507" s="49"/>
      <c r="F507" s="48"/>
      <c r="G507" s="48"/>
      <c r="H507" s="48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75" customHeight="1">
      <c r="A508" s="47"/>
      <c r="B508" s="47"/>
      <c r="C508" s="47"/>
      <c r="D508" s="48"/>
      <c r="E508" s="49"/>
      <c r="F508" s="48"/>
      <c r="G508" s="48"/>
      <c r="H508" s="48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75" customHeight="1">
      <c r="A509" s="47"/>
      <c r="B509" s="47"/>
      <c r="C509" s="47"/>
      <c r="D509" s="48"/>
      <c r="E509" s="49"/>
      <c r="F509" s="48"/>
      <c r="G509" s="48"/>
      <c r="H509" s="48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75" customHeight="1">
      <c r="A510" s="47"/>
      <c r="B510" s="47"/>
      <c r="C510" s="47"/>
      <c r="D510" s="48"/>
      <c r="E510" s="49"/>
      <c r="F510" s="48"/>
      <c r="G510" s="48"/>
      <c r="H510" s="48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75" customHeight="1">
      <c r="A511" s="47"/>
      <c r="B511" s="47"/>
      <c r="C511" s="47"/>
      <c r="D511" s="48"/>
      <c r="E511" s="49"/>
      <c r="F511" s="48"/>
      <c r="G511" s="48"/>
      <c r="H511" s="48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75" customHeight="1">
      <c r="A512" s="47"/>
      <c r="B512" s="47"/>
      <c r="C512" s="47"/>
      <c r="D512" s="48"/>
      <c r="E512" s="49"/>
      <c r="F512" s="48"/>
      <c r="G512" s="48"/>
      <c r="H512" s="48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75" customHeight="1">
      <c r="A513" s="47"/>
      <c r="B513" s="47"/>
      <c r="C513" s="47"/>
      <c r="D513" s="48"/>
      <c r="E513" s="49"/>
      <c r="F513" s="48"/>
      <c r="G513" s="48"/>
      <c r="H513" s="48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75" customHeight="1">
      <c r="A514" s="47"/>
      <c r="B514" s="47"/>
      <c r="C514" s="47"/>
      <c r="D514" s="48"/>
      <c r="E514" s="49"/>
      <c r="F514" s="48"/>
      <c r="G514" s="48"/>
      <c r="H514" s="48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75" customHeight="1">
      <c r="A515" s="47"/>
      <c r="B515" s="47"/>
      <c r="C515" s="47"/>
      <c r="D515" s="48"/>
      <c r="E515" s="49"/>
      <c r="F515" s="48"/>
      <c r="G515" s="48"/>
      <c r="H515" s="48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75" customHeight="1">
      <c r="A516" s="47"/>
      <c r="B516" s="47"/>
      <c r="C516" s="47"/>
      <c r="D516" s="48"/>
      <c r="E516" s="49"/>
      <c r="F516" s="48"/>
      <c r="G516" s="48"/>
      <c r="H516" s="48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75" customHeight="1">
      <c r="A517" s="47"/>
      <c r="B517" s="47"/>
      <c r="C517" s="47"/>
      <c r="D517" s="48"/>
      <c r="E517" s="49"/>
      <c r="F517" s="48"/>
      <c r="G517" s="48"/>
      <c r="H517" s="48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75" customHeight="1">
      <c r="A518" s="47"/>
      <c r="B518" s="47"/>
      <c r="C518" s="47"/>
      <c r="D518" s="48"/>
      <c r="E518" s="49"/>
      <c r="F518" s="48"/>
      <c r="G518" s="48"/>
      <c r="H518" s="48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75" customHeight="1">
      <c r="A519" s="47"/>
      <c r="B519" s="47"/>
      <c r="C519" s="47"/>
      <c r="D519" s="48"/>
      <c r="E519" s="49"/>
      <c r="F519" s="48"/>
      <c r="G519" s="48"/>
      <c r="H519" s="48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75" customHeight="1">
      <c r="A520" s="47"/>
      <c r="B520" s="47"/>
      <c r="C520" s="47"/>
      <c r="D520" s="48"/>
      <c r="E520" s="49"/>
      <c r="F520" s="48"/>
      <c r="G520" s="48"/>
      <c r="H520" s="48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75" customHeight="1">
      <c r="A521" s="47"/>
      <c r="B521" s="47"/>
      <c r="C521" s="47"/>
      <c r="D521" s="48"/>
      <c r="E521" s="49"/>
      <c r="F521" s="48"/>
      <c r="G521" s="48"/>
      <c r="H521" s="48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75" customHeight="1">
      <c r="A522" s="47"/>
      <c r="B522" s="47"/>
      <c r="C522" s="47"/>
      <c r="D522" s="48"/>
      <c r="E522" s="49"/>
      <c r="F522" s="48"/>
      <c r="G522" s="48"/>
      <c r="H522" s="48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75" customHeight="1">
      <c r="A523" s="47"/>
      <c r="B523" s="47"/>
      <c r="C523" s="47"/>
      <c r="D523" s="48"/>
      <c r="E523" s="49"/>
      <c r="F523" s="48"/>
      <c r="G523" s="48"/>
      <c r="H523" s="48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75" customHeight="1">
      <c r="A524" s="47"/>
      <c r="B524" s="47"/>
      <c r="C524" s="47"/>
      <c r="D524" s="48"/>
      <c r="E524" s="49"/>
      <c r="F524" s="48"/>
      <c r="G524" s="48"/>
      <c r="H524" s="48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75" customHeight="1">
      <c r="A525" s="47"/>
      <c r="B525" s="47"/>
      <c r="C525" s="47"/>
      <c r="D525" s="48"/>
      <c r="E525" s="49"/>
      <c r="F525" s="48"/>
      <c r="G525" s="48"/>
      <c r="H525" s="48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75" customHeight="1">
      <c r="A526" s="47"/>
      <c r="B526" s="47"/>
      <c r="C526" s="47"/>
      <c r="D526" s="48"/>
      <c r="E526" s="49"/>
      <c r="F526" s="48"/>
      <c r="G526" s="48"/>
      <c r="H526" s="48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75" customHeight="1">
      <c r="A527" s="47"/>
      <c r="B527" s="47"/>
      <c r="C527" s="47"/>
      <c r="D527" s="48"/>
      <c r="E527" s="49"/>
      <c r="F527" s="48"/>
      <c r="G527" s="48"/>
      <c r="H527" s="48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75" customHeight="1">
      <c r="A528" s="47"/>
      <c r="B528" s="47"/>
      <c r="C528" s="47"/>
      <c r="D528" s="48"/>
      <c r="E528" s="49"/>
      <c r="F528" s="48"/>
      <c r="G528" s="48"/>
      <c r="H528" s="48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75" customHeight="1">
      <c r="A529" s="47"/>
      <c r="B529" s="47"/>
      <c r="C529" s="47"/>
      <c r="D529" s="48"/>
      <c r="E529" s="49"/>
      <c r="F529" s="48"/>
      <c r="G529" s="48"/>
      <c r="H529" s="48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75" customHeight="1">
      <c r="A530" s="47"/>
      <c r="B530" s="47"/>
      <c r="C530" s="47"/>
      <c r="D530" s="48"/>
      <c r="E530" s="49"/>
      <c r="F530" s="48"/>
      <c r="G530" s="48"/>
      <c r="H530" s="48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75" customHeight="1">
      <c r="A531" s="47"/>
      <c r="B531" s="47"/>
      <c r="C531" s="47"/>
      <c r="D531" s="48"/>
      <c r="E531" s="49"/>
      <c r="F531" s="48"/>
      <c r="G531" s="48"/>
      <c r="H531" s="48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75" customHeight="1">
      <c r="A532" s="47"/>
      <c r="B532" s="47"/>
      <c r="C532" s="47"/>
      <c r="D532" s="48"/>
      <c r="E532" s="49"/>
      <c r="F532" s="48"/>
      <c r="G532" s="48"/>
      <c r="H532" s="48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75" customHeight="1">
      <c r="A533" s="47"/>
      <c r="B533" s="47"/>
      <c r="C533" s="47"/>
      <c r="D533" s="48"/>
      <c r="E533" s="49"/>
      <c r="F533" s="48"/>
      <c r="G533" s="48"/>
      <c r="H533" s="48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75" customHeight="1">
      <c r="A534" s="47"/>
      <c r="B534" s="47"/>
      <c r="C534" s="47"/>
      <c r="D534" s="48"/>
      <c r="E534" s="49"/>
      <c r="F534" s="48"/>
      <c r="G534" s="48"/>
      <c r="H534" s="48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75" customHeight="1">
      <c r="A535" s="47"/>
      <c r="B535" s="47"/>
      <c r="C535" s="47"/>
      <c r="D535" s="48"/>
      <c r="E535" s="49"/>
      <c r="F535" s="48"/>
      <c r="G535" s="48"/>
      <c r="H535" s="48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75" customHeight="1">
      <c r="A536" s="47"/>
      <c r="B536" s="47"/>
      <c r="C536" s="47"/>
      <c r="D536" s="48"/>
      <c r="E536" s="49"/>
      <c r="F536" s="48"/>
      <c r="G536" s="48"/>
      <c r="H536" s="48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75" customHeight="1">
      <c r="A537" s="47"/>
      <c r="B537" s="47"/>
      <c r="C537" s="47"/>
      <c r="D537" s="48"/>
      <c r="E537" s="49"/>
      <c r="F537" s="48"/>
      <c r="G537" s="48"/>
      <c r="H537" s="48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75" customHeight="1">
      <c r="A538" s="47"/>
      <c r="B538" s="47"/>
      <c r="C538" s="47"/>
      <c r="D538" s="48"/>
      <c r="E538" s="49"/>
      <c r="F538" s="48"/>
      <c r="G538" s="48"/>
      <c r="H538" s="48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75" customHeight="1">
      <c r="A539" s="47"/>
      <c r="B539" s="47"/>
      <c r="C539" s="47"/>
      <c r="D539" s="48"/>
      <c r="E539" s="49"/>
      <c r="F539" s="48"/>
      <c r="G539" s="48"/>
      <c r="H539" s="48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75" customHeight="1">
      <c r="A540" s="47"/>
      <c r="B540" s="47"/>
      <c r="C540" s="47"/>
      <c r="D540" s="48"/>
      <c r="E540" s="49"/>
      <c r="F540" s="48"/>
      <c r="G540" s="48"/>
      <c r="H540" s="48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75" customHeight="1">
      <c r="A541" s="47"/>
      <c r="B541" s="47"/>
      <c r="C541" s="47"/>
      <c r="D541" s="48"/>
      <c r="E541" s="49"/>
      <c r="F541" s="48"/>
      <c r="G541" s="48"/>
      <c r="H541" s="48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75" customHeight="1">
      <c r="A542" s="47"/>
      <c r="B542" s="47"/>
      <c r="C542" s="47"/>
      <c r="D542" s="48"/>
      <c r="E542" s="49"/>
      <c r="F542" s="48"/>
      <c r="G542" s="48"/>
      <c r="H542" s="48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75" customHeight="1">
      <c r="A543" s="47"/>
      <c r="B543" s="47"/>
      <c r="C543" s="47"/>
      <c r="D543" s="48"/>
      <c r="E543" s="49"/>
      <c r="F543" s="48"/>
      <c r="G543" s="48"/>
      <c r="H543" s="48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75" customHeight="1">
      <c r="A544" s="47"/>
      <c r="B544" s="47"/>
      <c r="C544" s="47"/>
      <c r="D544" s="48"/>
      <c r="E544" s="49"/>
      <c r="F544" s="48"/>
      <c r="G544" s="48"/>
      <c r="H544" s="48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75" customHeight="1">
      <c r="A545" s="47"/>
      <c r="B545" s="47"/>
      <c r="C545" s="47"/>
      <c r="D545" s="48"/>
      <c r="E545" s="49"/>
      <c r="F545" s="48"/>
      <c r="G545" s="48"/>
      <c r="H545" s="48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75" customHeight="1">
      <c r="A546" s="47"/>
      <c r="B546" s="47"/>
      <c r="C546" s="47"/>
      <c r="D546" s="48"/>
      <c r="E546" s="49"/>
      <c r="F546" s="48"/>
      <c r="G546" s="48"/>
      <c r="H546" s="48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75" customHeight="1">
      <c r="A547" s="47"/>
      <c r="B547" s="47"/>
      <c r="C547" s="47"/>
      <c r="D547" s="48"/>
      <c r="E547" s="49"/>
      <c r="F547" s="48"/>
      <c r="G547" s="48"/>
      <c r="H547" s="48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75" customHeight="1">
      <c r="A548" s="47"/>
      <c r="B548" s="47"/>
      <c r="C548" s="47"/>
      <c r="D548" s="48"/>
      <c r="E548" s="49"/>
      <c r="F548" s="48"/>
      <c r="G548" s="48"/>
      <c r="H548" s="48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75" customHeight="1">
      <c r="A549" s="47"/>
      <c r="B549" s="47"/>
      <c r="C549" s="47"/>
      <c r="D549" s="48"/>
      <c r="E549" s="49"/>
      <c r="F549" s="48"/>
      <c r="G549" s="48"/>
      <c r="H549" s="48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75" customHeight="1">
      <c r="A550" s="47"/>
      <c r="B550" s="47"/>
      <c r="C550" s="47"/>
      <c r="D550" s="48"/>
      <c r="E550" s="49"/>
      <c r="F550" s="48"/>
      <c r="G550" s="48"/>
      <c r="H550" s="48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75" customHeight="1">
      <c r="A551" s="47"/>
      <c r="B551" s="47"/>
      <c r="C551" s="47"/>
      <c r="D551" s="48"/>
      <c r="E551" s="49"/>
      <c r="F551" s="48"/>
      <c r="G551" s="48"/>
      <c r="H551" s="48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75" customHeight="1">
      <c r="A552" s="47"/>
      <c r="B552" s="47"/>
      <c r="C552" s="47"/>
      <c r="D552" s="48"/>
      <c r="E552" s="49"/>
      <c r="F552" s="48"/>
      <c r="G552" s="48"/>
      <c r="H552" s="48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75" customHeight="1">
      <c r="A553" s="47"/>
      <c r="B553" s="47"/>
      <c r="C553" s="47"/>
      <c r="D553" s="48"/>
      <c r="E553" s="49"/>
      <c r="F553" s="48"/>
      <c r="G553" s="48"/>
      <c r="H553" s="48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75" customHeight="1">
      <c r="A554" s="47"/>
      <c r="B554" s="47"/>
      <c r="C554" s="47"/>
      <c r="D554" s="48"/>
      <c r="E554" s="49"/>
      <c r="F554" s="48"/>
      <c r="G554" s="48"/>
      <c r="H554" s="48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75" customHeight="1">
      <c r="A555" s="47"/>
      <c r="B555" s="47"/>
      <c r="C555" s="47"/>
      <c r="D555" s="48"/>
      <c r="E555" s="49"/>
      <c r="F555" s="48"/>
      <c r="G555" s="48"/>
      <c r="H555" s="48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75" customHeight="1">
      <c r="A556" s="47"/>
      <c r="B556" s="47"/>
      <c r="C556" s="47"/>
      <c r="D556" s="48"/>
      <c r="E556" s="49"/>
      <c r="F556" s="48"/>
      <c r="G556" s="48"/>
      <c r="H556" s="48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75" customHeight="1">
      <c r="A557" s="47"/>
      <c r="B557" s="47"/>
      <c r="C557" s="47"/>
      <c r="D557" s="48"/>
      <c r="E557" s="49"/>
      <c r="F557" s="48"/>
      <c r="G557" s="48"/>
      <c r="H557" s="48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75" customHeight="1">
      <c r="A558" s="47"/>
      <c r="B558" s="47"/>
      <c r="C558" s="47"/>
      <c r="D558" s="48"/>
      <c r="E558" s="49"/>
      <c r="F558" s="48"/>
      <c r="G558" s="48"/>
      <c r="H558" s="48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75" customHeight="1">
      <c r="A559" s="47"/>
      <c r="B559" s="47"/>
      <c r="C559" s="47"/>
      <c r="D559" s="48"/>
      <c r="E559" s="49"/>
      <c r="F559" s="48"/>
      <c r="G559" s="48"/>
      <c r="H559" s="48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75" customHeight="1">
      <c r="A560" s="47"/>
      <c r="B560" s="47"/>
      <c r="C560" s="47"/>
      <c r="D560" s="48"/>
      <c r="E560" s="49"/>
      <c r="F560" s="48"/>
      <c r="G560" s="48"/>
      <c r="H560" s="48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75" customHeight="1">
      <c r="A561" s="47"/>
      <c r="B561" s="47"/>
      <c r="C561" s="47"/>
      <c r="D561" s="48"/>
      <c r="E561" s="49"/>
      <c r="F561" s="48"/>
      <c r="G561" s="48"/>
      <c r="H561" s="48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75" customHeight="1">
      <c r="A562" s="47"/>
      <c r="B562" s="47"/>
      <c r="C562" s="47"/>
      <c r="D562" s="48"/>
      <c r="E562" s="49"/>
      <c r="F562" s="48"/>
      <c r="G562" s="48"/>
      <c r="H562" s="48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75" customHeight="1">
      <c r="A563" s="47"/>
      <c r="B563" s="47"/>
      <c r="C563" s="47"/>
      <c r="D563" s="48"/>
      <c r="E563" s="49"/>
      <c r="F563" s="48"/>
      <c r="G563" s="48"/>
      <c r="H563" s="48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75" customHeight="1">
      <c r="A564" s="47"/>
      <c r="B564" s="47"/>
      <c r="C564" s="47"/>
      <c r="D564" s="48"/>
      <c r="E564" s="49"/>
      <c r="F564" s="48"/>
      <c r="G564" s="48"/>
      <c r="H564" s="48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75" customHeight="1">
      <c r="A565" s="47"/>
      <c r="B565" s="47"/>
      <c r="C565" s="47"/>
      <c r="D565" s="48"/>
      <c r="E565" s="49"/>
      <c r="F565" s="48"/>
      <c r="G565" s="48"/>
      <c r="H565" s="48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75" customHeight="1">
      <c r="A566" s="47"/>
      <c r="B566" s="47"/>
      <c r="C566" s="47"/>
      <c r="D566" s="48"/>
      <c r="E566" s="49"/>
      <c r="F566" s="48"/>
      <c r="G566" s="48"/>
      <c r="H566" s="48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75" customHeight="1">
      <c r="A567" s="47"/>
      <c r="B567" s="47"/>
      <c r="C567" s="47"/>
      <c r="D567" s="48"/>
      <c r="E567" s="49"/>
      <c r="F567" s="48"/>
      <c r="G567" s="48"/>
      <c r="H567" s="48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75" customHeight="1">
      <c r="A568" s="47"/>
      <c r="B568" s="47"/>
      <c r="C568" s="47"/>
      <c r="D568" s="48"/>
      <c r="E568" s="49"/>
      <c r="F568" s="48"/>
      <c r="G568" s="48"/>
      <c r="H568" s="48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75" customHeight="1">
      <c r="A569" s="47"/>
      <c r="B569" s="47"/>
      <c r="C569" s="47"/>
      <c r="D569" s="48"/>
      <c r="E569" s="49"/>
      <c r="F569" s="48"/>
      <c r="G569" s="48"/>
      <c r="H569" s="48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75" customHeight="1">
      <c r="A570" s="47"/>
      <c r="B570" s="47"/>
      <c r="C570" s="47"/>
      <c r="D570" s="48"/>
      <c r="E570" s="49"/>
      <c r="F570" s="48"/>
      <c r="G570" s="48"/>
      <c r="H570" s="48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75" customHeight="1">
      <c r="A571" s="47"/>
      <c r="B571" s="47"/>
      <c r="C571" s="47"/>
      <c r="D571" s="48"/>
      <c r="E571" s="49"/>
      <c r="F571" s="48"/>
      <c r="G571" s="48"/>
      <c r="H571" s="48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75" customHeight="1">
      <c r="A572" s="47"/>
      <c r="B572" s="47"/>
      <c r="C572" s="47"/>
      <c r="D572" s="48"/>
      <c r="E572" s="49"/>
      <c r="F572" s="48"/>
      <c r="G572" s="48"/>
      <c r="H572" s="48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75" customHeight="1">
      <c r="A573" s="47"/>
      <c r="B573" s="47"/>
      <c r="C573" s="47"/>
      <c r="D573" s="48"/>
      <c r="E573" s="49"/>
      <c r="F573" s="48"/>
      <c r="G573" s="48"/>
      <c r="H573" s="48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75" customHeight="1">
      <c r="A574" s="47"/>
      <c r="B574" s="47"/>
      <c r="C574" s="47"/>
      <c r="D574" s="48"/>
      <c r="E574" s="49"/>
      <c r="F574" s="48"/>
      <c r="G574" s="48"/>
      <c r="H574" s="48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75" customHeight="1">
      <c r="A575" s="47"/>
      <c r="B575" s="47"/>
      <c r="C575" s="47"/>
      <c r="D575" s="48"/>
      <c r="E575" s="49"/>
      <c r="F575" s="48"/>
      <c r="G575" s="48"/>
      <c r="H575" s="48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75" customHeight="1">
      <c r="A576" s="47"/>
      <c r="B576" s="47"/>
      <c r="C576" s="47"/>
      <c r="D576" s="48"/>
      <c r="E576" s="49"/>
      <c r="F576" s="48"/>
      <c r="G576" s="48"/>
      <c r="H576" s="48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75" customHeight="1">
      <c r="A577" s="47"/>
      <c r="B577" s="47"/>
      <c r="C577" s="47"/>
      <c r="D577" s="48"/>
      <c r="E577" s="49"/>
      <c r="F577" s="48"/>
      <c r="G577" s="48"/>
      <c r="H577" s="48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75" customHeight="1">
      <c r="A578" s="47"/>
      <c r="B578" s="47"/>
      <c r="C578" s="47"/>
      <c r="D578" s="48"/>
      <c r="E578" s="49"/>
      <c r="F578" s="48"/>
      <c r="G578" s="48"/>
      <c r="H578" s="48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75" customHeight="1">
      <c r="A579" s="47"/>
      <c r="B579" s="47"/>
      <c r="C579" s="47"/>
      <c r="D579" s="48"/>
      <c r="E579" s="49"/>
      <c r="F579" s="48"/>
      <c r="G579" s="48"/>
      <c r="H579" s="48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75" customHeight="1">
      <c r="A580" s="47"/>
      <c r="B580" s="47"/>
      <c r="C580" s="47"/>
      <c r="D580" s="48"/>
      <c r="E580" s="49"/>
      <c r="F580" s="48"/>
      <c r="G580" s="48"/>
      <c r="H580" s="48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75" customHeight="1">
      <c r="A581" s="47"/>
      <c r="B581" s="47"/>
      <c r="C581" s="47"/>
      <c r="D581" s="48"/>
      <c r="E581" s="49"/>
      <c r="F581" s="48"/>
      <c r="G581" s="48"/>
      <c r="H581" s="48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75" customHeight="1">
      <c r="A582" s="47"/>
      <c r="B582" s="47"/>
      <c r="C582" s="47"/>
      <c r="D582" s="48"/>
      <c r="E582" s="49"/>
      <c r="F582" s="48"/>
      <c r="G582" s="48"/>
      <c r="H582" s="48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75" customHeight="1">
      <c r="A583" s="47"/>
      <c r="B583" s="47"/>
      <c r="C583" s="47"/>
      <c r="D583" s="48"/>
      <c r="E583" s="49"/>
      <c r="F583" s="48"/>
      <c r="G583" s="48"/>
      <c r="H583" s="48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75" customHeight="1">
      <c r="A584" s="47"/>
      <c r="B584" s="47"/>
      <c r="C584" s="47"/>
      <c r="D584" s="48"/>
      <c r="E584" s="49"/>
      <c r="F584" s="48"/>
      <c r="G584" s="48"/>
      <c r="H584" s="48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75" customHeight="1">
      <c r="A585" s="47"/>
      <c r="B585" s="47"/>
      <c r="C585" s="47"/>
      <c r="D585" s="48"/>
      <c r="E585" s="49"/>
      <c r="F585" s="48"/>
      <c r="G585" s="48"/>
      <c r="H585" s="48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75" customHeight="1">
      <c r="A586" s="47"/>
      <c r="B586" s="47"/>
      <c r="C586" s="47"/>
      <c r="D586" s="48"/>
      <c r="E586" s="49"/>
      <c r="F586" s="48"/>
      <c r="G586" s="48"/>
      <c r="H586" s="48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75" customHeight="1">
      <c r="A587" s="47"/>
      <c r="B587" s="47"/>
      <c r="C587" s="47"/>
      <c r="D587" s="48"/>
      <c r="E587" s="49"/>
      <c r="F587" s="48"/>
      <c r="G587" s="48"/>
      <c r="H587" s="48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75" customHeight="1">
      <c r="A588" s="47"/>
      <c r="B588" s="47"/>
      <c r="C588" s="47"/>
      <c r="D588" s="48"/>
      <c r="E588" s="49"/>
      <c r="F588" s="48"/>
      <c r="G588" s="48"/>
      <c r="H588" s="48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75" customHeight="1">
      <c r="A589" s="47"/>
      <c r="B589" s="47"/>
      <c r="C589" s="47"/>
      <c r="D589" s="48"/>
      <c r="E589" s="49"/>
      <c r="F589" s="48"/>
      <c r="G589" s="48"/>
      <c r="H589" s="48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75" customHeight="1">
      <c r="A590" s="47"/>
      <c r="B590" s="47"/>
      <c r="C590" s="47"/>
      <c r="D590" s="48"/>
      <c r="E590" s="49"/>
      <c r="F590" s="48"/>
      <c r="G590" s="48"/>
      <c r="H590" s="48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75" customHeight="1">
      <c r="A591" s="47"/>
      <c r="B591" s="47"/>
      <c r="C591" s="47"/>
      <c r="D591" s="48"/>
      <c r="E591" s="49"/>
      <c r="F591" s="48"/>
      <c r="G591" s="48"/>
      <c r="H591" s="48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75" customHeight="1">
      <c r="A592" s="47"/>
      <c r="B592" s="47"/>
      <c r="C592" s="47"/>
      <c r="D592" s="48"/>
      <c r="E592" s="49"/>
      <c r="F592" s="48"/>
      <c r="G592" s="48"/>
      <c r="H592" s="48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75" customHeight="1">
      <c r="A593" s="47"/>
      <c r="B593" s="47"/>
      <c r="C593" s="47"/>
      <c r="D593" s="48"/>
      <c r="E593" s="49"/>
      <c r="F593" s="48"/>
      <c r="G593" s="48"/>
      <c r="H593" s="48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75" customHeight="1">
      <c r="A594" s="47"/>
      <c r="B594" s="47"/>
      <c r="C594" s="47"/>
      <c r="D594" s="48"/>
      <c r="E594" s="49"/>
      <c r="F594" s="48"/>
      <c r="G594" s="48"/>
      <c r="H594" s="48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75" customHeight="1">
      <c r="A595" s="47"/>
      <c r="B595" s="47"/>
      <c r="C595" s="47"/>
      <c r="D595" s="48"/>
      <c r="E595" s="49"/>
      <c r="F595" s="48"/>
      <c r="G595" s="48"/>
      <c r="H595" s="48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75" customHeight="1">
      <c r="A596" s="47"/>
      <c r="B596" s="47"/>
      <c r="C596" s="47"/>
      <c r="D596" s="48"/>
      <c r="E596" s="49"/>
      <c r="F596" s="48"/>
      <c r="G596" s="48"/>
      <c r="H596" s="48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75" customHeight="1">
      <c r="A597" s="47"/>
      <c r="B597" s="47"/>
      <c r="C597" s="47"/>
      <c r="D597" s="48"/>
      <c r="E597" s="49"/>
      <c r="F597" s="48"/>
      <c r="G597" s="48"/>
      <c r="H597" s="48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75" customHeight="1">
      <c r="A598" s="47"/>
      <c r="B598" s="47"/>
      <c r="C598" s="47"/>
      <c r="D598" s="48"/>
      <c r="E598" s="49"/>
      <c r="F598" s="48"/>
      <c r="G598" s="48"/>
      <c r="H598" s="48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75" customHeight="1">
      <c r="A599" s="47"/>
      <c r="B599" s="47"/>
      <c r="C599" s="47"/>
      <c r="D599" s="48"/>
      <c r="E599" s="49"/>
      <c r="F599" s="48"/>
      <c r="G599" s="48"/>
      <c r="H599" s="48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75" customHeight="1">
      <c r="A600" s="47"/>
      <c r="B600" s="47"/>
      <c r="C600" s="47"/>
      <c r="D600" s="48"/>
      <c r="E600" s="49"/>
      <c r="F600" s="48"/>
      <c r="G600" s="48"/>
      <c r="H600" s="48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75" customHeight="1">
      <c r="A601" s="47"/>
      <c r="B601" s="47"/>
      <c r="C601" s="47"/>
      <c r="D601" s="48"/>
      <c r="E601" s="49"/>
      <c r="F601" s="48"/>
      <c r="G601" s="48"/>
      <c r="H601" s="48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75" customHeight="1">
      <c r="A602" s="47"/>
      <c r="B602" s="47"/>
      <c r="C602" s="47"/>
      <c r="D602" s="48"/>
      <c r="E602" s="49"/>
      <c r="F602" s="48"/>
      <c r="G602" s="48"/>
      <c r="H602" s="48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75" customHeight="1">
      <c r="A603" s="47"/>
      <c r="B603" s="47"/>
      <c r="C603" s="47"/>
      <c r="D603" s="48"/>
      <c r="E603" s="49"/>
      <c r="F603" s="48"/>
      <c r="G603" s="48"/>
      <c r="H603" s="48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75" customHeight="1">
      <c r="A604" s="47"/>
      <c r="B604" s="47"/>
      <c r="C604" s="47"/>
      <c r="D604" s="48"/>
      <c r="E604" s="49"/>
      <c r="F604" s="48"/>
      <c r="G604" s="48"/>
      <c r="H604" s="48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75" customHeight="1">
      <c r="A605" s="47"/>
      <c r="B605" s="47"/>
      <c r="C605" s="47"/>
      <c r="D605" s="48"/>
      <c r="E605" s="49"/>
      <c r="F605" s="48"/>
      <c r="G605" s="48"/>
      <c r="H605" s="48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75" customHeight="1">
      <c r="A606" s="47"/>
      <c r="B606" s="47"/>
      <c r="C606" s="47"/>
      <c r="D606" s="48"/>
      <c r="E606" s="49"/>
      <c r="F606" s="48"/>
      <c r="G606" s="48"/>
      <c r="H606" s="48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75" customHeight="1">
      <c r="A607" s="47"/>
      <c r="B607" s="47"/>
      <c r="C607" s="47"/>
      <c r="D607" s="48"/>
      <c r="E607" s="49"/>
      <c r="F607" s="48"/>
      <c r="G607" s="48"/>
      <c r="H607" s="48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75" customHeight="1">
      <c r="A608" s="47"/>
      <c r="B608" s="47"/>
      <c r="C608" s="47"/>
      <c r="D608" s="48"/>
      <c r="E608" s="49"/>
      <c r="F608" s="48"/>
      <c r="G608" s="48"/>
      <c r="H608" s="48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75" customHeight="1">
      <c r="A609" s="47"/>
      <c r="B609" s="47"/>
      <c r="C609" s="47"/>
      <c r="D609" s="48"/>
      <c r="E609" s="49"/>
      <c r="F609" s="48"/>
      <c r="G609" s="48"/>
      <c r="H609" s="48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75" customHeight="1">
      <c r="A610" s="47"/>
      <c r="B610" s="47"/>
      <c r="C610" s="47"/>
      <c r="D610" s="48"/>
      <c r="E610" s="49"/>
      <c r="F610" s="48"/>
      <c r="G610" s="48"/>
      <c r="H610" s="48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75" customHeight="1">
      <c r="A611" s="47"/>
      <c r="B611" s="47"/>
      <c r="C611" s="47"/>
      <c r="D611" s="48"/>
      <c r="E611" s="49"/>
      <c r="F611" s="48"/>
      <c r="G611" s="48"/>
      <c r="H611" s="48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75" customHeight="1">
      <c r="A612" s="47"/>
      <c r="B612" s="47"/>
      <c r="C612" s="47"/>
      <c r="D612" s="48"/>
      <c r="E612" s="49"/>
      <c r="F612" s="48"/>
      <c r="G612" s="48"/>
      <c r="H612" s="48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75" customHeight="1">
      <c r="A613" s="47"/>
      <c r="B613" s="47"/>
      <c r="C613" s="47"/>
      <c r="D613" s="48"/>
      <c r="E613" s="49"/>
      <c r="F613" s="48"/>
      <c r="G613" s="48"/>
      <c r="H613" s="48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75" customHeight="1">
      <c r="A614" s="47"/>
      <c r="B614" s="47"/>
      <c r="C614" s="47"/>
      <c r="D614" s="48"/>
      <c r="E614" s="49"/>
      <c r="F614" s="48"/>
      <c r="G614" s="48"/>
      <c r="H614" s="48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75" customHeight="1">
      <c r="A615" s="47"/>
      <c r="B615" s="47"/>
      <c r="C615" s="47"/>
      <c r="D615" s="48"/>
      <c r="E615" s="49"/>
      <c r="F615" s="48"/>
      <c r="G615" s="48"/>
      <c r="H615" s="48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75" customHeight="1">
      <c r="A616" s="47"/>
      <c r="B616" s="47"/>
      <c r="C616" s="47"/>
      <c r="D616" s="48"/>
      <c r="E616" s="49"/>
      <c r="F616" s="48"/>
      <c r="G616" s="48"/>
      <c r="H616" s="48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75" customHeight="1">
      <c r="A617" s="47"/>
      <c r="B617" s="47"/>
      <c r="C617" s="47"/>
      <c r="D617" s="48"/>
      <c r="E617" s="49"/>
      <c r="F617" s="48"/>
      <c r="G617" s="48"/>
      <c r="H617" s="48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75" customHeight="1">
      <c r="A618" s="47"/>
      <c r="B618" s="47"/>
      <c r="C618" s="47"/>
      <c r="D618" s="48"/>
      <c r="E618" s="49"/>
      <c r="F618" s="48"/>
      <c r="G618" s="48"/>
      <c r="H618" s="48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75" customHeight="1">
      <c r="A619" s="47"/>
      <c r="B619" s="47"/>
      <c r="C619" s="47"/>
      <c r="D619" s="48"/>
      <c r="E619" s="49"/>
      <c r="F619" s="48"/>
      <c r="G619" s="48"/>
      <c r="H619" s="48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75" customHeight="1">
      <c r="A620" s="47"/>
      <c r="B620" s="47"/>
      <c r="C620" s="47"/>
      <c r="D620" s="48"/>
      <c r="E620" s="49"/>
      <c r="F620" s="48"/>
      <c r="G620" s="48"/>
      <c r="H620" s="48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75" customHeight="1">
      <c r="A621" s="47"/>
      <c r="B621" s="47"/>
      <c r="C621" s="47"/>
      <c r="D621" s="48"/>
      <c r="E621" s="49"/>
      <c r="F621" s="48"/>
      <c r="G621" s="48"/>
      <c r="H621" s="48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75" customHeight="1">
      <c r="A622" s="47"/>
      <c r="B622" s="47"/>
      <c r="C622" s="47"/>
      <c r="D622" s="48"/>
      <c r="E622" s="49"/>
      <c r="F622" s="48"/>
      <c r="G622" s="48"/>
      <c r="H622" s="48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75" customHeight="1">
      <c r="A623" s="47"/>
      <c r="B623" s="47"/>
      <c r="C623" s="47"/>
      <c r="D623" s="48"/>
      <c r="E623" s="49"/>
      <c r="F623" s="48"/>
      <c r="G623" s="48"/>
      <c r="H623" s="48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75" customHeight="1">
      <c r="A624" s="47"/>
      <c r="B624" s="47"/>
      <c r="C624" s="47"/>
      <c r="D624" s="48"/>
      <c r="E624" s="49"/>
      <c r="F624" s="48"/>
      <c r="G624" s="48"/>
      <c r="H624" s="48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75" customHeight="1">
      <c r="A625" s="47"/>
      <c r="B625" s="47"/>
      <c r="C625" s="47"/>
      <c r="D625" s="48"/>
      <c r="E625" s="49"/>
      <c r="F625" s="48"/>
      <c r="G625" s="48"/>
      <c r="H625" s="48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75" customHeight="1">
      <c r="A626" s="47"/>
      <c r="B626" s="47"/>
      <c r="C626" s="47"/>
      <c r="D626" s="48"/>
      <c r="E626" s="49"/>
      <c r="F626" s="48"/>
      <c r="G626" s="48"/>
      <c r="H626" s="48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75" customHeight="1">
      <c r="A627" s="47"/>
      <c r="B627" s="47"/>
      <c r="C627" s="47"/>
      <c r="D627" s="48"/>
      <c r="E627" s="49"/>
      <c r="F627" s="48"/>
      <c r="G627" s="48"/>
      <c r="H627" s="48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75" customHeight="1">
      <c r="A628" s="47"/>
      <c r="B628" s="47"/>
      <c r="C628" s="47"/>
      <c r="D628" s="48"/>
      <c r="E628" s="49"/>
      <c r="F628" s="48"/>
      <c r="G628" s="48"/>
      <c r="H628" s="48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75" customHeight="1">
      <c r="A629" s="47"/>
      <c r="B629" s="47"/>
      <c r="C629" s="47"/>
      <c r="D629" s="48"/>
      <c r="E629" s="49"/>
      <c r="F629" s="48"/>
      <c r="G629" s="48"/>
      <c r="H629" s="48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75" customHeight="1">
      <c r="A630" s="47"/>
      <c r="B630" s="47"/>
      <c r="C630" s="47"/>
      <c r="D630" s="48"/>
      <c r="E630" s="49"/>
      <c r="F630" s="48"/>
      <c r="G630" s="48"/>
      <c r="H630" s="48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75" customHeight="1">
      <c r="A631" s="47"/>
      <c r="B631" s="47"/>
      <c r="C631" s="47"/>
      <c r="D631" s="48"/>
      <c r="E631" s="49"/>
      <c r="F631" s="48"/>
      <c r="G631" s="48"/>
      <c r="H631" s="48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75" customHeight="1">
      <c r="A632" s="47"/>
      <c r="B632" s="47"/>
      <c r="C632" s="47"/>
      <c r="D632" s="48"/>
      <c r="E632" s="49"/>
      <c r="F632" s="48"/>
      <c r="G632" s="48"/>
      <c r="H632" s="48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75" customHeight="1">
      <c r="A633" s="47"/>
      <c r="B633" s="47"/>
      <c r="C633" s="47"/>
      <c r="D633" s="48"/>
      <c r="E633" s="49"/>
      <c r="F633" s="48"/>
      <c r="G633" s="48"/>
      <c r="H633" s="48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75" customHeight="1">
      <c r="A634" s="47"/>
      <c r="B634" s="47"/>
      <c r="C634" s="47"/>
      <c r="D634" s="48"/>
      <c r="E634" s="49"/>
      <c r="F634" s="48"/>
      <c r="G634" s="48"/>
      <c r="H634" s="48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75" customHeight="1">
      <c r="A635" s="47"/>
      <c r="B635" s="47"/>
      <c r="C635" s="47"/>
      <c r="D635" s="48"/>
      <c r="E635" s="49"/>
      <c r="F635" s="48"/>
      <c r="G635" s="48"/>
      <c r="H635" s="48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75" customHeight="1">
      <c r="A636" s="47"/>
      <c r="B636" s="47"/>
      <c r="C636" s="47"/>
      <c r="D636" s="48"/>
      <c r="E636" s="49"/>
      <c r="F636" s="48"/>
      <c r="G636" s="48"/>
      <c r="H636" s="48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75" customHeight="1">
      <c r="A637" s="47"/>
      <c r="B637" s="47"/>
      <c r="C637" s="47"/>
      <c r="D637" s="48"/>
      <c r="E637" s="49"/>
      <c r="F637" s="48"/>
      <c r="G637" s="48"/>
      <c r="H637" s="48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75" customHeight="1">
      <c r="A638" s="47"/>
      <c r="B638" s="47"/>
      <c r="C638" s="47"/>
      <c r="D638" s="48"/>
      <c r="E638" s="49"/>
      <c r="F638" s="48"/>
      <c r="G638" s="48"/>
      <c r="H638" s="48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75" customHeight="1">
      <c r="A639" s="47"/>
      <c r="B639" s="47"/>
      <c r="C639" s="47"/>
      <c r="D639" s="48"/>
      <c r="E639" s="49"/>
      <c r="F639" s="48"/>
      <c r="G639" s="48"/>
      <c r="H639" s="48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75" customHeight="1">
      <c r="A640" s="47"/>
      <c r="B640" s="47"/>
      <c r="C640" s="47"/>
      <c r="D640" s="48"/>
      <c r="E640" s="49"/>
      <c r="F640" s="48"/>
      <c r="G640" s="48"/>
      <c r="H640" s="48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75" customHeight="1">
      <c r="A641" s="47"/>
      <c r="B641" s="47"/>
      <c r="C641" s="47"/>
      <c r="D641" s="48"/>
      <c r="E641" s="49"/>
      <c r="F641" s="48"/>
      <c r="G641" s="48"/>
      <c r="H641" s="48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75" customHeight="1">
      <c r="A642" s="47"/>
      <c r="B642" s="47"/>
      <c r="C642" s="47"/>
      <c r="D642" s="48"/>
      <c r="E642" s="49"/>
      <c r="F642" s="48"/>
      <c r="G642" s="48"/>
      <c r="H642" s="48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75" customHeight="1">
      <c r="A643" s="47"/>
      <c r="B643" s="47"/>
      <c r="C643" s="47"/>
      <c r="D643" s="48"/>
      <c r="E643" s="49"/>
      <c r="F643" s="48"/>
      <c r="G643" s="48"/>
      <c r="H643" s="48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75" customHeight="1">
      <c r="A644" s="47"/>
      <c r="B644" s="47"/>
      <c r="C644" s="47"/>
      <c r="D644" s="48"/>
      <c r="E644" s="49"/>
      <c r="F644" s="48"/>
      <c r="G644" s="48"/>
      <c r="H644" s="48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75" customHeight="1">
      <c r="A645" s="47"/>
      <c r="B645" s="47"/>
      <c r="C645" s="47"/>
      <c r="D645" s="48"/>
      <c r="E645" s="49"/>
      <c r="F645" s="48"/>
      <c r="G645" s="48"/>
      <c r="H645" s="48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75" customHeight="1">
      <c r="A646" s="47"/>
      <c r="B646" s="47"/>
      <c r="C646" s="47"/>
      <c r="D646" s="48"/>
      <c r="E646" s="49"/>
      <c r="F646" s="48"/>
      <c r="G646" s="48"/>
      <c r="H646" s="48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75" customHeight="1">
      <c r="A647" s="47"/>
      <c r="B647" s="47"/>
      <c r="C647" s="47"/>
      <c r="D647" s="48"/>
      <c r="E647" s="49"/>
      <c r="F647" s="48"/>
      <c r="G647" s="48"/>
      <c r="H647" s="48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75" customHeight="1">
      <c r="A648" s="47"/>
      <c r="B648" s="47"/>
      <c r="C648" s="47"/>
      <c r="D648" s="48"/>
      <c r="E648" s="49"/>
      <c r="F648" s="48"/>
      <c r="G648" s="48"/>
      <c r="H648" s="48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75" customHeight="1">
      <c r="A649" s="47"/>
      <c r="B649" s="47"/>
      <c r="C649" s="47"/>
      <c r="D649" s="48"/>
      <c r="E649" s="49"/>
      <c r="F649" s="48"/>
      <c r="G649" s="48"/>
      <c r="H649" s="48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75" customHeight="1">
      <c r="A650" s="47"/>
      <c r="B650" s="47"/>
      <c r="C650" s="47"/>
      <c r="D650" s="48"/>
      <c r="E650" s="49"/>
      <c r="F650" s="48"/>
      <c r="G650" s="48"/>
      <c r="H650" s="48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75" customHeight="1">
      <c r="A651" s="47"/>
      <c r="B651" s="47"/>
      <c r="C651" s="47"/>
      <c r="D651" s="48"/>
      <c r="E651" s="49"/>
      <c r="F651" s="48"/>
      <c r="G651" s="48"/>
      <c r="H651" s="48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75" customHeight="1">
      <c r="A652" s="47"/>
      <c r="B652" s="47"/>
      <c r="C652" s="47"/>
      <c r="D652" s="48"/>
      <c r="E652" s="49"/>
      <c r="F652" s="48"/>
      <c r="G652" s="48"/>
      <c r="H652" s="48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75" customHeight="1">
      <c r="A653" s="47"/>
      <c r="B653" s="47"/>
      <c r="C653" s="47"/>
      <c r="D653" s="48"/>
      <c r="E653" s="49"/>
      <c r="F653" s="48"/>
      <c r="G653" s="48"/>
      <c r="H653" s="48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75" customHeight="1">
      <c r="A654" s="47"/>
      <c r="B654" s="47"/>
      <c r="C654" s="47"/>
      <c r="D654" s="48"/>
      <c r="E654" s="49"/>
      <c r="F654" s="48"/>
      <c r="G654" s="48"/>
      <c r="H654" s="48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75" customHeight="1">
      <c r="A655" s="47"/>
      <c r="B655" s="47"/>
      <c r="C655" s="47"/>
      <c r="D655" s="48"/>
      <c r="E655" s="49"/>
      <c r="F655" s="48"/>
      <c r="G655" s="48"/>
      <c r="H655" s="48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75" customHeight="1">
      <c r="A656" s="47"/>
      <c r="B656" s="47"/>
      <c r="C656" s="47"/>
      <c r="D656" s="48"/>
      <c r="E656" s="49"/>
      <c r="F656" s="48"/>
      <c r="G656" s="48"/>
      <c r="H656" s="48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75" customHeight="1">
      <c r="A657" s="47"/>
      <c r="B657" s="47"/>
      <c r="C657" s="47"/>
      <c r="D657" s="48"/>
      <c r="E657" s="49"/>
      <c r="F657" s="48"/>
      <c r="G657" s="48"/>
      <c r="H657" s="48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75" customHeight="1">
      <c r="A658" s="47"/>
      <c r="B658" s="47"/>
      <c r="C658" s="47"/>
      <c r="D658" s="48"/>
      <c r="E658" s="49"/>
      <c r="F658" s="48"/>
      <c r="G658" s="48"/>
      <c r="H658" s="48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75" customHeight="1">
      <c r="A659" s="47"/>
      <c r="B659" s="47"/>
      <c r="C659" s="47"/>
      <c r="D659" s="48"/>
      <c r="E659" s="49"/>
      <c r="F659" s="48"/>
      <c r="G659" s="48"/>
      <c r="H659" s="48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75" customHeight="1">
      <c r="A660" s="47"/>
      <c r="B660" s="47"/>
      <c r="C660" s="47"/>
      <c r="D660" s="48"/>
      <c r="E660" s="49"/>
      <c r="F660" s="48"/>
      <c r="G660" s="48"/>
      <c r="H660" s="48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75" customHeight="1">
      <c r="A661" s="47"/>
      <c r="B661" s="47"/>
      <c r="C661" s="47"/>
      <c r="D661" s="48"/>
      <c r="E661" s="49"/>
      <c r="F661" s="48"/>
      <c r="G661" s="48"/>
      <c r="H661" s="48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75" customHeight="1">
      <c r="A662" s="47"/>
      <c r="B662" s="47"/>
      <c r="C662" s="47"/>
      <c r="D662" s="48"/>
      <c r="E662" s="49"/>
      <c r="F662" s="48"/>
      <c r="G662" s="48"/>
      <c r="H662" s="48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75" customHeight="1">
      <c r="A663" s="47"/>
      <c r="B663" s="47"/>
      <c r="C663" s="47"/>
      <c r="D663" s="48"/>
      <c r="E663" s="49"/>
      <c r="F663" s="48"/>
      <c r="G663" s="48"/>
      <c r="H663" s="48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75" customHeight="1">
      <c r="A664" s="47"/>
      <c r="B664" s="47"/>
      <c r="C664" s="47"/>
      <c r="D664" s="48"/>
      <c r="E664" s="49"/>
      <c r="F664" s="48"/>
      <c r="G664" s="48"/>
      <c r="H664" s="48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75" customHeight="1">
      <c r="A665" s="47"/>
      <c r="B665" s="47"/>
      <c r="C665" s="47"/>
      <c r="D665" s="48"/>
      <c r="E665" s="49"/>
      <c r="F665" s="48"/>
      <c r="G665" s="48"/>
      <c r="H665" s="48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75" customHeight="1">
      <c r="A666" s="47"/>
      <c r="B666" s="47"/>
      <c r="C666" s="47"/>
      <c r="D666" s="48"/>
      <c r="E666" s="49"/>
      <c r="F666" s="48"/>
      <c r="G666" s="48"/>
      <c r="H666" s="48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75" customHeight="1">
      <c r="A667" s="47"/>
      <c r="B667" s="47"/>
      <c r="C667" s="47"/>
      <c r="D667" s="48"/>
      <c r="E667" s="49"/>
      <c r="F667" s="48"/>
      <c r="G667" s="48"/>
      <c r="H667" s="48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75" customHeight="1">
      <c r="A668" s="47"/>
      <c r="B668" s="47"/>
      <c r="C668" s="47"/>
      <c r="D668" s="48"/>
      <c r="E668" s="49"/>
      <c r="F668" s="48"/>
      <c r="G668" s="48"/>
      <c r="H668" s="48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75" customHeight="1">
      <c r="A669" s="47"/>
      <c r="B669" s="47"/>
      <c r="C669" s="47"/>
      <c r="D669" s="48"/>
      <c r="E669" s="49"/>
      <c r="F669" s="48"/>
      <c r="G669" s="48"/>
      <c r="H669" s="48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75" customHeight="1">
      <c r="A670" s="47"/>
      <c r="B670" s="47"/>
      <c r="C670" s="47"/>
      <c r="D670" s="48"/>
      <c r="E670" s="49"/>
      <c r="F670" s="48"/>
      <c r="G670" s="48"/>
      <c r="H670" s="48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75" customHeight="1">
      <c r="A671" s="47"/>
      <c r="B671" s="47"/>
      <c r="C671" s="47"/>
      <c r="D671" s="48"/>
      <c r="E671" s="49"/>
      <c r="F671" s="48"/>
      <c r="G671" s="48"/>
      <c r="H671" s="48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75" customHeight="1">
      <c r="A672" s="47"/>
      <c r="B672" s="47"/>
      <c r="C672" s="47"/>
      <c r="D672" s="48"/>
      <c r="E672" s="49"/>
      <c r="F672" s="48"/>
      <c r="G672" s="48"/>
      <c r="H672" s="48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75" customHeight="1">
      <c r="A673" s="47"/>
      <c r="B673" s="47"/>
      <c r="C673" s="47"/>
      <c r="D673" s="48"/>
      <c r="E673" s="49"/>
      <c r="F673" s="48"/>
      <c r="G673" s="48"/>
      <c r="H673" s="48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75" customHeight="1">
      <c r="A674" s="47"/>
      <c r="B674" s="47"/>
      <c r="C674" s="47"/>
      <c r="D674" s="48"/>
      <c r="E674" s="49"/>
      <c r="F674" s="48"/>
      <c r="G674" s="48"/>
      <c r="H674" s="48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75" customHeight="1">
      <c r="A675" s="47"/>
      <c r="B675" s="47"/>
      <c r="C675" s="47"/>
      <c r="D675" s="48"/>
      <c r="E675" s="49"/>
      <c r="F675" s="48"/>
      <c r="G675" s="48"/>
      <c r="H675" s="48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75" customHeight="1">
      <c r="A676" s="47"/>
      <c r="B676" s="47"/>
      <c r="C676" s="47"/>
      <c r="D676" s="48"/>
      <c r="E676" s="49"/>
      <c r="F676" s="48"/>
      <c r="G676" s="48"/>
      <c r="H676" s="48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75" customHeight="1">
      <c r="A677" s="47"/>
      <c r="B677" s="47"/>
      <c r="C677" s="47"/>
      <c r="D677" s="48"/>
      <c r="E677" s="49"/>
      <c r="F677" s="48"/>
      <c r="G677" s="48"/>
      <c r="H677" s="48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75" customHeight="1">
      <c r="A678" s="47"/>
      <c r="B678" s="47"/>
      <c r="C678" s="47"/>
      <c r="D678" s="48"/>
      <c r="E678" s="49"/>
      <c r="F678" s="48"/>
      <c r="G678" s="48"/>
      <c r="H678" s="48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75" customHeight="1">
      <c r="A679" s="47"/>
      <c r="B679" s="47"/>
      <c r="C679" s="47"/>
      <c r="D679" s="48"/>
      <c r="E679" s="49"/>
      <c r="F679" s="48"/>
      <c r="G679" s="48"/>
      <c r="H679" s="48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75" customHeight="1">
      <c r="A680" s="47"/>
      <c r="B680" s="47"/>
      <c r="C680" s="47"/>
      <c r="D680" s="48"/>
      <c r="E680" s="49"/>
      <c r="F680" s="48"/>
      <c r="G680" s="48"/>
      <c r="H680" s="48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75" customHeight="1">
      <c r="A681" s="47"/>
      <c r="B681" s="47"/>
      <c r="C681" s="47"/>
      <c r="D681" s="48"/>
      <c r="E681" s="49"/>
      <c r="F681" s="48"/>
      <c r="G681" s="48"/>
      <c r="H681" s="48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75" customHeight="1">
      <c r="A682" s="47"/>
      <c r="B682" s="47"/>
      <c r="C682" s="47"/>
      <c r="D682" s="48"/>
      <c r="E682" s="49"/>
      <c r="F682" s="48"/>
      <c r="G682" s="48"/>
      <c r="H682" s="48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75" customHeight="1">
      <c r="A683" s="47"/>
      <c r="B683" s="47"/>
      <c r="C683" s="47"/>
      <c r="D683" s="48"/>
      <c r="E683" s="49"/>
      <c r="F683" s="48"/>
      <c r="G683" s="48"/>
      <c r="H683" s="48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75" customHeight="1">
      <c r="A684" s="47"/>
      <c r="B684" s="47"/>
      <c r="C684" s="47"/>
      <c r="D684" s="48"/>
      <c r="E684" s="49"/>
      <c r="F684" s="48"/>
      <c r="G684" s="48"/>
      <c r="H684" s="48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75" customHeight="1">
      <c r="A685" s="47"/>
      <c r="B685" s="47"/>
      <c r="C685" s="47"/>
      <c r="D685" s="48"/>
      <c r="E685" s="49"/>
      <c r="F685" s="48"/>
      <c r="G685" s="48"/>
      <c r="H685" s="48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75" customHeight="1">
      <c r="A686" s="47"/>
      <c r="B686" s="47"/>
      <c r="C686" s="47"/>
      <c r="D686" s="48"/>
      <c r="E686" s="49"/>
      <c r="F686" s="48"/>
      <c r="G686" s="48"/>
      <c r="H686" s="48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75" customHeight="1">
      <c r="A687" s="47"/>
      <c r="B687" s="47"/>
      <c r="C687" s="47"/>
      <c r="D687" s="48"/>
      <c r="E687" s="49"/>
      <c r="F687" s="48"/>
      <c r="G687" s="48"/>
      <c r="H687" s="48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75" customHeight="1">
      <c r="A688" s="47"/>
      <c r="B688" s="47"/>
      <c r="C688" s="47"/>
      <c r="D688" s="48"/>
      <c r="E688" s="49"/>
      <c r="F688" s="48"/>
      <c r="G688" s="48"/>
      <c r="H688" s="48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75" customHeight="1">
      <c r="A689" s="47"/>
      <c r="B689" s="47"/>
      <c r="C689" s="47"/>
      <c r="D689" s="48"/>
      <c r="E689" s="49"/>
      <c r="F689" s="48"/>
      <c r="G689" s="48"/>
      <c r="H689" s="48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75" customHeight="1">
      <c r="A690" s="47"/>
      <c r="B690" s="47"/>
      <c r="C690" s="47"/>
      <c r="D690" s="48"/>
      <c r="E690" s="49"/>
      <c r="F690" s="48"/>
      <c r="G690" s="48"/>
      <c r="H690" s="48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75" customHeight="1">
      <c r="A691" s="47"/>
      <c r="B691" s="47"/>
      <c r="C691" s="47"/>
      <c r="D691" s="48"/>
      <c r="E691" s="49"/>
      <c r="F691" s="48"/>
      <c r="G691" s="48"/>
      <c r="H691" s="48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75" customHeight="1">
      <c r="A692" s="47"/>
      <c r="B692" s="47"/>
      <c r="C692" s="47"/>
      <c r="D692" s="48"/>
      <c r="E692" s="49"/>
      <c r="F692" s="48"/>
      <c r="G692" s="48"/>
      <c r="H692" s="48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75" customHeight="1">
      <c r="A693" s="47"/>
      <c r="B693" s="47"/>
      <c r="C693" s="47"/>
      <c r="D693" s="48"/>
      <c r="E693" s="49"/>
      <c r="F693" s="48"/>
      <c r="G693" s="48"/>
      <c r="H693" s="48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75" customHeight="1">
      <c r="A694" s="47"/>
      <c r="B694" s="47"/>
      <c r="C694" s="47"/>
      <c r="D694" s="48"/>
      <c r="E694" s="49"/>
      <c r="F694" s="48"/>
      <c r="G694" s="48"/>
      <c r="H694" s="48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75" customHeight="1">
      <c r="A695" s="47"/>
      <c r="B695" s="47"/>
      <c r="C695" s="47"/>
      <c r="D695" s="48"/>
      <c r="E695" s="49"/>
      <c r="F695" s="48"/>
      <c r="G695" s="48"/>
      <c r="H695" s="48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75" customHeight="1">
      <c r="A696" s="47"/>
      <c r="B696" s="47"/>
      <c r="C696" s="47"/>
      <c r="D696" s="48"/>
      <c r="E696" s="49"/>
      <c r="F696" s="48"/>
      <c r="G696" s="48"/>
      <c r="H696" s="48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75" customHeight="1">
      <c r="A697" s="47"/>
      <c r="B697" s="47"/>
      <c r="C697" s="47"/>
      <c r="D697" s="48"/>
      <c r="E697" s="49"/>
      <c r="F697" s="48"/>
      <c r="G697" s="48"/>
      <c r="H697" s="48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75" customHeight="1">
      <c r="A698" s="47"/>
      <c r="B698" s="47"/>
      <c r="C698" s="47"/>
      <c r="D698" s="48"/>
      <c r="E698" s="49"/>
      <c r="F698" s="48"/>
      <c r="G698" s="48"/>
      <c r="H698" s="48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75" customHeight="1">
      <c r="A699" s="47"/>
      <c r="B699" s="47"/>
      <c r="C699" s="47"/>
      <c r="D699" s="48"/>
      <c r="E699" s="49"/>
      <c r="F699" s="48"/>
      <c r="G699" s="48"/>
      <c r="H699" s="48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75" customHeight="1">
      <c r="A700" s="47"/>
      <c r="B700" s="47"/>
      <c r="C700" s="47"/>
      <c r="D700" s="48"/>
      <c r="E700" s="49"/>
      <c r="F700" s="48"/>
      <c r="G700" s="48"/>
      <c r="H700" s="48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75" customHeight="1">
      <c r="A701" s="47"/>
      <c r="B701" s="47"/>
      <c r="C701" s="47"/>
      <c r="D701" s="48"/>
      <c r="E701" s="49"/>
      <c r="F701" s="48"/>
      <c r="G701" s="48"/>
      <c r="H701" s="48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75" customHeight="1">
      <c r="A702" s="47"/>
      <c r="B702" s="47"/>
      <c r="C702" s="47"/>
      <c r="D702" s="48"/>
      <c r="E702" s="49"/>
      <c r="F702" s="48"/>
      <c r="G702" s="48"/>
      <c r="H702" s="48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75" customHeight="1">
      <c r="A703" s="47"/>
      <c r="B703" s="47"/>
      <c r="C703" s="47"/>
      <c r="D703" s="48"/>
      <c r="E703" s="49"/>
      <c r="F703" s="48"/>
      <c r="G703" s="48"/>
      <c r="H703" s="48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75" customHeight="1">
      <c r="A704" s="47"/>
      <c r="B704" s="47"/>
      <c r="C704" s="47"/>
      <c r="D704" s="48"/>
      <c r="E704" s="49"/>
      <c r="F704" s="48"/>
      <c r="G704" s="48"/>
      <c r="H704" s="48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75" customHeight="1">
      <c r="A705" s="47"/>
      <c r="B705" s="47"/>
      <c r="C705" s="47"/>
      <c r="D705" s="48"/>
      <c r="E705" s="49"/>
      <c r="F705" s="48"/>
      <c r="G705" s="48"/>
      <c r="H705" s="48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75" customHeight="1">
      <c r="A706" s="47"/>
      <c r="B706" s="47"/>
      <c r="C706" s="47"/>
      <c r="D706" s="48"/>
      <c r="E706" s="49"/>
      <c r="F706" s="48"/>
      <c r="G706" s="48"/>
      <c r="H706" s="48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75" customHeight="1">
      <c r="A707" s="47"/>
      <c r="B707" s="47"/>
      <c r="C707" s="47"/>
      <c r="D707" s="48"/>
      <c r="E707" s="49"/>
      <c r="F707" s="48"/>
      <c r="G707" s="48"/>
      <c r="H707" s="48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75" customHeight="1">
      <c r="A708" s="47"/>
      <c r="B708" s="47"/>
      <c r="C708" s="47"/>
      <c r="D708" s="48"/>
      <c r="E708" s="49"/>
      <c r="F708" s="48"/>
      <c r="G708" s="48"/>
      <c r="H708" s="48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75" customHeight="1">
      <c r="A709" s="47"/>
      <c r="B709" s="47"/>
      <c r="C709" s="47"/>
      <c r="D709" s="48"/>
      <c r="E709" s="49"/>
      <c r="F709" s="48"/>
      <c r="G709" s="48"/>
      <c r="H709" s="48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75" customHeight="1">
      <c r="A710" s="47"/>
      <c r="B710" s="47"/>
      <c r="C710" s="47"/>
      <c r="D710" s="48"/>
      <c r="E710" s="49"/>
      <c r="F710" s="48"/>
      <c r="G710" s="48"/>
      <c r="H710" s="48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75" customHeight="1">
      <c r="A711" s="47"/>
      <c r="B711" s="47"/>
      <c r="C711" s="47"/>
      <c r="D711" s="48"/>
      <c r="E711" s="49"/>
      <c r="F711" s="48"/>
      <c r="G711" s="48"/>
      <c r="H711" s="48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75" customHeight="1">
      <c r="A712" s="47"/>
      <c r="B712" s="47"/>
      <c r="C712" s="47"/>
      <c r="D712" s="48"/>
      <c r="E712" s="49"/>
      <c r="F712" s="48"/>
      <c r="G712" s="48"/>
      <c r="H712" s="48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75" customHeight="1">
      <c r="A713" s="47"/>
      <c r="B713" s="47"/>
      <c r="C713" s="47"/>
      <c r="D713" s="48"/>
      <c r="E713" s="49"/>
      <c r="F713" s="48"/>
      <c r="G713" s="48"/>
      <c r="H713" s="48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75" customHeight="1">
      <c r="A714" s="47"/>
      <c r="B714" s="47"/>
      <c r="C714" s="47"/>
      <c r="D714" s="48"/>
      <c r="E714" s="49"/>
      <c r="F714" s="48"/>
      <c r="G714" s="48"/>
      <c r="H714" s="48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75" customHeight="1">
      <c r="A715" s="47"/>
      <c r="B715" s="47"/>
      <c r="C715" s="47"/>
      <c r="D715" s="48"/>
      <c r="E715" s="49"/>
      <c r="F715" s="48"/>
      <c r="G715" s="48"/>
      <c r="H715" s="48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75" customHeight="1">
      <c r="A716" s="47"/>
      <c r="B716" s="47"/>
      <c r="C716" s="47"/>
      <c r="D716" s="48"/>
      <c r="E716" s="49"/>
      <c r="F716" s="48"/>
      <c r="G716" s="48"/>
      <c r="H716" s="48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75" customHeight="1">
      <c r="A717" s="47"/>
      <c r="B717" s="47"/>
      <c r="C717" s="47"/>
      <c r="D717" s="48"/>
      <c r="E717" s="49"/>
      <c r="F717" s="48"/>
      <c r="G717" s="48"/>
      <c r="H717" s="48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75" customHeight="1">
      <c r="A718" s="47"/>
      <c r="B718" s="47"/>
      <c r="C718" s="47"/>
      <c r="D718" s="48"/>
      <c r="E718" s="49"/>
      <c r="F718" s="48"/>
      <c r="G718" s="48"/>
      <c r="H718" s="48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75" customHeight="1">
      <c r="A719" s="47"/>
      <c r="B719" s="47"/>
      <c r="C719" s="47"/>
      <c r="D719" s="48"/>
      <c r="E719" s="49"/>
      <c r="F719" s="48"/>
      <c r="G719" s="48"/>
      <c r="H719" s="48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75" customHeight="1">
      <c r="A720" s="47"/>
      <c r="B720" s="47"/>
      <c r="C720" s="47"/>
      <c r="D720" s="48"/>
      <c r="E720" s="49"/>
      <c r="F720" s="48"/>
      <c r="G720" s="48"/>
      <c r="H720" s="48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75" customHeight="1">
      <c r="A721" s="47"/>
      <c r="B721" s="47"/>
      <c r="C721" s="47"/>
      <c r="D721" s="48"/>
      <c r="E721" s="49"/>
      <c r="F721" s="48"/>
      <c r="G721" s="48"/>
      <c r="H721" s="48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75" customHeight="1">
      <c r="A722" s="47"/>
      <c r="B722" s="47"/>
      <c r="C722" s="47"/>
      <c r="D722" s="48"/>
      <c r="E722" s="49"/>
      <c r="F722" s="48"/>
      <c r="G722" s="48"/>
      <c r="H722" s="48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75" customHeight="1">
      <c r="A723" s="47"/>
      <c r="B723" s="47"/>
      <c r="C723" s="47"/>
      <c r="D723" s="48"/>
      <c r="E723" s="49"/>
      <c r="F723" s="48"/>
      <c r="G723" s="48"/>
      <c r="H723" s="48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75" customHeight="1">
      <c r="A724" s="47"/>
      <c r="B724" s="47"/>
      <c r="C724" s="47"/>
      <c r="D724" s="48"/>
      <c r="E724" s="49"/>
      <c r="F724" s="48"/>
      <c r="G724" s="48"/>
      <c r="H724" s="48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75" customHeight="1">
      <c r="A725" s="47"/>
      <c r="B725" s="47"/>
      <c r="C725" s="47"/>
      <c r="D725" s="48"/>
      <c r="E725" s="49"/>
      <c r="F725" s="48"/>
      <c r="G725" s="48"/>
      <c r="H725" s="48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75" customHeight="1">
      <c r="A726" s="47"/>
      <c r="B726" s="47"/>
      <c r="C726" s="47"/>
      <c r="D726" s="48"/>
      <c r="E726" s="49"/>
      <c r="F726" s="48"/>
      <c r="G726" s="48"/>
      <c r="H726" s="48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75" customHeight="1">
      <c r="A727" s="47"/>
      <c r="B727" s="47"/>
      <c r="C727" s="47"/>
      <c r="D727" s="48"/>
      <c r="E727" s="49"/>
      <c r="F727" s="48"/>
      <c r="G727" s="48"/>
      <c r="H727" s="48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75" customHeight="1">
      <c r="A728" s="47"/>
      <c r="B728" s="47"/>
      <c r="C728" s="47"/>
      <c r="D728" s="48"/>
      <c r="E728" s="49"/>
      <c r="F728" s="48"/>
      <c r="G728" s="48"/>
      <c r="H728" s="48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75" customHeight="1">
      <c r="A729" s="47"/>
      <c r="B729" s="47"/>
      <c r="C729" s="47"/>
      <c r="D729" s="48"/>
      <c r="E729" s="49"/>
      <c r="F729" s="48"/>
      <c r="G729" s="48"/>
      <c r="H729" s="48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75" customHeight="1">
      <c r="A730" s="47"/>
      <c r="B730" s="47"/>
      <c r="C730" s="47"/>
      <c r="D730" s="48"/>
      <c r="E730" s="49"/>
      <c r="F730" s="48"/>
      <c r="G730" s="48"/>
      <c r="H730" s="48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75" customHeight="1">
      <c r="A731" s="47"/>
      <c r="B731" s="47"/>
      <c r="C731" s="47"/>
      <c r="D731" s="48"/>
      <c r="E731" s="49"/>
      <c r="F731" s="48"/>
      <c r="G731" s="48"/>
      <c r="H731" s="48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75" customHeight="1">
      <c r="A732" s="47"/>
      <c r="B732" s="47"/>
      <c r="C732" s="47"/>
      <c r="D732" s="48"/>
      <c r="E732" s="49"/>
      <c r="F732" s="48"/>
      <c r="G732" s="48"/>
      <c r="H732" s="48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75" customHeight="1">
      <c r="A733" s="47"/>
      <c r="B733" s="47"/>
      <c r="C733" s="47"/>
      <c r="D733" s="48"/>
      <c r="E733" s="49"/>
      <c r="F733" s="48"/>
      <c r="G733" s="48"/>
      <c r="H733" s="48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75" customHeight="1">
      <c r="A734" s="47"/>
      <c r="B734" s="47"/>
      <c r="C734" s="47"/>
      <c r="D734" s="48"/>
      <c r="E734" s="49"/>
      <c r="F734" s="48"/>
      <c r="G734" s="48"/>
      <c r="H734" s="48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75" customHeight="1">
      <c r="A735" s="47"/>
      <c r="B735" s="47"/>
      <c r="C735" s="47"/>
      <c r="D735" s="48"/>
      <c r="E735" s="49"/>
      <c r="F735" s="48"/>
      <c r="G735" s="48"/>
      <c r="H735" s="48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75" customHeight="1">
      <c r="A736" s="47"/>
      <c r="B736" s="47"/>
      <c r="C736" s="47"/>
      <c r="D736" s="48"/>
      <c r="E736" s="49"/>
      <c r="F736" s="48"/>
      <c r="G736" s="48"/>
      <c r="H736" s="48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75" customHeight="1">
      <c r="A737" s="47"/>
      <c r="B737" s="47"/>
      <c r="C737" s="47"/>
      <c r="D737" s="48"/>
      <c r="E737" s="49"/>
      <c r="F737" s="48"/>
      <c r="G737" s="48"/>
      <c r="H737" s="48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75" customHeight="1">
      <c r="A738" s="47"/>
      <c r="B738" s="47"/>
      <c r="C738" s="47"/>
      <c r="D738" s="48"/>
      <c r="E738" s="49"/>
      <c r="F738" s="48"/>
      <c r="G738" s="48"/>
      <c r="H738" s="48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75" customHeight="1">
      <c r="A739" s="47"/>
      <c r="B739" s="47"/>
      <c r="C739" s="47"/>
      <c r="D739" s="48"/>
      <c r="E739" s="49"/>
      <c r="F739" s="48"/>
      <c r="G739" s="48"/>
      <c r="H739" s="48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75" customHeight="1">
      <c r="A740" s="47"/>
      <c r="B740" s="47"/>
      <c r="C740" s="47"/>
      <c r="D740" s="48"/>
      <c r="E740" s="49"/>
      <c r="F740" s="48"/>
      <c r="G740" s="48"/>
      <c r="H740" s="48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75" customHeight="1">
      <c r="A741" s="47"/>
      <c r="B741" s="47"/>
      <c r="C741" s="47"/>
      <c r="D741" s="48"/>
      <c r="E741" s="49"/>
      <c r="F741" s="48"/>
      <c r="G741" s="48"/>
      <c r="H741" s="48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75" customHeight="1">
      <c r="A742" s="47"/>
      <c r="B742" s="47"/>
      <c r="C742" s="47"/>
      <c r="D742" s="48"/>
      <c r="E742" s="49"/>
      <c r="F742" s="48"/>
      <c r="G742" s="48"/>
      <c r="H742" s="48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75" customHeight="1">
      <c r="A743" s="47"/>
      <c r="B743" s="47"/>
      <c r="C743" s="47"/>
      <c r="D743" s="48"/>
      <c r="E743" s="49"/>
      <c r="F743" s="48"/>
      <c r="G743" s="48"/>
      <c r="H743" s="48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75" customHeight="1">
      <c r="A744" s="47"/>
      <c r="B744" s="47"/>
      <c r="C744" s="47"/>
      <c r="D744" s="48"/>
      <c r="E744" s="49"/>
      <c r="F744" s="48"/>
      <c r="G744" s="48"/>
      <c r="H744" s="48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75" customHeight="1">
      <c r="A745" s="47"/>
      <c r="B745" s="47"/>
      <c r="C745" s="47"/>
      <c r="D745" s="48"/>
      <c r="E745" s="49"/>
      <c r="F745" s="48"/>
      <c r="G745" s="48"/>
      <c r="H745" s="48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75" customHeight="1">
      <c r="A746" s="47"/>
      <c r="B746" s="47"/>
      <c r="C746" s="47"/>
      <c r="D746" s="48"/>
      <c r="E746" s="49"/>
      <c r="F746" s="48"/>
      <c r="G746" s="48"/>
      <c r="H746" s="48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75" customHeight="1">
      <c r="A747" s="47"/>
      <c r="B747" s="47"/>
      <c r="C747" s="47"/>
      <c r="D747" s="48"/>
      <c r="E747" s="49"/>
      <c r="F747" s="48"/>
      <c r="G747" s="48"/>
      <c r="H747" s="48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75" customHeight="1">
      <c r="A748" s="47"/>
      <c r="B748" s="47"/>
      <c r="C748" s="47"/>
      <c r="D748" s="48"/>
      <c r="E748" s="49"/>
      <c r="F748" s="48"/>
      <c r="G748" s="48"/>
      <c r="H748" s="48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75" customHeight="1">
      <c r="A749" s="47"/>
      <c r="B749" s="47"/>
      <c r="C749" s="47"/>
      <c r="D749" s="48"/>
      <c r="E749" s="49"/>
      <c r="F749" s="48"/>
      <c r="G749" s="48"/>
      <c r="H749" s="48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75" customHeight="1">
      <c r="A750" s="47"/>
      <c r="B750" s="47"/>
      <c r="C750" s="47"/>
      <c r="D750" s="48"/>
      <c r="E750" s="49"/>
      <c r="F750" s="48"/>
      <c r="G750" s="48"/>
      <c r="H750" s="48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75" customHeight="1">
      <c r="A751" s="47"/>
      <c r="B751" s="47"/>
      <c r="C751" s="47"/>
      <c r="D751" s="48"/>
      <c r="E751" s="49"/>
      <c r="F751" s="48"/>
      <c r="G751" s="48"/>
      <c r="H751" s="48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75" customHeight="1">
      <c r="A752" s="47"/>
      <c r="B752" s="47"/>
      <c r="C752" s="47"/>
      <c r="D752" s="48"/>
      <c r="E752" s="49"/>
      <c r="F752" s="48"/>
      <c r="G752" s="48"/>
      <c r="H752" s="48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75" customHeight="1">
      <c r="A753" s="47"/>
      <c r="B753" s="47"/>
      <c r="C753" s="47"/>
      <c r="D753" s="48"/>
      <c r="E753" s="49"/>
      <c r="F753" s="48"/>
      <c r="G753" s="48"/>
      <c r="H753" s="48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75" customHeight="1">
      <c r="A754" s="47"/>
      <c r="B754" s="47"/>
      <c r="C754" s="47"/>
      <c r="D754" s="48"/>
      <c r="E754" s="49"/>
      <c r="F754" s="48"/>
      <c r="G754" s="48"/>
      <c r="H754" s="48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75" customHeight="1">
      <c r="A755" s="47"/>
      <c r="B755" s="47"/>
      <c r="C755" s="47"/>
      <c r="D755" s="48"/>
      <c r="E755" s="49"/>
      <c r="F755" s="48"/>
      <c r="G755" s="48"/>
      <c r="H755" s="48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75" customHeight="1">
      <c r="A756" s="47"/>
      <c r="B756" s="47"/>
      <c r="C756" s="47"/>
      <c r="D756" s="48"/>
      <c r="E756" s="49"/>
      <c r="F756" s="48"/>
      <c r="G756" s="48"/>
      <c r="H756" s="48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75" customHeight="1">
      <c r="A757" s="47"/>
      <c r="B757" s="47"/>
      <c r="C757" s="47"/>
      <c r="D757" s="48"/>
      <c r="E757" s="49"/>
      <c r="F757" s="48"/>
      <c r="G757" s="48"/>
      <c r="H757" s="48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75" customHeight="1">
      <c r="A758" s="47"/>
      <c r="B758" s="47"/>
      <c r="C758" s="47"/>
      <c r="D758" s="48"/>
      <c r="E758" s="49"/>
      <c r="F758" s="48"/>
      <c r="G758" s="48"/>
      <c r="H758" s="48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75" customHeight="1">
      <c r="A759" s="47"/>
      <c r="B759" s="47"/>
      <c r="C759" s="47"/>
      <c r="D759" s="48"/>
      <c r="E759" s="49"/>
      <c r="F759" s="48"/>
      <c r="G759" s="48"/>
      <c r="H759" s="48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75" customHeight="1">
      <c r="A760" s="47"/>
      <c r="B760" s="47"/>
      <c r="C760" s="47"/>
      <c r="D760" s="48"/>
      <c r="E760" s="49"/>
      <c r="F760" s="48"/>
      <c r="G760" s="48"/>
      <c r="H760" s="48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75" customHeight="1">
      <c r="A761" s="47"/>
      <c r="B761" s="47"/>
      <c r="C761" s="47"/>
      <c r="D761" s="48"/>
      <c r="E761" s="49"/>
      <c r="F761" s="48"/>
      <c r="G761" s="48"/>
      <c r="H761" s="48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75" customHeight="1">
      <c r="A762" s="47"/>
      <c r="B762" s="47"/>
      <c r="C762" s="47"/>
      <c r="D762" s="48"/>
      <c r="E762" s="49"/>
      <c r="F762" s="48"/>
      <c r="G762" s="48"/>
      <c r="H762" s="48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75" customHeight="1">
      <c r="A763" s="47"/>
      <c r="B763" s="47"/>
      <c r="C763" s="47"/>
      <c r="D763" s="48"/>
      <c r="E763" s="49"/>
      <c r="F763" s="48"/>
      <c r="G763" s="48"/>
      <c r="H763" s="48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75" customHeight="1">
      <c r="A764" s="47"/>
      <c r="B764" s="47"/>
      <c r="C764" s="47"/>
      <c r="D764" s="48"/>
      <c r="E764" s="49"/>
      <c r="F764" s="48"/>
      <c r="G764" s="48"/>
      <c r="H764" s="48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75" customHeight="1">
      <c r="A765" s="47"/>
      <c r="B765" s="47"/>
      <c r="C765" s="47"/>
      <c r="D765" s="48"/>
      <c r="E765" s="49"/>
      <c r="F765" s="48"/>
      <c r="G765" s="48"/>
      <c r="H765" s="48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75" customHeight="1">
      <c r="A766" s="47"/>
      <c r="B766" s="47"/>
      <c r="C766" s="47"/>
      <c r="D766" s="48"/>
      <c r="E766" s="49"/>
      <c r="F766" s="48"/>
      <c r="G766" s="48"/>
      <c r="H766" s="48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75" customHeight="1">
      <c r="A767" s="47"/>
      <c r="B767" s="47"/>
      <c r="C767" s="47"/>
      <c r="D767" s="48"/>
      <c r="E767" s="49"/>
      <c r="F767" s="48"/>
      <c r="G767" s="48"/>
      <c r="H767" s="48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75" customHeight="1">
      <c r="A768" s="47"/>
      <c r="B768" s="47"/>
      <c r="C768" s="47"/>
      <c r="D768" s="48"/>
      <c r="E768" s="49"/>
      <c r="F768" s="48"/>
      <c r="G768" s="48"/>
      <c r="H768" s="48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75" customHeight="1">
      <c r="A769" s="47"/>
      <c r="B769" s="47"/>
      <c r="C769" s="47"/>
      <c r="D769" s="48"/>
      <c r="E769" s="49"/>
      <c r="F769" s="48"/>
      <c r="G769" s="48"/>
      <c r="H769" s="48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75" customHeight="1">
      <c r="A770" s="47"/>
      <c r="B770" s="47"/>
      <c r="C770" s="47"/>
      <c r="D770" s="48"/>
      <c r="E770" s="49"/>
      <c r="F770" s="48"/>
      <c r="G770" s="48"/>
      <c r="H770" s="48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75" customHeight="1">
      <c r="A771" s="47"/>
      <c r="B771" s="47"/>
      <c r="C771" s="47"/>
      <c r="D771" s="48"/>
      <c r="E771" s="49"/>
      <c r="F771" s="48"/>
      <c r="G771" s="48"/>
      <c r="H771" s="48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75" customHeight="1">
      <c r="A772" s="47"/>
      <c r="B772" s="47"/>
      <c r="C772" s="47"/>
      <c r="D772" s="48"/>
      <c r="E772" s="49"/>
      <c r="F772" s="48"/>
      <c r="G772" s="48"/>
      <c r="H772" s="48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75" customHeight="1">
      <c r="A773" s="47"/>
      <c r="B773" s="47"/>
      <c r="C773" s="47"/>
      <c r="D773" s="48"/>
      <c r="E773" s="49"/>
      <c r="F773" s="48"/>
      <c r="G773" s="48"/>
      <c r="H773" s="48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75" customHeight="1">
      <c r="A774" s="47"/>
      <c r="B774" s="47"/>
      <c r="C774" s="47"/>
      <c r="D774" s="48"/>
      <c r="E774" s="49"/>
      <c r="F774" s="48"/>
      <c r="G774" s="48"/>
      <c r="H774" s="48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75" customHeight="1">
      <c r="A775" s="47"/>
      <c r="B775" s="47"/>
      <c r="C775" s="47"/>
      <c r="D775" s="48"/>
      <c r="E775" s="49"/>
      <c r="F775" s="48"/>
      <c r="G775" s="48"/>
      <c r="H775" s="48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75" customHeight="1">
      <c r="A776" s="47"/>
      <c r="B776" s="47"/>
      <c r="C776" s="47"/>
      <c r="D776" s="48"/>
      <c r="E776" s="49"/>
      <c r="F776" s="48"/>
      <c r="G776" s="48"/>
      <c r="H776" s="48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75" customHeight="1">
      <c r="A777" s="47"/>
      <c r="B777" s="47"/>
      <c r="C777" s="47"/>
      <c r="D777" s="48"/>
      <c r="E777" s="49"/>
      <c r="F777" s="48"/>
      <c r="G777" s="48"/>
      <c r="H777" s="48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75" customHeight="1">
      <c r="A778" s="47"/>
      <c r="B778" s="47"/>
      <c r="C778" s="47"/>
      <c r="D778" s="48"/>
      <c r="E778" s="49"/>
      <c r="F778" s="48"/>
      <c r="G778" s="48"/>
      <c r="H778" s="48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75" customHeight="1">
      <c r="A779" s="47"/>
      <c r="B779" s="47"/>
      <c r="C779" s="47"/>
      <c r="D779" s="48"/>
      <c r="E779" s="49"/>
      <c r="F779" s="48"/>
      <c r="G779" s="48"/>
      <c r="H779" s="48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75" customHeight="1">
      <c r="A780" s="47"/>
      <c r="B780" s="47"/>
      <c r="C780" s="47"/>
      <c r="D780" s="48"/>
      <c r="E780" s="49"/>
      <c r="F780" s="48"/>
      <c r="G780" s="48"/>
      <c r="H780" s="48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75" customHeight="1">
      <c r="A781" s="47"/>
      <c r="B781" s="47"/>
      <c r="C781" s="47"/>
      <c r="D781" s="48"/>
      <c r="E781" s="49"/>
      <c r="F781" s="48"/>
      <c r="G781" s="48"/>
      <c r="H781" s="48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75" customHeight="1">
      <c r="A782" s="47"/>
      <c r="B782" s="47"/>
      <c r="C782" s="47"/>
      <c r="D782" s="48"/>
      <c r="E782" s="49"/>
      <c r="F782" s="48"/>
      <c r="G782" s="48"/>
      <c r="H782" s="48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75" customHeight="1">
      <c r="A783" s="47"/>
      <c r="B783" s="47"/>
      <c r="C783" s="47"/>
      <c r="D783" s="48"/>
      <c r="E783" s="49"/>
      <c r="F783" s="48"/>
      <c r="G783" s="48"/>
      <c r="H783" s="48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75" customHeight="1">
      <c r="A784" s="47"/>
      <c r="B784" s="47"/>
      <c r="C784" s="47"/>
      <c r="D784" s="48"/>
      <c r="E784" s="49"/>
      <c r="F784" s="48"/>
      <c r="G784" s="48"/>
      <c r="H784" s="48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75" customHeight="1">
      <c r="A785" s="47"/>
      <c r="B785" s="47"/>
      <c r="C785" s="47"/>
      <c r="D785" s="48"/>
      <c r="E785" s="49"/>
      <c r="F785" s="48"/>
      <c r="G785" s="48"/>
      <c r="H785" s="48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75" customHeight="1">
      <c r="A786" s="47"/>
      <c r="B786" s="47"/>
      <c r="C786" s="47"/>
      <c r="D786" s="48"/>
      <c r="E786" s="49"/>
      <c r="F786" s="48"/>
      <c r="G786" s="48"/>
      <c r="H786" s="48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75" customHeight="1">
      <c r="A787" s="47"/>
      <c r="B787" s="47"/>
      <c r="C787" s="47"/>
      <c r="D787" s="48"/>
      <c r="E787" s="49"/>
      <c r="F787" s="48"/>
      <c r="G787" s="48"/>
      <c r="H787" s="48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75" customHeight="1">
      <c r="A788" s="47"/>
      <c r="B788" s="47"/>
      <c r="C788" s="47"/>
      <c r="D788" s="48"/>
      <c r="E788" s="49"/>
      <c r="F788" s="48"/>
      <c r="G788" s="48"/>
      <c r="H788" s="48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75" customHeight="1">
      <c r="A789" s="47"/>
      <c r="B789" s="47"/>
      <c r="C789" s="47"/>
      <c r="D789" s="48"/>
      <c r="E789" s="49"/>
      <c r="F789" s="48"/>
      <c r="G789" s="48"/>
      <c r="H789" s="48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75" customHeight="1">
      <c r="A790" s="47"/>
      <c r="B790" s="47"/>
      <c r="C790" s="47"/>
      <c r="D790" s="48"/>
      <c r="E790" s="49"/>
      <c r="F790" s="48"/>
      <c r="G790" s="48"/>
      <c r="H790" s="48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75" customHeight="1">
      <c r="A791" s="47"/>
      <c r="B791" s="47"/>
      <c r="C791" s="47"/>
      <c r="D791" s="48"/>
      <c r="E791" s="49"/>
      <c r="F791" s="48"/>
      <c r="G791" s="48"/>
      <c r="H791" s="48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75" customHeight="1">
      <c r="A792" s="47"/>
      <c r="B792" s="47"/>
      <c r="C792" s="47"/>
      <c r="D792" s="48"/>
      <c r="E792" s="49"/>
      <c r="F792" s="48"/>
      <c r="G792" s="48"/>
      <c r="H792" s="48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75" customHeight="1">
      <c r="A793" s="47"/>
      <c r="B793" s="47"/>
      <c r="C793" s="47"/>
      <c r="D793" s="48"/>
      <c r="E793" s="49"/>
      <c r="F793" s="48"/>
      <c r="G793" s="48"/>
      <c r="H793" s="48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75" customHeight="1">
      <c r="A794" s="47"/>
      <c r="B794" s="47"/>
      <c r="C794" s="47"/>
      <c r="D794" s="48"/>
      <c r="E794" s="49"/>
      <c r="F794" s="48"/>
      <c r="G794" s="48"/>
      <c r="H794" s="48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75" customHeight="1">
      <c r="A795" s="47"/>
      <c r="B795" s="47"/>
      <c r="C795" s="47"/>
      <c r="D795" s="48"/>
      <c r="E795" s="49"/>
      <c r="F795" s="48"/>
      <c r="G795" s="48"/>
      <c r="H795" s="48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75" customHeight="1">
      <c r="A796" s="47"/>
      <c r="B796" s="47"/>
      <c r="C796" s="47"/>
      <c r="D796" s="48"/>
      <c r="E796" s="49"/>
      <c r="F796" s="48"/>
      <c r="G796" s="48"/>
      <c r="H796" s="48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75" customHeight="1">
      <c r="A797" s="47"/>
      <c r="B797" s="47"/>
      <c r="C797" s="47"/>
      <c r="D797" s="48"/>
      <c r="E797" s="49"/>
      <c r="F797" s="48"/>
      <c r="G797" s="48"/>
      <c r="H797" s="48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75" customHeight="1">
      <c r="A798" s="47"/>
      <c r="B798" s="47"/>
      <c r="C798" s="47"/>
      <c r="D798" s="48"/>
      <c r="E798" s="49"/>
      <c r="F798" s="48"/>
      <c r="G798" s="48"/>
      <c r="H798" s="48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75" customHeight="1">
      <c r="A799" s="47"/>
      <c r="B799" s="47"/>
      <c r="C799" s="47"/>
      <c r="D799" s="48"/>
      <c r="E799" s="49"/>
      <c r="F799" s="48"/>
      <c r="G799" s="48"/>
      <c r="H799" s="48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75" customHeight="1">
      <c r="A800" s="47"/>
      <c r="B800" s="47"/>
      <c r="C800" s="47"/>
      <c r="D800" s="48"/>
      <c r="E800" s="49"/>
      <c r="F800" s="48"/>
      <c r="G800" s="48"/>
      <c r="H800" s="48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75" customHeight="1">
      <c r="A801" s="47"/>
      <c r="B801" s="47"/>
      <c r="C801" s="47"/>
      <c r="D801" s="48"/>
      <c r="E801" s="49"/>
      <c r="F801" s="48"/>
      <c r="G801" s="48"/>
      <c r="H801" s="48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75" customHeight="1">
      <c r="A802" s="47"/>
      <c r="B802" s="47"/>
      <c r="C802" s="47"/>
      <c r="D802" s="48"/>
      <c r="E802" s="49"/>
      <c r="F802" s="48"/>
      <c r="G802" s="48"/>
      <c r="H802" s="48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75" customHeight="1">
      <c r="A803" s="47"/>
      <c r="B803" s="47"/>
      <c r="C803" s="47"/>
      <c r="D803" s="48"/>
      <c r="E803" s="49"/>
      <c r="F803" s="48"/>
      <c r="G803" s="48"/>
      <c r="H803" s="48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75" customHeight="1">
      <c r="A804" s="47"/>
      <c r="B804" s="47"/>
      <c r="C804" s="47"/>
      <c r="D804" s="48"/>
      <c r="E804" s="49"/>
      <c r="F804" s="48"/>
      <c r="G804" s="48"/>
      <c r="H804" s="48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75" customHeight="1">
      <c r="A805" s="47"/>
      <c r="B805" s="47"/>
      <c r="C805" s="47"/>
      <c r="D805" s="48"/>
      <c r="E805" s="49"/>
      <c r="F805" s="48"/>
      <c r="G805" s="48"/>
      <c r="H805" s="48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75" customHeight="1">
      <c r="A806" s="47"/>
      <c r="B806" s="47"/>
      <c r="C806" s="47"/>
      <c r="D806" s="48"/>
      <c r="E806" s="49"/>
      <c r="F806" s="48"/>
      <c r="G806" s="48"/>
      <c r="H806" s="48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75" customHeight="1">
      <c r="A807" s="47"/>
      <c r="B807" s="47"/>
      <c r="C807" s="47"/>
      <c r="D807" s="48"/>
      <c r="E807" s="49"/>
      <c r="F807" s="48"/>
      <c r="G807" s="48"/>
      <c r="H807" s="48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75" customHeight="1">
      <c r="A808" s="47"/>
      <c r="B808" s="47"/>
      <c r="C808" s="47"/>
      <c r="D808" s="48"/>
      <c r="E808" s="49"/>
      <c r="F808" s="48"/>
      <c r="G808" s="48"/>
      <c r="H808" s="48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75" customHeight="1">
      <c r="A809" s="47"/>
      <c r="B809" s="47"/>
      <c r="C809" s="47"/>
      <c r="D809" s="48"/>
      <c r="E809" s="49"/>
      <c r="F809" s="48"/>
      <c r="G809" s="48"/>
      <c r="H809" s="48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75" customHeight="1">
      <c r="A810" s="47"/>
      <c r="B810" s="47"/>
      <c r="C810" s="47"/>
      <c r="D810" s="48"/>
      <c r="E810" s="49"/>
      <c r="F810" s="48"/>
      <c r="G810" s="48"/>
      <c r="H810" s="48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75" customHeight="1">
      <c r="A811" s="47"/>
      <c r="B811" s="47"/>
      <c r="C811" s="47"/>
      <c r="D811" s="48"/>
      <c r="E811" s="49"/>
      <c r="F811" s="48"/>
      <c r="G811" s="48"/>
      <c r="H811" s="48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75" customHeight="1">
      <c r="A812" s="47"/>
      <c r="B812" s="47"/>
      <c r="C812" s="47"/>
      <c r="D812" s="48"/>
      <c r="E812" s="49"/>
      <c r="F812" s="48"/>
      <c r="G812" s="48"/>
      <c r="H812" s="48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75" customHeight="1">
      <c r="A813" s="47"/>
      <c r="B813" s="47"/>
      <c r="C813" s="47"/>
      <c r="D813" s="48"/>
      <c r="E813" s="49"/>
      <c r="F813" s="48"/>
      <c r="G813" s="48"/>
      <c r="H813" s="48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75" customHeight="1">
      <c r="A814" s="47"/>
      <c r="B814" s="47"/>
      <c r="C814" s="47"/>
      <c r="D814" s="48"/>
      <c r="E814" s="49"/>
      <c r="F814" s="48"/>
      <c r="G814" s="48"/>
      <c r="H814" s="48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75" customHeight="1">
      <c r="A815" s="47"/>
      <c r="B815" s="47"/>
      <c r="C815" s="47"/>
      <c r="D815" s="48"/>
      <c r="E815" s="49"/>
      <c r="F815" s="48"/>
      <c r="G815" s="48"/>
      <c r="H815" s="48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75" customHeight="1">
      <c r="A816" s="47"/>
      <c r="B816" s="47"/>
      <c r="C816" s="47"/>
      <c r="D816" s="48"/>
      <c r="E816" s="49"/>
      <c r="F816" s="48"/>
      <c r="G816" s="48"/>
      <c r="H816" s="48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75" customHeight="1">
      <c r="A817" s="47"/>
      <c r="B817" s="47"/>
      <c r="C817" s="47"/>
      <c r="D817" s="48"/>
      <c r="E817" s="49"/>
      <c r="F817" s="48"/>
      <c r="G817" s="48"/>
      <c r="H817" s="48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75" customHeight="1">
      <c r="A818" s="47"/>
      <c r="B818" s="47"/>
      <c r="C818" s="47"/>
      <c r="D818" s="48"/>
      <c r="E818" s="49"/>
      <c r="F818" s="48"/>
      <c r="G818" s="48"/>
      <c r="H818" s="48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75" customHeight="1">
      <c r="A819" s="47"/>
      <c r="B819" s="47"/>
      <c r="C819" s="47"/>
      <c r="D819" s="48"/>
      <c r="E819" s="49"/>
      <c r="F819" s="48"/>
      <c r="G819" s="48"/>
      <c r="H819" s="48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75" customHeight="1">
      <c r="A820" s="47"/>
      <c r="B820" s="47"/>
      <c r="C820" s="47"/>
      <c r="D820" s="48"/>
      <c r="E820" s="49"/>
      <c r="F820" s="48"/>
      <c r="G820" s="48"/>
      <c r="H820" s="48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75" customHeight="1">
      <c r="A821" s="47"/>
      <c r="B821" s="47"/>
      <c r="C821" s="47"/>
      <c r="D821" s="48"/>
      <c r="E821" s="49"/>
      <c r="F821" s="48"/>
      <c r="G821" s="48"/>
      <c r="H821" s="48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75" customHeight="1">
      <c r="A822" s="47"/>
      <c r="B822" s="47"/>
      <c r="C822" s="47"/>
      <c r="D822" s="48"/>
      <c r="E822" s="49"/>
      <c r="F822" s="48"/>
      <c r="G822" s="48"/>
      <c r="H822" s="48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75" customHeight="1">
      <c r="A823" s="47"/>
      <c r="B823" s="47"/>
      <c r="C823" s="47"/>
      <c r="D823" s="48"/>
      <c r="E823" s="49"/>
      <c r="F823" s="48"/>
      <c r="G823" s="48"/>
      <c r="H823" s="48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75" customHeight="1">
      <c r="A824" s="47"/>
      <c r="B824" s="47"/>
      <c r="C824" s="47"/>
      <c r="D824" s="48"/>
      <c r="E824" s="49"/>
      <c r="F824" s="48"/>
      <c r="G824" s="48"/>
      <c r="H824" s="48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75" customHeight="1">
      <c r="A825" s="47"/>
      <c r="B825" s="47"/>
      <c r="C825" s="47"/>
      <c r="D825" s="48"/>
      <c r="E825" s="49"/>
      <c r="F825" s="48"/>
      <c r="G825" s="48"/>
      <c r="H825" s="48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75" customHeight="1">
      <c r="A826" s="47"/>
      <c r="B826" s="47"/>
      <c r="C826" s="47"/>
      <c r="D826" s="48"/>
      <c r="E826" s="49"/>
      <c r="F826" s="48"/>
      <c r="G826" s="48"/>
      <c r="H826" s="48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75" customHeight="1">
      <c r="A827" s="47"/>
      <c r="B827" s="47"/>
      <c r="C827" s="47"/>
      <c r="D827" s="48"/>
      <c r="E827" s="49"/>
      <c r="F827" s="48"/>
      <c r="G827" s="48"/>
      <c r="H827" s="48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75" customHeight="1">
      <c r="A828" s="47"/>
      <c r="B828" s="47"/>
      <c r="C828" s="47"/>
      <c r="D828" s="48"/>
      <c r="E828" s="49"/>
      <c r="F828" s="48"/>
      <c r="G828" s="48"/>
      <c r="H828" s="48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75" customHeight="1">
      <c r="A829" s="47"/>
      <c r="B829" s="47"/>
      <c r="C829" s="47"/>
      <c r="D829" s="48"/>
      <c r="E829" s="49"/>
      <c r="F829" s="48"/>
      <c r="G829" s="48"/>
      <c r="H829" s="48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75" customHeight="1">
      <c r="A830" s="47"/>
      <c r="B830" s="47"/>
      <c r="C830" s="47"/>
      <c r="D830" s="48"/>
      <c r="E830" s="49"/>
      <c r="F830" s="48"/>
      <c r="G830" s="48"/>
      <c r="H830" s="48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75" customHeight="1">
      <c r="A831" s="47"/>
      <c r="B831" s="47"/>
      <c r="C831" s="47"/>
      <c r="D831" s="48"/>
      <c r="E831" s="49"/>
      <c r="F831" s="48"/>
      <c r="G831" s="48"/>
      <c r="H831" s="48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75" customHeight="1">
      <c r="A832" s="47"/>
      <c r="B832" s="47"/>
      <c r="C832" s="47"/>
      <c r="D832" s="48"/>
      <c r="E832" s="49"/>
      <c r="F832" s="48"/>
      <c r="G832" s="48"/>
      <c r="H832" s="48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75" customHeight="1">
      <c r="A833" s="47"/>
      <c r="B833" s="47"/>
      <c r="C833" s="47"/>
      <c r="D833" s="48"/>
      <c r="E833" s="49"/>
      <c r="F833" s="48"/>
      <c r="G833" s="48"/>
      <c r="H833" s="48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75" customHeight="1">
      <c r="A834" s="47"/>
      <c r="B834" s="47"/>
      <c r="C834" s="47"/>
      <c r="D834" s="48"/>
      <c r="E834" s="49"/>
      <c r="F834" s="48"/>
      <c r="G834" s="48"/>
      <c r="H834" s="48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75" customHeight="1">
      <c r="A835" s="47"/>
      <c r="B835" s="47"/>
      <c r="C835" s="47"/>
      <c r="D835" s="48"/>
      <c r="E835" s="49"/>
      <c r="F835" s="48"/>
      <c r="G835" s="48"/>
      <c r="H835" s="48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75" customHeight="1">
      <c r="A836" s="47"/>
      <c r="B836" s="47"/>
      <c r="C836" s="47"/>
      <c r="D836" s="48"/>
      <c r="E836" s="49"/>
      <c r="F836" s="48"/>
      <c r="G836" s="48"/>
      <c r="H836" s="48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75" customHeight="1">
      <c r="A837" s="47"/>
      <c r="B837" s="47"/>
      <c r="C837" s="47"/>
      <c r="D837" s="48"/>
      <c r="E837" s="49"/>
      <c r="F837" s="48"/>
      <c r="G837" s="48"/>
      <c r="H837" s="48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75" customHeight="1">
      <c r="A838" s="47"/>
      <c r="B838" s="47"/>
      <c r="C838" s="47"/>
      <c r="D838" s="48"/>
      <c r="E838" s="49"/>
      <c r="F838" s="48"/>
      <c r="G838" s="48"/>
      <c r="H838" s="48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75" customHeight="1">
      <c r="A839" s="47"/>
      <c r="B839" s="47"/>
      <c r="C839" s="47"/>
      <c r="D839" s="48"/>
      <c r="E839" s="49"/>
      <c r="F839" s="48"/>
      <c r="G839" s="48"/>
      <c r="H839" s="48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75" customHeight="1">
      <c r="A840" s="47"/>
      <c r="B840" s="47"/>
      <c r="C840" s="47"/>
      <c r="D840" s="48"/>
      <c r="E840" s="49"/>
      <c r="F840" s="48"/>
      <c r="G840" s="48"/>
      <c r="H840" s="48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75" customHeight="1">
      <c r="A841" s="47"/>
      <c r="B841" s="47"/>
      <c r="C841" s="47"/>
      <c r="D841" s="48"/>
      <c r="E841" s="49"/>
      <c r="F841" s="48"/>
      <c r="G841" s="48"/>
      <c r="H841" s="48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75" customHeight="1">
      <c r="A842" s="47"/>
      <c r="B842" s="47"/>
      <c r="C842" s="47"/>
      <c r="D842" s="48"/>
      <c r="E842" s="49"/>
      <c r="F842" s="48"/>
      <c r="G842" s="48"/>
      <c r="H842" s="48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75" customHeight="1">
      <c r="A843" s="47"/>
      <c r="B843" s="47"/>
      <c r="C843" s="47"/>
      <c r="D843" s="48"/>
      <c r="E843" s="49"/>
      <c r="F843" s="48"/>
      <c r="G843" s="48"/>
      <c r="H843" s="48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75" customHeight="1">
      <c r="A844" s="47"/>
      <c r="B844" s="47"/>
      <c r="C844" s="47"/>
      <c r="D844" s="48"/>
      <c r="E844" s="49"/>
      <c r="F844" s="48"/>
      <c r="G844" s="48"/>
      <c r="H844" s="48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75" customHeight="1">
      <c r="A845" s="47"/>
      <c r="B845" s="47"/>
      <c r="C845" s="47"/>
      <c r="D845" s="48"/>
      <c r="E845" s="49"/>
      <c r="F845" s="48"/>
      <c r="G845" s="48"/>
      <c r="H845" s="48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75" customHeight="1">
      <c r="A846" s="47"/>
      <c r="B846" s="47"/>
      <c r="C846" s="47"/>
      <c r="D846" s="48"/>
      <c r="E846" s="49"/>
      <c r="F846" s="48"/>
      <c r="G846" s="48"/>
      <c r="H846" s="48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75" customHeight="1">
      <c r="A847" s="47"/>
      <c r="B847" s="47"/>
      <c r="C847" s="47"/>
      <c r="D847" s="48"/>
      <c r="E847" s="49"/>
      <c r="F847" s="48"/>
      <c r="G847" s="48"/>
      <c r="H847" s="48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75" customHeight="1">
      <c r="A848" s="47"/>
      <c r="B848" s="47"/>
      <c r="C848" s="47"/>
      <c r="D848" s="48"/>
      <c r="E848" s="49"/>
      <c r="F848" s="48"/>
      <c r="G848" s="48"/>
      <c r="H848" s="48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75" customHeight="1">
      <c r="A849" s="47"/>
      <c r="B849" s="47"/>
      <c r="C849" s="47"/>
      <c r="D849" s="48"/>
      <c r="E849" s="49"/>
      <c r="F849" s="48"/>
      <c r="G849" s="48"/>
      <c r="H849" s="48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75" customHeight="1">
      <c r="A850" s="47"/>
      <c r="B850" s="47"/>
      <c r="C850" s="47"/>
      <c r="D850" s="48"/>
      <c r="E850" s="49"/>
      <c r="F850" s="48"/>
      <c r="G850" s="48"/>
      <c r="H850" s="48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75" customHeight="1">
      <c r="A851" s="47"/>
      <c r="B851" s="47"/>
      <c r="C851" s="47"/>
      <c r="D851" s="48"/>
      <c r="E851" s="49"/>
      <c r="F851" s="48"/>
      <c r="G851" s="48"/>
      <c r="H851" s="48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75" customHeight="1">
      <c r="A852" s="47"/>
      <c r="B852" s="47"/>
      <c r="C852" s="47"/>
      <c r="D852" s="48"/>
      <c r="E852" s="49"/>
      <c r="F852" s="48"/>
      <c r="G852" s="48"/>
      <c r="H852" s="48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75" customHeight="1">
      <c r="A853" s="47"/>
      <c r="B853" s="47"/>
      <c r="C853" s="47"/>
      <c r="D853" s="48"/>
      <c r="E853" s="49"/>
      <c r="F853" s="48"/>
      <c r="G853" s="48"/>
      <c r="H853" s="48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75" customHeight="1">
      <c r="A854" s="47"/>
      <c r="B854" s="47"/>
      <c r="C854" s="47"/>
      <c r="D854" s="48"/>
      <c r="E854" s="49"/>
      <c r="F854" s="48"/>
      <c r="G854" s="48"/>
      <c r="H854" s="48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75" customHeight="1">
      <c r="A855" s="47"/>
      <c r="B855" s="47"/>
      <c r="C855" s="47"/>
      <c r="D855" s="48"/>
      <c r="E855" s="49"/>
      <c r="F855" s="48"/>
      <c r="G855" s="48"/>
      <c r="H855" s="48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75" customHeight="1">
      <c r="A856" s="47"/>
      <c r="B856" s="47"/>
      <c r="C856" s="47"/>
      <c r="D856" s="48"/>
      <c r="E856" s="49"/>
      <c r="F856" s="48"/>
      <c r="G856" s="48"/>
      <c r="H856" s="48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75" customHeight="1">
      <c r="A857" s="47"/>
      <c r="B857" s="47"/>
      <c r="C857" s="47"/>
      <c r="D857" s="48"/>
      <c r="E857" s="49"/>
      <c r="F857" s="48"/>
      <c r="G857" s="48"/>
      <c r="H857" s="48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75" customHeight="1">
      <c r="A858" s="47"/>
      <c r="B858" s="47"/>
      <c r="C858" s="47"/>
      <c r="D858" s="48"/>
      <c r="E858" s="49"/>
      <c r="F858" s="48"/>
      <c r="G858" s="48"/>
      <c r="H858" s="48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75" customHeight="1">
      <c r="A859" s="47"/>
      <c r="B859" s="47"/>
      <c r="C859" s="47"/>
      <c r="D859" s="48"/>
      <c r="E859" s="49"/>
      <c r="F859" s="48"/>
      <c r="G859" s="48"/>
      <c r="H859" s="48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75" customHeight="1">
      <c r="A860" s="47"/>
      <c r="B860" s="47"/>
      <c r="C860" s="47"/>
      <c r="D860" s="48"/>
      <c r="E860" s="49"/>
      <c r="F860" s="48"/>
      <c r="G860" s="48"/>
      <c r="H860" s="48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75" customHeight="1">
      <c r="A861" s="47"/>
      <c r="B861" s="47"/>
      <c r="C861" s="47"/>
      <c r="D861" s="48"/>
      <c r="E861" s="49"/>
      <c r="F861" s="48"/>
      <c r="G861" s="48"/>
      <c r="H861" s="48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75" customHeight="1">
      <c r="A862" s="47"/>
      <c r="B862" s="47"/>
      <c r="C862" s="47"/>
      <c r="D862" s="48"/>
      <c r="E862" s="49"/>
      <c r="F862" s="48"/>
      <c r="G862" s="48"/>
      <c r="H862" s="48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75" customHeight="1">
      <c r="A863" s="47"/>
      <c r="B863" s="47"/>
      <c r="C863" s="47"/>
      <c r="D863" s="48"/>
      <c r="E863" s="49"/>
      <c r="F863" s="48"/>
      <c r="G863" s="48"/>
      <c r="H863" s="48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75" customHeight="1">
      <c r="A864" s="47"/>
      <c r="B864" s="47"/>
      <c r="C864" s="47"/>
      <c r="D864" s="48"/>
      <c r="E864" s="49"/>
      <c r="F864" s="48"/>
      <c r="G864" s="48"/>
      <c r="H864" s="48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75" customHeight="1">
      <c r="A865" s="47"/>
      <c r="B865" s="47"/>
      <c r="C865" s="47"/>
      <c r="D865" s="48"/>
      <c r="E865" s="49"/>
      <c r="F865" s="48"/>
      <c r="G865" s="48"/>
      <c r="H865" s="48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75" customHeight="1">
      <c r="A866" s="47"/>
      <c r="B866" s="47"/>
      <c r="C866" s="47"/>
      <c r="D866" s="48"/>
      <c r="E866" s="49"/>
      <c r="F866" s="48"/>
      <c r="G866" s="48"/>
      <c r="H866" s="48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75" customHeight="1">
      <c r="A867" s="47"/>
      <c r="B867" s="47"/>
      <c r="C867" s="47"/>
      <c r="D867" s="48"/>
      <c r="E867" s="49"/>
      <c r="F867" s="48"/>
      <c r="G867" s="48"/>
      <c r="H867" s="48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75" customHeight="1">
      <c r="A868" s="47"/>
      <c r="B868" s="47"/>
      <c r="C868" s="47"/>
      <c r="D868" s="48"/>
      <c r="E868" s="49"/>
      <c r="F868" s="48"/>
      <c r="G868" s="48"/>
      <c r="H868" s="48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47"/>
      <c r="B869" s="47"/>
      <c r="C869" s="47"/>
      <c r="D869" s="48"/>
      <c r="E869" s="49"/>
      <c r="F869" s="48"/>
      <c r="G869" s="48"/>
      <c r="H869" s="48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47"/>
      <c r="B870" s="47"/>
      <c r="C870" s="47"/>
      <c r="D870" s="48"/>
      <c r="E870" s="49"/>
      <c r="F870" s="48"/>
      <c r="G870" s="48"/>
      <c r="H870" s="48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47"/>
      <c r="B871" s="47"/>
      <c r="C871" s="47"/>
      <c r="D871" s="48"/>
      <c r="E871" s="49"/>
      <c r="F871" s="48"/>
      <c r="G871" s="48"/>
      <c r="H871" s="48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47"/>
      <c r="B872" s="47"/>
      <c r="C872" s="47"/>
      <c r="D872" s="48"/>
      <c r="E872" s="49"/>
      <c r="F872" s="48"/>
      <c r="G872" s="48"/>
      <c r="H872" s="48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47"/>
      <c r="B873" s="47"/>
      <c r="C873" s="47"/>
      <c r="D873" s="48"/>
      <c r="E873" s="49"/>
      <c r="F873" s="48"/>
      <c r="G873" s="48"/>
      <c r="H873" s="48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47"/>
      <c r="B874" s="47"/>
      <c r="C874" s="47"/>
      <c r="D874" s="48"/>
      <c r="E874" s="49"/>
      <c r="F874" s="48"/>
      <c r="G874" s="48"/>
      <c r="H874" s="48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47"/>
      <c r="B875" s="47"/>
      <c r="C875" s="47"/>
      <c r="D875" s="48"/>
      <c r="E875" s="49"/>
      <c r="F875" s="48"/>
      <c r="G875" s="48"/>
      <c r="H875" s="48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47"/>
      <c r="B876" s="47"/>
      <c r="C876" s="47"/>
      <c r="D876" s="48"/>
      <c r="E876" s="49"/>
      <c r="F876" s="48"/>
      <c r="G876" s="48"/>
      <c r="H876" s="48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47"/>
      <c r="B877" s="47"/>
      <c r="C877" s="47"/>
      <c r="D877" s="48"/>
      <c r="E877" s="49"/>
      <c r="F877" s="48"/>
      <c r="G877" s="48"/>
      <c r="H877" s="48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47"/>
      <c r="B878" s="47"/>
      <c r="C878" s="47"/>
      <c r="D878" s="48"/>
      <c r="E878" s="49"/>
      <c r="F878" s="48"/>
      <c r="G878" s="48"/>
      <c r="H878" s="48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47"/>
      <c r="B879" s="47"/>
      <c r="C879" s="47"/>
      <c r="D879" s="48"/>
      <c r="E879" s="49"/>
      <c r="F879" s="48"/>
      <c r="G879" s="48"/>
      <c r="H879" s="48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47"/>
      <c r="B880" s="47"/>
      <c r="C880" s="47"/>
      <c r="D880" s="48"/>
      <c r="E880" s="49"/>
      <c r="F880" s="48"/>
      <c r="G880" s="48"/>
      <c r="H880" s="48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47"/>
      <c r="B881" s="47"/>
      <c r="C881" s="47"/>
      <c r="D881" s="48"/>
      <c r="E881" s="49"/>
      <c r="F881" s="48"/>
      <c r="G881" s="48"/>
      <c r="H881" s="48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47"/>
      <c r="B882" s="47"/>
      <c r="C882" s="47"/>
      <c r="D882" s="48"/>
      <c r="E882" s="49"/>
      <c r="F882" s="48"/>
      <c r="G882" s="48"/>
      <c r="H882" s="48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47"/>
      <c r="B883" s="47"/>
      <c r="C883" s="47"/>
      <c r="D883" s="48"/>
      <c r="E883" s="49"/>
      <c r="F883" s="48"/>
      <c r="G883" s="48"/>
      <c r="H883" s="48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47"/>
      <c r="B884" s="47"/>
      <c r="C884" s="47"/>
      <c r="D884" s="48"/>
      <c r="E884" s="49"/>
      <c r="F884" s="48"/>
      <c r="G884" s="48"/>
      <c r="H884" s="48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47"/>
      <c r="B885" s="47"/>
      <c r="C885" s="47"/>
      <c r="D885" s="48"/>
      <c r="E885" s="49"/>
      <c r="F885" s="48"/>
      <c r="G885" s="48"/>
      <c r="H885" s="48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47"/>
      <c r="B886" s="47"/>
      <c r="C886" s="47"/>
      <c r="D886" s="48"/>
      <c r="E886" s="49"/>
      <c r="F886" s="48"/>
      <c r="G886" s="48"/>
      <c r="H886" s="48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47"/>
      <c r="B887" s="47"/>
      <c r="C887" s="47"/>
      <c r="D887" s="48"/>
      <c r="E887" s="49"/>
      <c r="F887" s="48"/>
      <c r="G887" s="48"/>
      <c r="H887" s="48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75" customHeight="1">
      <c r="A888" s="47"/>
      <c r="B888" s="47"/>
      <c r="C888" s="47"/>
      <c r="D888" s="48"/>
      <c r="E888" s="49"/>
      <c r="F888" s="48"/>
      <c r="G888" s="48"/>
      <c r="H888" s="48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75" customHeight="1">
      <c r="A889" s="47"/>
      <c r="B889" s="47"/>
      <c r="C889" s="47"/>
      <c r="D889" s="48"/>
      <c r="E889" s="49"/>
      <c r="F889" s="48"/>
      <c r="G889" s="48"/>
      <c r="H889" s="48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75" customHeight="1">
      <c r="A890" s="47"/>
      <c r="B890" s="47"/>
      <c r="C890" s="47"/>
      <c r="D890" s="48"/>
      <c r="E890" s="49"/>
      <c r="F890" s="48"/>
      <c r="G890" s="48"/>
      <c r="H890" s="48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75" customHeight="1">
      <c r="A891" s="47"/>
      <c r="B891" s="47"/>
      <c r="C891" s="47"/>
      <c r="D891" s="48"/>
      <c r="E891" s="49"/>
      <c r="F891" s="48"/>
      <c r="G891" s="48"/>
      <c r="H891" s="48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75" customHeight="1">
      <c r="A892" s="47"/>
      <c r="B892" s="47"/>
      <c r="C892" s="47"/>
      <c r="D892" s="48"/>
      <c r="E892" s="49"/>
      <c r="F892" s="48"/>
      <c r="G892" s="48"/>
      <c r="H892" s="48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75" customHeight="1">
      <c r="A893" s="47"/>
      <c r="B893" s="47"/>
      <c r="C893" s="47"/>
      <c r="D893" s="48"/>
      <c r="E893" s="49"/>
      <c r="F893" s="48"/>
      <c r="G893" s="48"/>
      <c r="H893" s="48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75" customHeight="1">
      <c r="A894" s="47"/>
      <c r="B894" s="47"/>
      <c r="C894" s="47"/>
      <c r="D894" s="48"/>
      <c r="E894" s="49"/>
      <c r="F894" s="48"/>
      <c r="G894" s="48"/>
      <c r="H894" s="48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75" customHeight="1">
      <c r="A895" s="47"/>
      <c r="B895" s="47"/>
      <c r="C895" s="47"/>
      <c r="D895" s="48"/>
      <c r="E895" s="49"/>
      <c r="F895" s="48"/>
      <c r="G895" s="48"/>
      <c r="H895" s="48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75" customHeight="1">
      <c r="A896" s="47"/>
      <c r="B896" s="47"/>
      <c r="C896" s="47"/>
      <c r="D896" s="48"/>
      <c r="E896" s="49"/>
      <c r="F896" s="48"/>
      <c r="G896" s="48"/>
      <c r="H896" s="48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75" customHeight="1">
      <c r="A897" s="47"/>
      <c r="B897" s="47"/>
      <c r="C897" s="47"/>
      <c r="D897" s="48"/>
      <c r="E897" s="49"/>
      <c r="F897" s="48"/>
      <c r="G897" s="48"/>
      <c r="H897" s="48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75" customHeight="1">
      <c r="A898" s="47"/>
      <c r="B898" s="47"/>
      <c r="C898" s="47"/>
      <c r="D898" s="48"/>
      <c r="E898" s="49"/>
      <c r="F898" s="48"/>
      <c r="G898" s="48"/>
      <c r="H898" s="48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75" customHeight="1">
      <c r="A899" s="47"/>
      <c r="B899" s="47"/>
      <c r="C899" s="47"/>
      <c r="D899" s="48"/>
      <c r="E899" s="49"/>
      <c r="F899" s="48"/>
      <c r="G899" s="48"/>
      <c r="H899" s="48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75" customHeight="1">
      <c r="A900" s="47"/>
      <c r="B900" s="47"/>
      <c r="C900" s="47"/>
      <c r="D900" s="48"/>
      <c r="E900" s="49"/>
      <c r="F900" s="48"/>
      <c r="G900" s="48"/>
      <c r="H900" s="48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75" customHeight="1">
      <c r="A901" s="47"/>
      <c r="B901" s="47"/>
      <c r="C901" s="47"/>
      <c r="D901" s="48"/>
      <c r="E901" s="49"/>
      <c r="F901" s="48"/>
      <c r="G901" s="48"/>
      <c r="H901" s="48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75" customHeight="1">
      <c r="A902" s="47"/>
      <c r="B902" s="47"/>
      <c r="C902" s="47"/>
      <c r="D902" s="48"/>
      <c r="E902" s="49"/>
      <c r="F902" s="48"/>
      <c r="G902" s="48"/>
      <c r="H902" s="48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75" customHeight="1">
      <c r="A903" s="47"/>
      <c r="B903" s="47"/>
      <c r="C903" s="47"/>
      <c r="D903" s="48"/>
      <c r="E903" s="49"/>
      <c r="F903" s="48"/>
      <c r="G903" s="48"/>
      <c r="H903" s="48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75" customHeight="1">
      <c r="A904" s="47"/>
      <c r="B904" s="47"/>
      <c r="C904" s="47"/>
      <c r="D904" s="48"/>
      <c r="E904" s="49"/>
      <c r="F904" s="48"/>
      <c r="G904" s="48"/>
      <c r="H904" s="48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75" customHeight="1">
      <c r="A905" s="47"/>
      <c r="B905" s="47"/>
      <c r="C905" s="47"/>
      <c r="D905" s="48"/>
      <c r="E905" s="49"/>
      <c r="F905" s="48"/>
      <c r="G905" s="48"/>
      <c r="H905" s="48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75" customHeight="1">
      <c r="A906" s="47"/>
      <c r="B906" s="47"/>
      <c r="C906" s="47"/>
      <c r="D906" s="48"/>
      <c r="E906" s="49"/>
      <c r="F906" s="48"/>
      <c r="G906" s="48"/>
      <c r="H906" s="48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75" customHeight="1">
      <c r="A907" s="47"/>
      <c r="B907" s="47"/>
      <c r="C907" s="47"/>
      <c r="D907" s="48"/>
      <c r="E907" s="49"/>
      <c r="F907" s="48"/>
      <c r="G907" s="48"/>
      <c r="H907" s="48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75" customHeight="1">
      <c r="A908" s="47"/>
      <c r="B908" s="47"/>
      <c r="C908" s="47"/>
      <c r="D908" s="48"/>
      <c r="E908" s="49"/>
      <c r="F908" s="48"/>
      <c r="G908" s="48"/>
      <c r="H908" s="48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75" customHeight="1">
      <c r="A909" s="47"/>
      <c r="B909" s="47"/>
      <c r="C909" s="47"/>
      <c r="D909" s="48"/>
      <c r="E909" s="49"/>
      <c r="F909" s="48"/>
      <c r="G909" s="48"/>
      <c r="H909" s="48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75" customHeight="1">
      <c r="A910" s="47"/>
      <c r="B910" s="47"/>
      <c r="C910" s="47"/>
      <c r="D910" s="48"/>
      <c r="E910" s="49"/>
      <c r="F910" s="48"/>
      <c r="G910" s="48"/>
      <c r="H910" s="48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75" customHeight="1">
      <c r="A911" s="47"/>
      <c r="B911" s="47"/>
      <c r="C911" s="47"/>
      <c r="D911" s="48"/>
      <c r="E911" s="49"/>
      <c r="F911" s="48"/>
      <c r="G911" s="48"/>
      <c r="H911" s="48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75" customHeight="1">
      <c r="A912" s="47"/>
      <c r="B912" s="47"/>
      <c r="C912" s="47"/>
      <c r="D912" s="48"/>
      <c r="E912" s="49"/>
      <c r="F912" s="48"/>
      <c r="G912" s="48"/>
      <c r="H912" s="48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75" customHeight="1">
      <c r="A913" s="47"/>
      <c r="B913" s="47"/>
      <c r="C913" s="47"/>
      <c r="D913" s="48"/>
      <c r="E913" s="49"/>
      <c r="F913" s="48"/>
      <c r="G913" s="48"/>
      <c r="H913" s="48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75" customHeight="1">
      <c r="A914" s="47"/>
      <c r="B914" s="47"/>
      <c r="C914" s="47"/>
      <c r="D914" s="48"/>
      <c r="E914" s="49"/>
      <c r="F914" s="48"/>
      <c r="G914" s="48"/>
      <c r="H914" s="48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75" customHeight="1">
      <c r="A915" s="47"/>
      <c r="B915" s="47"/>
      <c r="C915" s="47"/>
      <c r="D915" s="48"/>
      <c r="E915" s="49"/>
      <c r="F915" s="48"/>
      <c r="G915" s="48"/>
      <c r="H915" s="48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75" customHeight="1">
      <c r="A916" s="47"/>
      <c r="B916" s="47"/>
      <c r="C916" s="47"/>
      <c r="D916" s="48"/>
      <c r="E916" s="49"/>
      <c r="F916" s="48"/>
      <c r="G916" s="48"/>
      <c r="H916" s="48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75" customHeight="1">
      <c r="A917" s="47"/>
      <c r="B917" s="47"/>
      <c r="C917" s="47"/>
      <c r="D917" s="48"/>
      <c r="E917" s="49"/>
      <c r="F917" s="48"/>
      <c r="G917" s="48"/>
      <c r="H917" s="48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75" customHeight="1">
      <c r="A918" s="47"/>
      <c r="B918" s="47"/>
      <c r="C918" s="47"/>
      <c r="D918" s="48"/>
      <c r="E918" s="49"/>
      <c r="F918" s="48"/>
      <c r="G918" s="48"/>
      <c r="H918" s="48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75" customHeight="1">
      <c r="A919" s="47"/>
      <c r="B919" s="47"/>
      <c r="C919" s="47"/>
      <c r="D919" s="48"/>
      <c r="E919" s="49"/>
      <c r="F919" s="48"/>
      <c r="G919" s="48"/>
      <c r="H919" s="48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75" customHeight="1">
      <c r="A920" s="47"/>
      <c r="B920" s="47"/>
      <c r="C920" s="47"/>
      <c r="D920" s="48"/>
      <c r="E920" s="49"/>
      <c r="F920" s="48"/>
      <c r="G920" s="48"/>
      <c r="H920" s="48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75" customHeight="1">
      <c r="A921" s="47"/>
      <c r="B921" s="47"/>
      <c r="C921" s="47"/>
      <c r="D921" s="48"/>
      <c r="E921" s="49"/>
      <c r="F921" s="48"/>
      <c r="G921" s="48"/>
      <c r="H921" s="48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75" customHeight="1">
      <c r="A922" s="47"/>
      <c r="B922" s="47"/>
      <c r="C922" s="47"/>
      <c r="D922" s="48"/>
      <c r="E922" s="49"/>
      <c r="F922" s="48"/>
      <c r="G922" s="48"/>
      <c r="H922" s="48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75" customHeight="1">
      <c r="A923" s="47"/>
      <c r="B923" s="47"/>
      <c r="C923" s="47"/>
      <c r="D923" s="48"/>
      <c r="E923" s="49"/>
      <c r="F923" s="48"/>
      <c r="G923" s="48"/>
      <c r="H923" s="48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75" customHeight="1">
      <c r="A924" s="47"/>
      <c r="B924" s="47"/>
      <c r="C924" s="47"/>
      <c r="D924" s="48"/>
      <c r="E924" s="49"/>
      <c r="F924" s="48"/>
      <c r="G924" s="48"/>
      <c r="H924" s="48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75" customHeight="1">
      <c r="A925" s="47"/>
      <c r="B925" s="47"/>
      <c r="C925" s="47"/>
      <c r="D925" s="48"/>
      <c r="E925" s="49"/>
      <c r="F925" s="48"/>
      <c r="G925" s="48"/>
      <c r="H925" s="48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75" customHeight="1">
      <c r="A926" s="47"/>
      <c r="B926" s="47"/>
      <c r="C926" s="47"/>
      <c r="D926" s="48"/>
      <c r="E926" s="49"/>
      <c r="F926" s="48"/>
      <c r="G926" s="48"/>
      <c r="H926" s="48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75" customHeight="1">
      <c r="A927" s="47"/>
      <c r="B927" s="47"/>
      <c r="C927" s="47"/>
      <c r="D927" s="48"/>
      <c r="E927" s="49"/>
      <c r="F927" s="48"/>
      <c r="G927" s="48"/>
      <c r="H927" s="48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75" customHeight="1">
      <c r="A928" s="47"/>
      <c r="B928" s="47"/>
      <c r="C928" s="47"/>
      <c r="D928" s="48"/>
      <c r="E928" s="49"/>
      <c r="F928" s="48"/>
      <c r="G928" s="48"/>
      <c r="H928" s="48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75" customHeight="1">
      <c r="A929" s="47"/>
      <c r="B929" s="47"/>
      <c r="C929" s="47"/>
      <c r="D929" s="48"/>
      <c r="E929" s="49"/>
      <c r="F929" s="48"/>
      <c r="G929" s="48"/>
      <c r="H929" s="48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75" customHeight="1">
      <c r="A930" s="47"/>
      <c r="B930" s="47"/>
      <c r="C930" s="47"/>
      <c r="D930" s="48"/>
      <c r="E930" s="49"/>
      <c r="F930" s="48"/>
      <c r="G930" s="48"/>
      <c r="H930" s="48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75" customHeight="1">
      <c r="A931" s="47"/>
      <c r="B931" s="47"/>
      <c r="C931" s="47"/>
      <c r="D931" s="48"/>
      <c r="E931" s="49"/>
      <c r="F931" s="48"/>
      <c r="G931" s="48"/>
      <c r="H931" s="48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75" customHeight="1">
      <c r="A932" s="47"/>
      <c r="B932" s="47"/>
      <c r="C932" s="47"/>
      <c r="D932" s="48"/>
      <c r="E932" s="49"/>
      <c r="F932" s="48"/>
      <c r="G932" s="48"/>
      <c r="H932" s="48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75" customHeight="1">
      <c r="A933" s="47"/>
      <c r="B933" s="47"/>
      <c r="C933" s="47"/>
      <c r="D933" s="48"/>
      <c r="E933" s="49"/>
      <c r="F933" s="48"/>
      <c r="G933" s="48"/>
      <c r="H933" s="48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75" customHeight="1">
      <c r="A934" s="47"/>
      <c r="B934" s="47"/>
      <c r="C934" s="47"/>
      <c r="D934" s="48"/>
      <c r="E934" s="49"/>
      <c r="F934" s="48"/>
      <c r="G934" s="48"/>
      <c r="H934" s="48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75" customHeight="1">
      <c r="A935" s="47"/>
      <c r="B935" s="47"/>
      <c r="C935" s="47"/>
      <c r="D935" s="48"/>
      <c r="E935" s="49"/>
      <c r="F935" s="48"/>
      <c r="G935" s="48"/>
      <c r="H935" s="48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75" customHeight="1">
      <c r="A936" s="47"/>
      <c r="B936" s="47"/>
      <c r="C936" s="47"/>
      <c r="D936" s="48"/>
      <c r="E936" s="49"/>
      <c r="F936" s="48"/>
      <c r="G936" s="48"/>
      <c r="H936" s="48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75" customHeight="1">
      <c r="A937" s="47"/>
      <c r="B937" s="47"/>
      <c r="C937" s="47"/>
      <c r="D937" s="48"/>
      <c r="E937" s="49"/>
      <c r="F937" s="48"/>
      <c r="G937" s="48"/>
      <c r="H937" s="48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75" customHeight="1">
      <c r="A938" s="47"/>
      <c r="B938" s="47"/>
      <c r="C938" s="47"/>
      <c r="D938" s="48"/>
      <c r="E938" s="49"/>
      <c r="F938" s="48"/>
      <c r="G938" s="48"/>
      <c r="H938" s="48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75" customHeight="1">
      <c r="A939" s="47"/>
      <c r="B939" s="47"/>
      <c r="C939" s="47"/>
      <c r="D939" s="48"/>
      <c r="E939" s="49"/>
      <c r="F939" s="48"/>
      <c r="G939" s="48"/>
      <c r="H939" s="48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75" customHeight="1">
      <c r="A940" s="47"/>
      <c r="B940" s="47"/>
      <c r="C940" s="47"/>
      <c r="D940" s="48"/>
      <c r="E940" s="49"/>
      <c r="F940" s="48"/>
      <c r="G940" s="48"/>
      <c r="H940" s="48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75" customHeight="1">
      <c r="A941" s="47"/>
      <c r="B941" s="47"/>
      <c r="C941" s="47"/>
      <c r="D941" s="48"/>
      <c r="E941" s="49"/>
      <c r="F941" s="48"/>
      <c r="G941" s="48"/>
      <c r="H941" s="48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75" customHeight="1">
      <c r="A942" s="47"/>
      <c r="B942" s="47"/>
      <c r="C942" s="47"/>
      <c r="D942" s="48"/>
      <c r="E942" s="49"/>
      <c r="F942" s="48"/>
      <c r="G942" s="48"/>
      <c r="H942" s="48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75" customHeight="1">
      <c r="A943" s="47"/>
      <c r="B943" s="47"/>
      <c r="C943" s="47"/>
      <c r="D943" s="48"/>
      <c r="E943" s="49"/>
      <c r="F943" s="48"/>
      <c r="G943" s="48"/>
      <c r="H943" s="48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75" customHeight="1">
      <c r="A944" s="47"/>
      <c r="B944" s="47"/>
      <c r="C944" s="47"/>
      <c r="D944" s="48"/>
      <c r="E944" s="49"/>
      <c r="F944" s="48"/>
      <c r="G944" s="48"/>
      <c r="H944" s="48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75" customHeight="1">
      <c r="A945" s="47"/>
      <c r="B945" s="47"/>
      <c r="C945" s="47"/>
      <c r="D945" s="48"/>
      <c r="E945" s="49"/>
      <c r="F945" s="48"/>
      <c r="G945" s="48"/>
      <c r="H945" s="48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75" customHeight="1">
      <c r="A946" s="47"/>
      <c r="B946" s="47"/>
      <c r="C946" s="47"/>
      <c r="D946" s="48"/>
      <c r="E946" s="49"/>
      <c r="F946" s="48"/>
      <c r="G946" s="48"/>
      <c r="H946" s="48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75" customHeight="1">
      <c r="A947" s="47"/>
      <c r="B947" s="47"/>
      <c r="C947" s="47"/>
      <c r="D947" s="48"/>
      <c r="E947" s="49"/>
      <c r="F947" s="48"/>
      <c r="G947" s="48"/>
      <c r="H947" s="48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75" customHeight="1">
      <c r="A948" s="47"/>
      <c r="B948" s="47"/>
      <c r="C948" s="47"/>
      <c r="D948" s="48"/>
      <c r="E948" s="49"/>
      <c r="F948" s="48"/>
      <c r="G948" s="48"/>
      <c r="H948" s="48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75" customHeight="1">
      <c r="A949" s="47"/>
      <c r="B949" s="47"/>
      <c r="C949" s="47"/>
      <c r="D949" s="48"/>
      <c r="E949" s="49"/>
      <c r="F949" s="48"/>
      <c r="G949" s="48"/>
      <c r="H949" s="48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75" customHeight="1">
      <c r="A950" s="47"/>
      <c r="B950" s="47"/>
      <c r="C950" s="47"/>
      <c r="D950" s="48"/>
      <c r="E950" s="49"/>
      <c r="F950" s="48"/>
      <c r="G950" s="48"/>
      <c r="H950" s="48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75" customHeight="1">
      <c r="A951" s="47"/>
      <c r="B951" s="47"/>
      <c r="C951" s="47"/>
      <c r="D951" s="48"/>
      <c r="E951" s="49"/>
      <c r="F951" s="48"/>
      <c r="G951" s="48"/>
      <c r="H951" s="48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75" customHeight="1">
      <c r="A952" s="47"/>
      <c r="B952" s="47"/>
      <c r="C952" s="47"/>
      <c r="D952" s="48"/>
      <c r="E952" s="49"/>
      <c r="F952" s="48"/>
      <c r="G952" s="48"/>
      <c r="H952" s="48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75" customHeight="1">
      <c r="A953" s="47"/>
      <c r="B953" s="47"/>
      <c r="C953" s="47"/>
      <c r="D953" s="48"/>
      <c r="E953" s="49"/>
      <c r="F953" s="48"/>
      <c r="G953" s="48"/>
      <c r="H953" s="48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75" customHeight="1">
      <c r="A954" s="47"/>
      <c r="B954" s="47"/>
      <c r="C954" s="47"/>
      <c r="D954" s="48"/>
      <c r="E954" s="49"/>
      <c r="F954" s="48"/>
      <c r="G954" s="48"/>
      <c r="H954" s="48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75" customHeight="1">
      <c r="A955" s="47"/>
      <c r="B955" s="47"/>
      <c r="C955" s="47"/>
      <c r="D955" s="48"/>
      <c r="E955" s="49"/>
      <c r="F955" s="48"/>
      <c r="G955" s="48"/>
      <c r="H955" s="48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75" customHeight="1">
      <c r="A956" s="47"/>
      <c r="B956" s="47"/>
      <c r="C956" s="47"/>
      <c r="D956" s="48"/>
      <c r="E956" s="49"/>
      <c r="F956" s="48"/>
      <c r="G956" s="48"/>
      <c r="H956" s="48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75" customHeight="1">
      <c r="A957" s="47"/>
      <c r="B957" s="47"/>
      <c r="C957" s="47"/>
      <c r="D957" s="48"/>
      <c r="E957" s="49"/>
      <c r="F957" s="48"/>
      <c r="G957" s="48"/>
      <c r="H957" s="48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75" customHeight="1">
      <c r="A958" s="47"/>
      <c r="B958" s="47"/>
      <c r="C958" s="47"/>
      <c r="D958" s="48"/>
      <c r="E958" s="49"/>
      <c r="F958" s="48"/>
      <c r="G958" s="48"/>
      <c r="H958" s="48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75" customHeight="1">
      <c r="A959" s="47"/>
      <c r="B959" s="47"/>
      <c r="C959" s="47"/>
      <c r="D959" s="48"/>
      <c r="E959" s="49"/>
      <c r="F959" s="48"/>
      <c r="G959" s="48"/>
      <c r="H959" s="48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75" customHeight="1">
      <c r="A960" s="47"/>
      <c r="B960" s="47"/>
      <c r="C960" s="47"/>
      <c r="D960" s="48"/>
      <c r="E960" s="49"/>
      <c r="F960" s="48"/>
      <c r="G960" s="48"/>
      <c r="H960" s="48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75" customHeight="1">
      <c r="A961" s="47"/>
      <c r="B961" s="47"/>
      <c r="C961" s="47"/>
      <c r="D961" s="48"/>
      <c r="E961" s="49"/>
      <c r="F961" s="48"/>
      <c r="G961" s="48"/>
      <c r="H961" s="48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75" customHeight="1">
      <c r="A962" s="47"/>
      <c r="B962" s="47"/>
      <c r="C962" s="47"/>
      <c r="D962" s="48"/>
      <c r="E962" s="49"/>
      <c r="F962" s="48"/>
      <c r="G962" s="48"/>
      <c r="H962" s="48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75" customHeight="1">
      <c r="A963" s="47"/>
      <c r="B963" s="47"/>
      <c r="C963" s="47"/>
      <c r="D963" s="48"/>
      <c r="E963" s="49"/>
      <c r="F963" s="48"/>
      <c r="G963" s="48"/>
      <c r="H963" s="48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75" customHeight="1">
      <c r="A964" s="47"/>
      <c r="B964" s="47"/>
      <c r="C964" s="47"/>
      <c r="D964" s="48"/>
      <c r="E964" s="49"/>
      <c r="F964" s="48"/>
      <c r="G964" s="48"/>
      <c r="H964" s="48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75" customHeight="1">
      <c r="A965" s="47"/>
      <c r="B965" s="47"/>
      <c r="C965" s="47"/>
      <c r="D965" s="48"/>
      <c r="E965" s="49"/>
      <c r="F965" s="48"/>
      <c r="G965" s="48"/>
      <c r="H965" s="48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75" customHeight="1">
      <c r="A966" s="47"/>
      <c r="B966" s="47"/>
      <c r="C966" s="47"/>
      <c r="D966" s="48"/>
      <c r="E966" s="49"/>
      <c r="F966" s="48"/>
      <c r="G966" s="48"/>
      <c r="H966" s="48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75" customHeight="1">
      <c r="A967" s="47"/>
      <c r="B967" s="47"/>
      <c r="C967" s="47"/>
      <c r="D967" s="48"/>
      <c r="E967" s="49"/>
      <c r="F967" s="48"/>
      <c r="G967" s="48"/>
      <c r="H967" s="48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75" customHeight="1">
      <c r="A968" s="47"/>
      <c r="B968" s="47"/>
      <c r="C968" s="47"/>
      <c r="D968" s="48"/>
      <c r="E968" s="49"/>
      <c r="F968" s="48"/>
      <c r="G968" s="48"/>
      <c r="H968" s="48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75" customHeight="1">
      <c r="A969" s="47"/>
      <c r="B969" s="47"/>
      <c r="C969" s="47"/>
      <c r="D969" s="48"/>
      <c r="E969" s="49"/>
      <c r="F969" s="48"/>
      <c r="G969" s="48"/>
      <c r="H969" s="48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75" customHeight="1">
      <c r="A970" s="47"/>
      <c r="B970" s="47"/>
      <c r="C970" s="47"/>
      <c r="D970" s="48"/>
      <c r="E970" s="49"/>
      <c r="F970" s="48"/>
      <c r="G970" s="48"/>
      <c r="H970" s="48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75" customHeight="1">
      <c r="A971" s="47"/>
      <c r="B971" s="47"/>
      <c r="C971" s="47"/>
      <c r="D971" s="48"/>
      <c r="E971" s="49"/>
      <c r="F971" s="48"/>
      <c r="G971" s="48"/>
      <c r="H971" s="48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75" customHeight="1">
      <c r="A972" s="47"/>
      <c r="B972" s="47"/>
      <c r="C972" s="47"/>
      <c r="D972" s="48"/>
      <c r="E972" s="49"/>
      <c r="F972" s="48"/>
      <c r="G972" s="48"/>
      <c r="H972" s="48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75" customHeight="1">
      <c r="A973" s="47"/>
      <c r="B973" s="47"/>
      <c r="C973" s="47"/>
      <c r="D973" s="48"/>
      <c r="E973" s="49"/>
      <c r="F973" s="48"/>
      <c r="G973" s="48"/>
      <c r="H973" s="48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75" customHeight="1">
      <c r="A974" s="47"/>
      <c r="B974" s="47"/>
      <c r="C974" s="47"/>
      <c r="D974" s="48"/>
      <c r="E974" s="49"/>
      <c r="F974" s="48"/>
      <c r="G974" s="48"/>
      <c r="H974" s="48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75" customHeight="1">
      <c r="A975" s="47"/>
      <c r="B975" s="47"/>
      <c r="C975" s="47"/>
      <c r="D975" s="48"/>
      <c r="E975" s="49"/>
      <c r="F975" s="48"/>
      <c r="G975" s="48"/>
      <c r="H975" s="48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75" customHeight="1">
      <c r="A976" s="47"/>
      <c r="B976" s="47"/>
      <c r="C976" s="47"/>
      <c r="D976" s="48"/>
      <c r="E976" s="49"/>
      <c r="F976" s="48"/>
      <c r="G976" s="48"/>
      <c r="H976" s="48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75" customHeight="1">
      <c r="A977" s="47"/>
      <c r="B977" s="47"/>
      <c r="C977" s="47"/>
      <c r="D977" s="48"/>
      <c r="E977" s="49"/>
      <c r="F977" s="48"/>
      <c r="G977" s="48"/>
      <c r="H977" s="48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75" customHeight="1">
      <c r="A978" s="47"/>
      <c r="B978" s="47"/>
      <c r="C978" s="47"/>
      <c r="D978" s="48"/>
      <c r="E978" s="49"/>
      <c r="F978" s="48"/>
      <c r="G978" s="48"/>
      <c r="H978" s="48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</sheetData>
  <mergeCells count="7">
    <mergeCell ref="A4:D4"/>
    <mergeCell ref="E4:H4"/>
    <mergeCell ref="A5:D5"/>
    <mergeCell ref="E5:H5"/>
    <mergeCell ref="A6:D6"/>
    <mergeCell ref="A7:D7"/>
    <mergeCell ref="E7:H7"/>
  </mergeCells>
  <hyperlinks>
    <hyperlink display="getListPost" location="getListPost!A1" ref="F11"/>
    <hyperlink display="deletePost" location="deletePost!A1" ref="F12"/>
    <hyperlink display="updatePost" location="updatePost!A1" ref="F13"/>
    <hyperlink display="addPost" location="addPost!A1" ref="F14"/>
    <hyperlink display="getComment" location="getComment!A1" ref="F15"/>
    <hyperlink display="handleLike" location="handleLike!A1" ref="F16"/>
    <hyperlink display="isLike" location="isLike!A1" ref="F17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6.63"/>
    <col customWidth="1" min="3" max="3" width="12.13"/>
    <col customWidth="1" min="4" max="4" width="9.63"/>
    <col customWidth="1" min="5" max="5" width="9.88"/>
    <col customWidth="1" min="6" max="8" width="5.13"/>
    <col customWidth="1" min="9" max="9" width="21.0"/>
    <col customWidth="1" min="10" max="26" width="10.0"/>
  </cols>
  <sheetData>
    <row r="1" ht="12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25.5" customHeight="1">
      <c r="A2" s="87" t="s">
        <v>84</v>
      </c>
      <c r="B2" s="88"/>
      <c r="C2" s="88"/>
      <c r="D2" s="88"/>
      <c r="E2" s="88"/>
      <c r="F2" s="88"/>
      <c r="G2" s="88"/>
      <c r="H2" s="88"/>
      <c r="I2" s="88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4.25" customHeight="1">
      <c r="A3" s="89"/>
      <c r="B3" s="21"/>
      <c r="C3" s="21"/>
      <c r="D3" s="21"/>
      <c r="E3" s="21"/>
      <c r="F3" s="21"/>
      <c r="G3" s="21"/>
      <c r="H3" s="21"/>
      <c r="I3" s="90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3.5" customHeight="1">
      <c r="A4" s="91" t="s">
        <v>46</v>
      </c>
      <c r="B4" s="54" t="str">
        <f>Cover!B4</f>
        <v>EasyDoctor An e-health platform that connects patients and doctors</v>
      </c>
      <c r="C4" s="17"/>
      <c r="D4" s="92" t="s">
        <v>48</v>
      </c>
      <c r="E4" s="17"/>
      <c r="F4" s="93" t="s">
        <v>85</v>
      </c>
      <c r="G4" s="16"/>
      <c r="H4" s="16"/>
      <c r="I4" s="1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3.5" customHeight="1">
      <c r="A5" s="91" t="s">
        <v>50</v>
      </c>
      <c r="B5" s="54" t="str">
        <f>Cover!B5</f>
        <v>EasyDoctor</v>
      </c>
      <c r="C5" s="17"/>
      <c r="D5" s="92" t="s">
        <v>86</v>
      </c>
      <c r="E5" s="17"/>
      <c r="F5" s="94" t="s">
        <v>87</v>
      </c>
      <c r="G5" s="16"/>
      <c r="H5" s="16"/>
      <c r="I5" s="1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2.75" customHeight="1">
      <c r="A6" s="26" t="s">
        <v>53</v>
      </c>
      <c r="B6" s="54" t="str">
        <f>B5&amp;"_"&amp;"Test Report"&amp;"_"&amp;"vx.x"</f>
        <v>EasyDoctor_Test Report_vx.x</v>
      </c>
      <c r="C6" s="17"/>
      <c r="D6" s="92" t="s">
        <v>52</v>
      </c>
      <c r="E6" s="17"/>
      <c r="F6" s="95">
        <v>44760.0</v>
      </c>
      <c r="G6" s="16"/>
      <c r="H6" s="16"/>
      <c r="I6" s="1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6" t="s">
        <v>88</v>
      </c>
      <c r="B7" s="96"/>
      <c r="C7" s="16"/>
      <c r="D7" s="16"/>
      <c r="E7" s="16"/>
      <c r="F7" s="16"/>
      <c r="G7" s="16"/>
      <c r="H7" s="16"/>
      <c r="I7" s="1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4.25" customHeight="1">
      <c r="A8" s="97"/>
      <c r="B8" s="98"/>
      <c r="C8" s="21"/>
      <c r="D8" s="21"/>
      <c r="E8" s="21"/>
      <c r="F8" s="21"/>
      <c r="G8" s="21"/>
      <c r="H8" s="21"/>
      <c r="I8" s="9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97"/>
      <c r="B9" s="98"/>
      <c r="C9" s="21"/>
      <c r="D9" s="21"/>
      <c r="E9" s="21"/>
      <c r="F9" s="21"/>
      <c r="G9" s="21"/>
      <c r="H9" s="21"/>
      <c r="I9" s="9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4.25" customHeight="1">
      <c r="A11" s="99" t="s">
        <v>68</v>
      </c>
      <c r="B11" s="100" t="s">
        <v>89</v>
      </c>
      <c r="C11" s="101" t="s">
        <v>90</v>
      </c>
      <c r="D11" s="100" t="s">
        <v>91</v>
      </c>
      <c r="E11" s="102" t="s">
        <v>92</v>
      </c>
      <c r="F11" s="102" t="s">
        <v>93</v>
      </c>
      <c r="G11" s="102" t="s">
        <v>63</v>
      </c>
      <c r="H11" s="102" t="s">
        <v>94</v>
      </c>
      <c r="I11" s="103" t="s">
        <v>95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104">
        <v>1.0</v>
      </c>
      <c r="B12" s="80" t="s">
        <v>77</v>
      </c>
      <c r="C12" s="105">
        <f>getListPost!A7</f>
        <v>5</v>
      </c>
      <c r="D12" s="105">
        <f>getListPost!C7</f>
        <v>0</v>
      </c>
      <c r="E12" s="105">
        <f>getListPost!F7</f>
        <v>0</v>
      </c>
      <c r="F12" s="106">
        <f>getListPost!L7</f>
        <v>4</v>
      </c>
      <c r="G12" s="105">
        <f>getListPost!M7</f>
        <v>1</v>
      </c>
      <c r="H12" s="105">
        <f>getListPost!N7</f>
        <v>0</v>
      </c>
      <c r="I12" s="105">
        <f>getListPost!O7</f>
        <v>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104">
        <f t="shared" ref="A13:A18" si="1">A12+1</f>
        <v>2</v>
      </c>
      <c r="B13" s="80" t="s">
        <v>78</v>
      </c>
      <c r="C13" s="105">
        <f>deletePost!A7</f>
        <v>4</v>
      </c>
      <c r="D13" s="105">
        <f>deletePost!C7</f>
        <v>0</v>
      </c>
      <c r="E13" s="105">
        <f>deletePost!F7</f>
        <v>0</v>
      </c>
      <c r="F13" s="106">
        <f>deletePost!L7</f>
        <v>1</v>
      </c>
      <c r="G13" s="105">
        <f>deletePost!M7</f>
        <v>2</v>
      </c>
      <c r="H13" s="105">
        <f>deletePost!N7</f>
        <v>1</v>
      </c>
      <c r="I13" s="105">
        <f>deletePost!O7</f>
        <v>4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104">
        <f t="shared" si="1"/>
        <v>3</v>
      </c>
      <c r="B14" s="80" t="s">
        <v>79</v>
      </c>
      <c r="C14" s="107">
        <f>updatePost!A7</f>
        <v>5</v>
      </c>
      <c r="D14" s="107">
        <f>updatePost!C7</f>
        <v>0</v>
      </c>
      <c r="E14" s="107">
        <f>updatePost!F7</f>
        <v>0</v>
      </c>
      <c r="F14" s="108">
        <f>updatePost!L7</f>
        <v>1</v>
      </c>
      <c r="G14" s="107">
        <f>updatePost!M7</f>
        <v>2</v>
      </c>
      <c r="H14" s="107">
        <f>updatePost!N7</f>
        <v>2</v>
      </c>
      <c r="I14" s="107">
        <f>updatePost!O7</f>
        <v>5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3.5" customHeight="1">
      <c r="A15" s="104">
        <f t="shared" si="1"/>
        <v>4</v>
      </c>
      <c r="B15" s="109" t="s">
        <v>80</v>
      </c>
      <c r="C15" s="110">
        <f>addPost!A7</f>
        <v>7</v>
      </c>
      <c r="D15" s="105">
        <f>addPost!C7</f>
        <v>0</v>
      </c>
      <c r="E15" s="110">
        <f>addPost!F7</f>
        <v>0</v>
      </c>
      <c r="F15" s="110">
        <f>addPost!L7</f>
        <v>1</v>
      </c>
      <c r="G15" s="110">
        <f>addPost!M7</f>
        <v>4</v>
      </c>
      <c r="H15" s="110">
        <f>addPost!N7</f>
        <v>2</v>
      </c>
      <c r="I15" s="110">
        <f>addPost!O7</f>
        <v>7</v>
      </c>
      <c r="J15" s="83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3.5" customHeight="1">
      <c r="A16" s="104">
        <f t="shared" si="1"/>
        <v>5</v>
      </c>
      <c r="B16" s="111" t="s">
        <v>81</v>
      </c>
      <c r="C16" s="110">
        <f>getComment!A7</f>
        <v>3</v>
      </c>
      <c r="D16" s="105">
        <f>getComment!C7</f>
        <v>0</v>
      </c>
      <c r="E16" s="110">
        <f>getComment!F7</f>
        <v>0</v>
      </c>
      <c r="F16" s="110">
        <f>getComment!L7</f>
        <v>1</v>
      </c>
      <c r="G16" s="110">
        <f>getComment!M7</f>
        <v>1</v>
      </c>
      <c r="H16" s="110">
        <f>getComment!N7</f>
        <v>1</v>
      </c>
      <c r="I16" s="110">
        <f>getComment!O7</f>
        <v>3</v>
      </c>
      <c r="J16" s="83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3.5" customHeight="1">
      <c r="A17" s="104">
        <f t="shared" si="1"/>
        <v>6</v>
      </c>
      <c r="B17" s="111" t="s">
        <v>82</v>
      </c>
      <c r="C17" s="110">
        <f>handleLike!A7</f>
        <v>4</v>
      </c>
      <c r="D17" s="112">
        <f>handleLike!C7</f>
        <v>0</v>
      </c>
      <c r="E17" s="110">
        <f>handleLike!F7</f>
        <v>0</v>
      </c>
      <c r="F17" s="110">
        <f>handleLike!L7</f>
        <v>2</v>
      </c>
      <c r="G17" s="110">
        <f>handleLike!M7</f>
        <v>2</v>
      </c>
      <c r="H17" s="110">
        <f>handleLike!N7</f>
        <v>0</v>
      </c>
      <c r="I17" s="110">
        <f>handleLike!O7</f>
        <v>4</v>
      </c>
      <c r="J17" s="83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3.5" customHeight="1">
      <c r="A18" s="104">
        <f t="shared" si="1"/>
        <v>7</v>
      </c>
      <c r="B18" s="111" t="s">
        <v>83</v>
      </c>
      <c r="C18" s="110">
        <f>isLike!A7</f>
        <v>7</v>
      </c>
      <c r="D18" s="110">
        <f>isLike!C7</f>
        <v>0</v>
      </c>
      <c r="E18" s="110">
        <f>isLike!F7</f>
        <v>0</v>
      </c>
      <c r="F18" s="110">
        <f>isLike!L7</f>
        <v>1</v>
      </c>
      <c r="G18" s="110">
        <f>isLike!M7</f>
        <v>4</v>
      </c>
      <c r="H18" s="110">
        <f>isLike!N7</f>
        <v>2</v>
      </c>
      <c r="I18" s="110">
        <f>isLike!O7</f>
        <v>7</v>
      </c>
      <c r="J18" s="8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3.5" customHeight="1">
      <c r="A19" s="113"/>
      <c r="B19" s="114" t="s">
        <v>96</v>
      </c>
      <c r="C19" s="115">
        <f>SUM(C10:C18)</f>
        <v>35</v>
      </c>
      <c r="D19" s="115">
        <f t="shared" ref="D19:H19" si="2">SUM(D10:D16)</f>
        <v>0</v>
      </c>
      <c r="E19" s="115">
        <f t="shared" si="2"/>
        <v>0</v>
      </c>
      <c r="F19" s="115">
        <f t="shared" si="2"/>
        <v>8</v>
      </c>
      <c r="G19" s="115">
        <f t="shared" si="2"/>
        <v>10</v>
      </c>
      <c r="H19" s="115">
        <f t="shared" si="2"/>
        <v>6</v>
      </c>
      <c r="I19" s="115">
        <f>SUM(I12:I18)</f>
        <v>35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116"/>
      <c r="B20" s="21"/>
      <c r="C20" s="117"/>
      <c r="D20" s="118"/>
      <c r="E20" s="118"/>
      <c r="F20" s="118"/>
      <c r="G20" s="118"/>
      <c r="H20" s="118"/>
      <c r="I20" s="118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75" customHeight="1">
      <c r="A21" s="21"/>
      <c r="B21" s="119" t="s">
        <v>97</v>
      </c>
      <c r="C21" s="21"/>
      <c r="D21" s="120">
        <f>(C19+D19)*100/(I19)</f>
        <v>100</v>
      </c>
      <c r="E21" s="21" t="s">
        <v>98</v>
      </c>
      <c r="F21" s="21"/>
      <c r="G21" s="21"/>
      <c r="H21" s="21"/>
      <c r="I21" s="1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75" customHeight="1">
      <c r="A22" s="21"/>
      <c r="B22" s="119" t="s">
        <v>99</v>
      </c>
      <c r="C22" s="21"/>
      <c r="D22" s="120">
        <f>C19*100/(I19)</f>
        <v>100</v>
      </c>
      <c r="E22" s="21" t="s">
        <v>98</v>
      </c>
      <c r="F22" s="21"/>
      <c r="G22" s="21"/>
      <c r="H22" s="21"/>
      <c r="I22" s="1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75" customHeight="1">
      <c r="A23" s="21"/>
      <c r="B23" s="119" t="s">
        <v>100</v>
      </c>
      <c r="C23" s="21"/>
      <c r="D23" s="120">
        <f>F19*100/I19</f>
        <v>22.85714286</v>
      </c>
      <c r="E23" s="21" t="s">
        <v>98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75" customHeight="1">
      <c r="A24" s="21"/>
      <c r="B24" s="119" t="s">
        <v>101</v>
      </c>
      <c r="C24" s="21"/>
      <c r="D24" s="120">
        <f>G19*100/I19</f>
        <v>28.57142857</v>
      </c>
      <c r="E24" s="21" t="s">
        <v>98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21"/>
      <c r="B25" s="119" t="s">
        <v>102</v>
      </c>
      <c r="C25" s="21"/>
      <c r="D25" s="120">
        <f>H19*100/I19</f>
        <v>17.14285714</v>
      </c>
      <c r="E25" s="21" t="s">
        <v>98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ht="12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ht="12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display="getListPost" location="getListPost!A1" ref="B12"/>
    <hyperlink display="deletePost" location="deletePost!A1" ref="B13"/>
    <hyperlink display="updatePost" location="updatePost!A1" ref="B14"/>
    <hyperlink display="addPost" location="addPost!A1" ref="B15"/>
    <hyperlink display="getComment" location="getComment!A1" ref="B16"/>
    <hyperlink display="handleLike" location="handleLike!A1" ref="B17"/>
    <hyperlink display="isLike" location="isLike!A1" ref="B18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4.2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2"/>
      <c r="B1" s="123"/>
      <c r="C1" s="124"/>
      <c r="D1" s="125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6" t="s">
        <v>103</v>
      </c>
      <c r="B2" s="127"/>
      <c r="C2" s="128" t="str">
        <f>Functions!E11</f>
        <v/>
      </c>
      <c r="D2" s="127"/>
      <c r="E2" s="129"/>
      <c r="F2" s="130" t="s">
        <v>71</v>
      </c>
      <c r="G2" s="131"/>
      <c r="H2" s="131"/>
      <c r="I2" s="131"/>
      <c r="J2" s="131"/>
      <c r="K2" s="131"/>
      <c r="L2" s="132" t="str">
        <f>Functions!D11</f>
        <v>getListPost</v>
      </c>
      <c r="M2" s="127"/>
      <c r="N2" s="127"/>
      <c r="O2" s="127"/>
      <c r="P2" s="127"/>
      <c r="Q2" s="127"/>
      <c r="R2" s="127"/>
      <c r="S2" s="127"/>
      <c r="T2" s="133"/>
      <c r="U2" s="124"/>
      <c r="V2" s="134"/>
      <c r="W2" s="124"/>
      <c r="X2" s="124"/>
      <c r="Y2" s="124"/>
      <c r="Z2" s="124"/>
    </row>
    <row r="3" ht="13.5" customHeight="1">
      <c r="A3" s="135" t="s">
        <v>104</v>
      </c>
      <c r="B3" s="17"/>
      <c r="C3" s="136" t="s">
        <v>105</v>
      </c>
      <c r="D3" s="137"/>
      <c r="E3" s="137"/>
      <c r="F3" s="138" t="s">
        <v>106</v>
      </c>
      <c r="G3" s="16"/>
      <c r="H3" s="16"/>
      <c r="I3" s="16"/>
      <c r="J3" s="16"/>
      <c r="K3" s="17"/>
      <c r="L3" s="139" t="s">
        <v>107</v>
      </c>
      <c r="M3" s="137"/>
      <c r="N3" s="137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5" t="s">
        <v>108</v>
      </c>
      <c r="B4" s="17"/>
      <c r="C4" s="142"/>
      <c r="D4" s="16"/>
      <c r="E4" s="143"/>
      <c r="F4" s="138" t="s">
        <v>109</v>
      </c>
      <c r="G4" s="16"/>
      <c r="H4" s="16"/>
      <c r="I4" s="16"/>
      <c r="J4" s="16"/>
      <c r="K4" s="17"/>
      <c r="L4" s="144">
        <f>IF(Functions!E6&lt;&gt;"N/A",SUM(C4*Functions!E6/1000,-O7),"N/A")</f>
        <v>-5</v>
      </c>
      <c r="M4" s="16"/>
      <c r="N4" s="16"/>
      <c r="O4" s="16"/>
      <c r="P4" s="16"/>
      <c r="Q4" s="16"/>
      <c r="R4" s="16"/>
      <c r="S4" s="16"/>
      <c r="T4" s="145"/>
      <c r="U4" s="124"/>
      <c r="V4" s="134"/>
      <c r="W4" s="124"/>
      <c r="X4" s="124"/>
      <c r="Y4" s="124"/>
      <c r="Z4" s="124"/>
    </row>
    <row r="5" ht="13.5" customHeight="1">
      <c r="A5" s="135" t="s">
        <v>110</v>
      </c>
      <c r="B5" s="17"/>
      <c r="C5" s="14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45"/>
      <c r="U5" s="124"/>
      <c r="V5" s="124"/>
      <c r="W5" s="124"/>
      <c r="X5" s="124"/>
      <c r="Y5" s="124"/>
      <c r="Z5" s="124"/>
    </row>
    <row r="6" ht="13.5" customHeight="1">
      <c r="A6" s="147" t="s">
        <v>90</v>
      </c>
      <c r="B6" s="17"/>
      <c r="C6" s="148" t="s">
        <v>91</v>
      </c>
      <c r="D6" s="16"/>
      <c r="E6" s="17"/>
      <c r="F6" s="148" t="s">
        <v>92</v>
      </c>
      <c r="G6" s="16"/>
      <c r="H6" s="16"/>
      <c r="I6" s="16"/>
      <c r="J6" s="16"/>
      <c r="K6" s="17"/>
      <c r="L6" s="149" t="s">
        <v>111</v>
      </c>
      <c r="M6" s="16"/>
      <c r="N6" s="16"/>
      <c r="O6" s="148" t="s">
        <v>95</v>
      </c>
      <c r="P6" s="16"/>
      <c r="Q6" s="16"/>
      <c r="R6" s="16"/>
      <c r="S6" s="16"/>
      <c r="T6" s="145"/>
      <c r="U6" s="124"/>
      <c r="V6" s="134"/>
      <c r="W6" s="124"/>
      <c r="X6" s="124"/>
      <c r="Y6" s="124"/>
      <c r="Z6" s="124"/>
    </row>
    <row r="7" ht="13.5" customHeight="1">
      <c r="A7" s="150">
        <f>COUNTIF(F28:HQ28,"P")</f>
        <v>5</v>
      </c>
      <c r="B7" s="151"/>
      <c r="C7" s="152">
        <f>COUNTIF(F28:HQ28,"F")</f>
        <v>0</v>
      </c>
      <c r="D7" s="153"/>
      <c r="E7" s="151"/>
      <c r="F7" s="152">
        <f>SUM(O7,-A7,-C7)</f>
        <v>0</v>
      </c>
      <c r="G7" s="153"/>
      <c r="H7" s="153"/>
      <c r="I7" s="153"/>
      <c r="J7" s="153"/>
      <c r="K7" s="151"/>
      <c r="L7" s="154">
        <f>COUNTIF(E27:HQ27,"N")</f>
        <v>4</v>
      </c>
      <c r="M7" s="154">
        <f>COUNTIF(E27:HQ27,"A")</f>
        <v>1</v>
      </c>
      <c r="N7" s="154">
        <f>COUNTIF(E27:HQ27,"B")</f>
        <v>0</v>
      </c>
      <c r="O7" s="152">
        <f>COUNTA(E9:HT9)</f>
        <v>5</v>
      </c>
      <c r="P7" s="153"/>
      <c r="Q7" s="153"/>
      <c r="R7" s="153"/>
      <c r="S7" s="153"/>
      <c r="T7" s="155"/>
      <c r="U7" s="156"/>
      <c r="V7" s="124"/>
      <c r="W7" s="124"/>
      <c r="X7" s="124"/>
      <c r="Y7" s="124"/>
      <c r="Z7" s="124"/>
    </row>
    <row r="8" ht="12.0" customHeight="1">
      <c r="A8" s="124"/>
      <c r="B8" s="157"/>
      <c r="C8" s="124"/>
      <c r="D8" s="12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112</v>
      </c>
      <c r="G9" s="162" t="s">
        <v>113</v>
      </c>
      <c r="H9" s="162" t="s">
        <v>114</v>
      </c>
      <c r="I9" s="162" t="s">
        <v>115</v>
      </c>
      <c r="J9" s="162" t="s">
        <v>116</v>
      </c>
      <c r="K9" s="163"/>
      <c r="L9" s="134"/>
      <c r="M9" s="124"/>
      <c r="N9" s="124"/>
      <c r="O9" s="124"/>
      <c r="P9" s="124"/>
    </row>
    <row r="10" ht="13.5" customHeight="1">
      <c r="A10" s="164" t="s">
        <v>117</v>
      </c>
      <c r="B10" s="165" t="s">
        <v>118</v>
      </c>
      <c r="C10" s="166"/>
      <c r="D10" s="167"/>
      <c r="E10" s="168"/>
      <c r="F10" s="169"/>
      <c r="G10" s="169"/>
      <c r="H10" s="169"/>
      <c r="I10" s="169"/>
      <c r="J10" s="169"/>
      <c r="K10" s="124"/>
      <c r="L10" s="124"/>
      <c r="M10" s="124"/>
      <c r="N10" s="124"/>
      <c r="O10" s="124"/>
      <c r="P10" s="124"/>
    </row>
    <row r="11" ht="13.5" customHeight="1">
      <c r="A11" s="170"/>
      <c r="B11" s="171" t="s">
        <v>119</v>
      </c>
      <c r="C11" s="172"/>
      <c r="D11" s="173"/>
      <c r="E11" s="168"/>
      <c r="F11" s="169"/>
      <c r="G11" s="169"/>
      <c r="H11" s="169"/>
      <c r="I11" s="169"/>
      <c r="J11" s="169"/>
      <c r="K11" s="124"/>
      <c r="L11" s="134"/>
      <c r="M11" s="124"/>
      <c r="N11" s="124"/>
      <c r="O11" s="124"/>
      <c r="P11" s="124"/>
    </row>
    <row r="12" ht="13.5" customHeight="1">
      <c r="A12" s="170"/>
      <c r="B12" s="174"/>
      <c r="C12" s="172"/>
      <c r="D12" s="175" t="b">
        <v>0</v>
      </c>
      <c r="E12" s="168"/>
      <c r="F12" s="176" t="s">
        <v>120</v>
      </c>
      <c r="G12" s="169"/>
      <c r="H12" s="169"/>
      <c r="I12" s="169"/>
      <c r="J12" s="169"/>
      <c r="K12" s="124"/>
      <c r="L12" s="124"/>
      <c r="M12" s="124"/>
      <c r="N12" s="124"/>
      <c r="O12" s="124"/>
      <c r="P12" s="124"/>
    </row>
    <row r="13" ht="13.5" customHeight="1">
      <c r="A13" s="170"/>
      <c r="B13" s="174"/>
      <c r="C13" s="172"/>
      <c r="D13" s="175" t="b">
        <v>1</v>
      </c>
      <c r="E13" s="177"/>
      <c r="F13" s="169"/>
      <c r="G13" s="176" t="s">
        <v>120</v>
      </c>
      <c r="H13" s="176" t="s">
        <v>120</v>
      </c>
      <c r="I13" s="176" t="s">
        <v>120</v>
      </c>
      <c r="J13" s="169"/>
      <c r="K13" s="124"/>
      <c r="L13" s="124"/>
      <c r="M13" s="124"/>
      <c r="N13" s="124"/>
      <c r="O13" s="124"/>
      <c r="P13" s="124"/>
    </row>
    <row r="14" ht="13.5" customHeight="1">
      <c r="A14" s="170"/>
      <c r="B14" s="178" t="s">
        <v>121</v>
      </c>
      <c r="C14" s="172"/>
      <c r="D14" s="173"/>
      <c r="E14" s="179"/>
      <c r="F14" s="169"/>
      <c r="G14" s="169"/>
      <c r="H14" s="169"/>
      <c r="I14" s="169"/>
      <c r="J14" s="169"/>
      <c r="K14" s="124"/>
      <c r="L14" s="124"/>
      <c r="M14" s="124"/>
      <c r="N14" s="124"/>
      <c r="O14" s="124"/>
      <c r="P14" s="124"/>
    </row>
    <row r="15" ht="13.5" customHeight="1">
      <c r="A15" s="170"/>
      <c r="B15" s="174"/>
      <c r="C15" s="172"/>
      <c r="D15" s="180" t="s">
        <v>122</v>
      </c>
      <c r="E15" s="179"/>
      <c r="F15" s="169"/>
      <c r="G15" s="169"/>
      <c r="H15" s="169"/>
      <c r="I15" s="176" t="s">
        <v>120</v>
      </c>
      <c r="J15" s="176" t="s">
        <v>120</v>
      </c>
      <c r="K15" s="124"/>
      <c r="L15" s="124"/>
      <c r="M15" s="124"/>
      <c r="N15" s="124"/>
      <c r="O15" s="124"/>
      <c r="P15" s="124"/>
    </row>
    <row r="16" ht="13.5" customHeight="1">
      <c r="A16" s="170"/>
      <c r="B16" s="174"/>
      <c r="C16" s="172"/>
      <c r="D16" s="180" t="s">
        <v>123</v>
      </c>
      <c r="E16" s="179"/>
      <c r="F16" s="169"/>
      <c r="G16" s="176" t="s">
        <v>120</v>
      </c>
      <c r="H16" s="176" t="s">
        <v>120</v>
      </c>
      <c r="I16" s="169"/>
      <c r="J16" s="169"/>
      <c r="K16" s="124"/>
      <c r="L16" s="124"/>
      <c r="M16" s="124"/>
      <c r="N16" s="124"/>
      <c r="O16" s="124"/>
      <c r="P16" s="124"/>
    </row>
    <row r="17" ht="13.5" customHeight="1">
      <c r="A17" s="170"/>
      <c r="B17" s="178" t="s">
        <v>124</v>
      </c>
      <c r="C17" s="172"/>
      <c r="D17" s="173"/>
      <c r="E17" s="179"/>
      <c r="F17" s="169"/>
      <c r="G17" s="169"/>
      <c r="H17" s="169"/>
      <c r="I17" s="169"/>
      <c r="J17" s="169"/>
      <c r="K17" s="181"/>
      <c r="L17" s="124"/>
      <c r="M17" s="124"/>
      <c r="N17" s="124"/>
      <c r="O17" s="124"/>
      <c r="P17" s="124"/>
    </row>
    <row r="18" ht="13.5" customHeight="1">
      <c r="A18" s="170"/>
      <c r="B18" s="174"/>
      <c r="C18" s="172"/>
      <c r="D18" s="180" t="s">
        <v>122</v>
      </c>
      <c r="E18" s="179"/>
      <c r="F18" s="169"/>
      <c r="G18" s="176" t="s">
        <v>120</v>
      </c>
      <c r="H18" s="176"/>
      <c r="I18" s="176" t="s">
        <v>120</v>
      </c>
      <c r="J18" s="169"/>
      <c r="K18" s="181"/>
      <c r="L18" s="124"/>
      <c r="M18" s="124"/>
      <c r="N18" s="124"/>
      <c r="O18" s="124"/>
      <c r="P18" s="124"/>
    </row>
    <row r="19" ht="13.5" customHeight="1">
      <c r="A19" s="170"/>
      <c r="B19" s="174"/>
      <c r="C19" s="172"/>
      <c r="D19" s="180" t="s">
        <v>123</v>
      </c>
      <c r="E19" s="179"/>
      <c r="F19" s="169"/>
      <c r="G19" s="169"/>
      <c r="H19" s="176" t="s">
        <v>120</v>
      </c>
      <c r="I19" s="169"/>
      <c r="J19" s="176" t="s">
        <v>120</v>
      </c>
      <c r="K19" s="181"/>
      <c r="L19" s="124"/>
      <c r="M19" s="124"/>
      <c r="N19" s="124"/>
      <c r="O19" s="124"/>
      <c r="P19" s="124"/>
    </row>
    <row r="20" ht="13.5" customHeight="1">
      <c r="A20" s="182" t="s">
        <v>125</v>
      </c>
      <c r="B20" s="183" t="s">
        <v>126</v>
      </c>
      <c r="C20" s="184"/>
      <c r="D20" s="185"/>
      <c r="E20" s="186"/>
      <c r="F20" s="169"/>
      <c r="G20" s="169"/>
      <c r="H20" s="169"/>
      <c r="I20" s="169"/>
      <c r="J20" s="169"/>
      <c r="K20" s="124"/>
      <c r="L20" s="124"/>
      <c r="M20" s="124"/>
      <c r="N20" s="124"/>
      <c r="O20" s="124"/>
      <c r="P20" s="124"/>
    </row>
    <row r="21" ht="13.5" customHeight="1">
      <c r="A21" s="187"/>
      <c r="B21" s="188"/>
      <c r="C21" s="189" t="s">
        <v>127</v>
      </c>
      <c r="D21" s="190"/>
      <c r="E21" s="191"/>
      <c r="F21" s="169"/>
      <c r="G21" s="169"/>
      <c r="H21" s="169"/>
      <c r="I21" s="169"/>
      <c r="J21" s="169"/>
      <c r="K21" s="124"/>
      <c r="L21" s="124"/>
      <c r="M21" s="124"/>
      <c r="N21" s="124"/>
      <c r="O21" s="124"/>
      <c r="P21" s="124"/>
    </row>
    <row r="22" ht="13.5" customHeight="1">
      <c r="A22" s="187"/>
      <c r="B22" s="188"/>
      <c r="C22" s="192"/>
      <c r="D22" s="193" t="s">
        <v>128</v>
      </c>
      <c r="E22" s="194"/>
      <c r="F22" s="169"/>
      <c r="G22" s="176" t="s">
        <v>120</v>
      </c>
      <c r="H22" s="176" t="s">
        <v>120</v>
      </c>
      <c r="I22" s="176" t="s">
        <v>120</v>
      </c>
      <c r="J22" s="176" t="s">
        <v>120</v>
      </c>
      <c r="K22" s="124"/>
      <c r="L22" s="124"/>
      <c r="M22" s="124"/>
      <c r="N22" s="124"/>
      <c r="O22" s="124"/>
      <c r="P22" s="124"/>
    </row>
    <row r="23" ht="13.5" customHeight="1">
      <c r="A23" s="187"/>
      <c r="B23" s="188"/>
      <c r="C23" s="192"/>
      <c r="D23" s="195" t="s">
        <v>129</v>
      </c>
      <c r="E23" s="194"/>
      <c r="F23" s="176" t="s">
        <v>120</v>
      </c>
      <c r="G23" s="169"/>
      <c r="H23" s="169"/>
      <c r="I23" s="169"/>
      <c r="J23" s="169"/>
      <c r="K23" s="124"/>
      <c r="L23" s="124"/>
      <c r="M23" s="124"/>
      <c r="N23" s="124"/>
      <c r="O23" s="124"/>
      <c r="P23" s="124"/>
    </row>
    <row r="24" ht="13.5" customHeight="1">
      <c r="A24" s="187"/>
      <c r="B24" s="188"/>
      <c r="C24" s="196"/>
      <c r="D24" s="195" t="s">
        <v>130</v>
      </c>
      <c r="E24" s="194"/>
      <c r="F24" s="176" t="s">
        <v>120</v>
      </c>
      <c r="G24" s="169"/>
      <c r="H24" s="169"/>
      <c r="I24" s="169"/>
      <c r="J24" s="169"/>
      <c r="K24" s="124"/>
      <c r="L24" s="124"/>
      <c r="M24" s="124"/>
      <c r="N24" s="124"/>
      <c r="O24" s="124"/>
      <c r="P24" s="124"/>
    </row>
    <row r="25" ht="13.5" customHeight="1">
      <c r="A25" s="187"/>
      <c r="B25" s="197" t="s">
        <v>131</v>
      </c>
      <c r="C25" s="196"/>
      <c r="D25" s="190"/>
      <c r="E25" s="194"/>
      <c r="F25" s="169"/>
      <c r="G25" s="169"/>
      <c r="H25" s="169"/>
      <c r="I25" s="169"/>
      <c r="J25" s="169"/>
      <c r="K25" s="124"/>
      <c r="L25" s="124"/>
      <c r="M25" s="124"/>
      <c r="N25" s="124"/>
      <c r="O25" s="124"/>
      <c r="P25" s="124"/>
    </row>
    <row r="26" ht="13.5" customHeight="1">
      <c r="A26" s="187"/>
      <c r="B26" s="188"/>
      <c r="C26" s="196"/>
      <c r="D26" s="190"/>
      <c r="E26" s="194"/>
      <c r="F26" s="169"/>
      <c r="G26" s="169"/>
      <c r="H26" s="169"/>
      <c r="I26" s="169"/>
      <c r="J26" s="169"/>
      <c r="K26" s="124"/>
      <c r="L26" s="124"/>
      <c r="M26" s="124"/>
      <c r="N26" s="124"/>
      <c r="O26" s="124"/>
      <c r="P26" s="124"/>
    </row>
    <row r="27" ht="13.5" customHeight="1">
      <c r="A27" s="182" t="s">
        <v>132</v>
      </c>
      <c r="B27" s="198" t="s">
        <v>133</v>
      </c>
      <c r="C27" s="199"/>
      <c r="D27" s="200"/>
      <c r="E27" s="201"/>
      <c r="F27" s="202" t="s">
        <v>63</v>
      </c>
      <c r="G27" s="202" t="s">
        <v>93</v>
      </c>
      <c r="H27" s="202" t="s">
        <v>93</v>
      </c>
      <c r="I27" s="202" t="s">
        <v>93</v>
      </c>
      <c r="J27" s="202" t="s">
        <v>93</v>
      </c>
      <c r="K27" s="124"/>
      <c r="L27" s="124"/>
      <c r="M27" s="124"/>
      <c r="N27" s="124"/>
      <c r="O27" s="124"/>
      <c r="P27" s="124"/>
    </row>
    <row r="28" ht="13.5" customHeight="1">
      <c r="A28" s="187"/>
      <c r="B28" s="203" t="s">
        <v>134</v>
      </c>
      <c r="C28" s="16"/>
      <c r="D28" s="17"/>
      <c r="E28" s="204"/>
      <c r="F28" s="205" t="s">
        <v>135</v>
      </c>
      <c r="G28" s="205" t="s">
        <v>135</v>
      </c>
      <c r="H28" s="205" t="s">
        <v>135</v>
      </c>
      <c r="I28" s="205" t="s">
        <v>135</v>
      </c>
      <c r="J28" s="205" t="s">
        <v>135</v>
      </c>
      <c r="K28" s="124"/>
      <c r="L28" s="124"/>
      <c r="M28" s="124"/>
      <c r="N28" s="124"/>
      <c r="O28" s="124"/>
      <c r="P28" s="124"/>
    </row>
    <row r="29" ht="43.5" customHeight="1">
      <c r="A29" s="187"/>
      <c r="B29" s="206" t="s">
        <v>136</v>
      </c>
      <c r="C29" s="16"/>
      <c r="D29" s="17"/>
      <c r="E29" s="207"/>
      <c r="F29" s="208">
        <v>44770.0</v>
      </c>
      <c r="G29" s="208">
        <v>44770.0</v>
      </c>
      <c r="H29" s="208">
        <v>44770.0</v>
      </c>
      <c r="I29" s="208">
        <v>44770.0</v>
      </c>
      <c r="J29" s="208">
        <v>44770.0</v>
      </c>
      <c r="K29" s="124"/>
      <c r="L29" s="124"/>
      <c r="M29" s="124"/>
      <c r="N29" s="124"/>
      <c r="O29" s="124"/>
      <c r="P29" s="124"/>
    </row>
    <row r="30" ht="18.75" customHeight="1">
      <c r="A30" s="209"/>
      <c r="B30" s="210" t="s">
        <v>137</v>
      </c>
      <c r="C30" s="211"/>
      <c r="D30" s="212"/>
      <c r="E30" s="213"/>
      <c r="F30" s="214"/>
      <c r="G30" s="214"/>
      <c r="H30" s="214"/>
      <c r="I30" s="214"/>
      <c r="J30" s="214"/>
      <c r="K30" s="124"/>
      <c r="L30" s="124"/>
      <c r="M30" s="124"/>
      <c r="N30" s="124"/>
      <c r="O30" s="124"/>
      <c r="P30" s="124"/>
    </row>
    <row r="31" ht="12.0" customHeight="1">
      <c r="A31" s="215"/>
      <c r="B31" s="157"/>
      <c r="C31" s="124"/>
      <c r="D31" s="125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ht="13.5" customHeight="1">
      <c r="A32" s="124"/>
      <c r="B32" s="157"/>
      <c r="C32" s="124"/>
      <c r="D32" s="125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ht="13.5" customHeight="1">
      <c r="A33" s="124"/>
      <c r="B33" s="157"/>
      <c r="C33" s="124"/>
      <c r="D33" s="125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ht="13.5" customHeight="1">
      <c r="A34" s="124"/>
      <c r="B34" s="157"/>
      <c r="C34" s="124"/>
      <c r="D34" s="125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ht="13.5" customHeight="1">
      <c r="A35" s="124"/>
      <c r="B35" s="157"/>
      <c r="C35" s="124"/>
      <c r="D35" s="125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ht="13.5" customHeight="1">
      <c r="A36" s="124"/>
      <c r="B36" s="157"/>
      <c r="C36" s="124"/>
      <c r="D36" s="125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3.5" customHeight="1">
      <c r="A37" s="124"/>
      <c r="B37" s="157"/>
      <c r="C37" s="124"/>
      <c r="D37" s="125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3.5" customHeight="1">
      <c r="A38" s="124"/>
      <c r="B38" s="157"/>
      <c r="C38" s="124"/>
      <c r="D38" s="125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3.5" customHeight="1">
      <c r="A39" s="124"/>
      <c r="B39" s="157"/>
      <c r="C39" s="124"/>
      <c r="D39" s="125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3.5" customHeight="1">
      <c r="A40" s="124"/>
      <c r="B40" s="157"/>
      <c r="C40" s="124"/>
      <c r="D40" s="125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3.5" customHeight="1">
      <c r="A41" s="124"/>
      <c r="B41" s="157"/>
      <c r="C41" s="124"/>
      <c r="D41" s="125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3.5" customHeight="1">
      <c r="A42" s="124"/>
      <c r="B42" s="157"/>
      <c r="C42" s="124"/>
      <c r="D42" s="125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3.5" customHeight="1">
      <c r="A43" s="124"/>
      <c r="B43" s="157"/>
      <c r="C43" s="124"/>
      <c r="D43" s="125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57"/>
      <c r="C44" s="124"/>
      <c r="D44" s="125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57"/>
      <c r="C45" s="124"/>
      <c r="D45" s="125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57"/>
      <c r="C46" s="124"/>
      <c r="D46" s="125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57"/>
      <c r="C47" s="124"/>
      <c r="D47" s="125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57"/>
      <c r="C48" s="124"/>
      <c r="D48" s="125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57"/>
      <c r="C49" s="124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57"/>
      <c r="C50" s="124"/>
      <c r="D50" s="125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57"/>
      <c r="C51" s="124"/>
      <c r="D51" s="125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57"/>
      <c r="C52" s="124"/>
      <c r="D52" s="125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57"/>
      <c r="C53" s="124"/>
      <c r="D53" s="125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57"/>
      <c r="C54" s="124"/>
      <c r="D54" s="125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57"/>
      <c r="C55" s="124"/>
      <c r="D55" s="125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57"/>
      <c r="C56" s="124"/>
      <c r="D56" s="125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57"/>
      <c r="C57" s="124"/>
      <c r="D57" s="125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57"/>
      <c r="C58" s="124"/>
      <c r="D58" s="125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57"/>
      <c r="C59" s="124"/>
      <c r="D59" s="125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57"/>
      <c r="C60" s="124"/>
      <c r="D60" s="125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57"/>
      <c r="C61" s="124"/>
      <c r="D61" s="125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57"/>
      <c r="C62" s="124"/>
      <c r="D62" s="125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57"/>
      <c r="C63" s="124"/>
      <c r="D63" s="125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57"/>
      <c r="C64" s="124"/>
      <c r="D64" s="125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57"/>
      <c r="C65" s="124"/>
      <c r="D65" s="125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57"/>
      <c r="C66" s="124"/>
      <c r="D66" s="125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57"/>
      <c r="C67" s="124"/>
      <c r="D67" s="125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57"/>
      <c r="C68" s="124"/>
      <c r="D68" s="125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57"/>
      <c r="C69" s="124"/>
      <c r="D69" s="125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57"/>
      <c r="C70" s="124"/>
      <c r="D70" s="125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57"/>
      <c r="C71" s="124"/>
      <c r="D71" s="125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57"/>
      <c r="C72" s="124"/>
      <c r="D72" s="125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57"/>
      <c r="C73" s="124"/>
      <c r="D73" s="125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57"/>
      <c r="C74" s="124"/>
      <c r="D74" s="125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57"/>
      <c r="C75" s="124"/>
      <c r="D75" s="125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57"/>
      <c r="C76" s="124"/>
      <c r="D76" s="125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57"/>
      <c r="C77" s="124"/>
      <c r="D77" s="125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57"/>
      <c r="C78" s="124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57"/>
      <c r="C79" s="124"/>
      <c r="D79" s="125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57"/>
      <c r="C80" s="124"/>
      <c r="D80" s="125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57"/>
      <c r="C81" s="124"/>
      <c r="D81" s="125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57"/>
      <c r="C82" s="124"/>
      <c r="D82" s="125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57"/>
      <c r="C83" s="124"/>
      <c r="D83" s="125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57"/>
      <c r="C84" s="124"/>
      <c r="D84" s="125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57"/>
      <c r="C85" s="124"/>
      <c r="D85" s="125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57"/>
      <c r="C86" s="124"/>
      <c r="D86" s="125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57"/>
      <c r="C87" s="124"/>
      <c r="D87" s="125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57"/>
      <c r="C88" s="124"/>
      <c r="D88" s="125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57"/>
      <c r="C89" s="124"/>
      <c r="D89" s="12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57"/>
      <c r="C90" s="124"/>
      <c r="D90" s="125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57"/>
      <c r="C91" s="124"/>
      <c r="D91" s="125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57"/>
      <c r="C92" s="124"/>
      <c r="D92" s="125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57"/>
      <c r="C93" s="124"/>
      <c r="D93" s="125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57"/>
      <c r="C94" s="124"/>
      <c r="D94" s="125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57"/>
      <c r="C95" s="124"/>
      <c r="D95" s="125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57"/>
      <c r="C96" s="124"/>
      <c r="D96" s="125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57"/>
      <c r="C97" s="124"/>
      <c r="D97" s="125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57"/>
      <c r="C98" s="124"/>
      <c r="D98" s="125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57"/>
      <c r="C99" s="124"/>
      <c r="D99" s="125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57"/>
      <c r="C100" s="124"/>
      <c r="D100" s="125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57"/>
      <c r="C101" s="124"/>
      <c r="D101" s="125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57"/>
      <c r="C102" s="124"/>
      <c r="D102" s="125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57"/>
      <c r="C103" s="124"/>
      <c r="D103" s="125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57"/>
      <c r="C104" s="124"/>
      <c r="D104" s="125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57"/>
      <c r="C105" s="124"/>
      <c r="D105" s="125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57"/>
      <c r="C106" s="124"/>
      <c r="D106" s="125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57"/>
      <c r="C107" s="124"/>
      <c r="D107" s="125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57"/>
      <c r="C108" s="124"/>
      <c r="D108" s="125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57"/>
      <c r="C109" s="124"/>
      <c r="D109" s="125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57"/>
      <c r="C110" s="124"/>
      <c r="D110" s="125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57"/>
      <c r="C111" s="124"/>
      <c r="D111" s="125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57"/>
      <c r="C112" s="124"/>
      <c r="D112" s="125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57"/>
      <c r="C113" s="124"/>
      <c r="D113" s="125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57"/>
      <c r="C114" s="124"/>
      <c r="D114" s="125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57"/>
      <c r="C115" s="124"/>
      <c r="D115" s="125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57"/>
      <c r="C116" s="124"/>
      <c r="D116" s="125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57"/>
      <c r="C117" s="124"/>
      <c r="D117" s="125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57"/>
      <c r="C118" s="124"/>
      <c r="D118" s="125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57"/>
      <c r="C119" s="124"/>
      <c r="D119" s="125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57"/>
      <c r="C120" s="124"/>
      <c r="D120" s="125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57"/>
      <c r="C121" s="124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57"/>
      <c r="C122" s="124"/>
      <c r="D122" s="125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57"/>
      <c r="C123" s="124"/>
      <c r="D123" s="125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57"/>
      <c r="C124" s="124"/>
      <c r="D124" s="125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57"/>
      <c r="C125" s="124"/>
      <c r="D125" s="125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57"/>
      <c r="C126" s="124"/>
      <c r="D126" s="125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57"/>
      <c r="C127" s="124"/>
      <c r="D127" s="125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57"/>
      <c r="C128" s="124"/>
      <c r="D128" s="125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57"/>
      <c r="C129" s="124"/>
      <c r="D129" s="125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57"/>
      <c r="C130" s="124"/>
      <c r="D130" s="125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57"/>
      <c r="C131" s="124"/>
      <c r="D131" s="125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57"/>
      <c r="C132" s="124"/>
      <c r="D132" s="125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57"/>
      <c r="C133" s="124"/>
      <c r="D133" s="125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57"/>
      <c r="C134" s="124"/>
      <c r="D134" s="125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57"/>
      <c r="C135" s="124"/>
      <c r="D135" s="125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57"/>
      <c r="C136" s="124"/>
      <c r="D136" s="125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57"/>
      <c r="C137" s="124"/>
      <c r="D137" s="125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57"/>
      <c r="C138" s="124"/>
      <c r="D138" s="125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57"/>
      <c r="C139" s="124"/>
      <c r="D139" s="125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57"/>
      <c r="C140" s="124"/>
      <c r="D140" s="125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57"/>
      <c r="C141" s="124"/>
      <c r="D141" s="125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57"/>
      <c r="C142" s="124"/>
      <c r="D142" s="125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57"/>
      <c r="C143" s="124"/>
      <c r="D143" s="125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57"/>
      <c r="C144" s="124"/>
      <c r="D144" s="125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57"/>
      <c r="C145" s="124"/>
      <c r="D145" s="125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57"/>
      <c r="C146" s="124"/>
      <c r="D146" s="125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57"/>
      <c r="C147" s="124"/>
      <c r="D147" s="125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57"/>
      <c r="C148" s="124"/>
      <c r="D148" s="125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57"/>
      <c r="C149" s="124"/>
      <c r="D149" s="125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57"/>
      <c r="C150" s="124"/>
      <c r="D150" s="125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57"/>
      <c r="C151" s="124"/>
      <c r="D151" s="125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57"/>
      <c r="C152" s="124"/>
      <c r="D152" s="125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57"/>
      <c r="C153" s="124"/>
      <c r="D153" s="125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57"/>
      <c r="C154" s="124"/>
      <c r="D154" s="125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57"/>
      <c r="C155" s="124"/>
      <c r="D155" s="125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57"/>
      <c r="C156" s="124"/>
      <c r="D156" s="125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57"/>
      <c r="C157" s="124"/>
      <c r="D157" s="125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57"/>
      <c r="C158" s="124"/>
      <c r="D158" s="125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57"/>
      <c r="C159" s="124"/>
      <c r="D159" s="125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57"/>
      <c r="C160" s="124"/>
      <c r="D160" s="125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57"/>
      <c r="C161" s="124"/>
      <c r="D161" s="125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57"/>
      <c r="C162" s="124"/>
      <c r="D162" s="125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57"/>
      <c r="C163" s="124"/>
      <c r="D163" s="125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57"/>
      <c r="C164" s="124"/>
      <c r="D164" s="125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57"/>
      <c r="C165" s="124"/>
      <c r="D165" s="125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57"/>
      <c r="C166" s="124"/>
      <c r="D166" s="125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57"/>
      <c r="C167" s="124"/>
      <c r="D167" s="125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57"/>
      <c r="C168" s="124"/>
      <c r="D168" s="125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57"/>
      <c r="C169" s="124"/>
      <c r="D169" s="125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57"/>
      <c r="C170" s="124"/>
      <c r="D170" s="125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57"/>
      <c r="C171" s="124"/>
      <c r="D171" s="125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57"/>
      <c r="C172" s="124"/>
      <c r="D172" s="125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57"/>
      <c r="C173" s="124"/>
      <c r="D173" s="125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57"/>
      <c r="C174" s="124"/>
      <c r="D174" s="125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57"/>
      <c r="C175" s="124"/>
      <c r="D175" s="125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57"/>
      <c r="C176" s="124"/>
      <c r="D176" s="125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57"/>
      <c r="C177" s="124"/>
      <c r="D177" s="125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57"/>
      <c r="C178" s="124"/>
      <c r="D178" s="125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57"/>
      <c r="C179" s="124"/>
      <c r="D179" s="125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57"/>
      <c r="C180" s="124"/>
      <c r="D180" s="125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57"/>
      <c r="C181" s="124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57"/>
      <c r="C182" s="124"/>
      <c r="D182" s="125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57"/>
      <c r="C183" s="124"/>
      <c r="D183" s="125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57"/>
      <c r="C184" s="124"/>
      <c r="D184" s="125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57"/>
      <c r="C185" s="124"/>
      <c r="D185" s="125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57"/>
      <c r="C186" s="124"/>
      <c r="D186" s="125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57"/>
      <c r="C187" s="124"/>
      <c r="D187" s="125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57"/>
      <c r="C188" s="124"/>
      <c r="D188" s="125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57"/>
      <c r="C189" s="124"/>
      <c r="D189" s="125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57"/>
      <c r="C190" s="124"/>
      <c r="D190" s="125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57"/>
      <c r="C191" s="124"/>
      <c r="D191" s="125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57"/>
      <c r="C192" s="124"/>
      <c r="D192" s="125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57"/>
      <c r="C193" s="124"/>
      <c r="D193" s="125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57"/>
      <c r="C194" s="124"/>
      <c r="D194" s="125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57"/>
      <c r="C195" s="124"/>
      <c r="D195" s="125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57"/>
      <c r="C196" s="124"/>
      <c r="D196" s="125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57"/>
      <c r="C197" s="124"/>
      <c r="D197" s="125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57"/>
      <c r="C198" s="124"/>
      <c r="D198" s="125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57"/>
      <c r="C199" s="124"/>
      <c r="D199" s="125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57"/>
      <c r="C200" s="124"/>
      <c r="D200" s="125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57"/>
      <c r="C201" s="124"/>
      <c r="D201" s="125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57"/>
      <c r="C202" s="124"/>
      <c r="D202" s="125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57"/>
      <c r="C203" s="124"/>
      <c r="D203" s="125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57"/>
      <c r="C204" s="124"/>
      <c r="D204" s="125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57"/>
      <c r="C205" s="124"/>
      <c r="D205" s="125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57"/>
      <c r="C206" s="124"/>
      <c r="D206" s="125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57"/>
      <c r="C207" s="124"/>
      <c r="D207" s="125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57"/>
      <c r="C208" s="124"/>
      <c r="D208" s="125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57"/>
      <c r="C209" s="124"/>
      <c r="D209" s="125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57"/>
      <c r="C210" s="124"/>
      <c r="D210" s="125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57"/>
      <c r="C211" s="124"/>
      <c r="D211" s="125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57"/>
      <c r="C212" s="124"/>
      <c r="D212" s="125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57"/>
      <c r="C213" s="124"/>
      <c r="D213" s="125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57"/>
      <c r="C214" s="124"/>
      <c r="D214" s="125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57"/>
      <c r="C215" s="124"/>
      <c r="D215" s="125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57"/>
      <c r="C216" s="124"/>
      <c r="D216" s="125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57"/>
      <c r="C217" s="124"/>
      <c r="D217" s="125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57"/>
      <c r="C218" s="124"/>
      <c r="D218" s="125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57"/>
      <c r="C219" s="124"/>
      <c r="D219" s="125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57"/>
      <c r="C220" s="124"/>
      <c r="D220" s="125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57"/>
      <c r="C221" s="124"/>
      <c r="D221" s="125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57"/>
      <c r="C222" s="124"/>
      <c r="D222" s="125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57"/>
      <c r="C223" s="124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57"/>
      <c r="C224" s="124"/>
      <c r="D224" s="125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57"/>
      <c r="C225" s="124"/>
      <c r="D225" s="125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57"/>
      <c r="C226" s="124"/>
      <c r="D226" s="125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57"/>
      <c r="C227" s="124"/>
      <c r="D227" s="125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57"/>
      <c r="C228" s="124"/>
      <c r="D228" s="125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57"/>
      <c r="C229" s="124"/>
      <c r="D229" s="125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57"/>
      <c r="C230" s="124"/>
      <c r="D230" s="125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57"/>
      <c r="C231" s="124"/>
      <c r="D231" s="125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57"/>
      <c r="C232" s="124"/>
      <c r="D232" s="125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57"/>
      <c r="C233" s="124"/>
      <c r="D233" s="125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57"/>
      <c r="C234" s="124"/>
      <c r="D234" s="125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57"/>
      <c r="C235" s="124"/>
      <c r="D235" s="125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57"/>
      <c r="C236" s="124"/>
      <c r="D236" s="125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57"/>
      <c r="C237" s="124"/>
      <c r="D237" s="125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57"/>
      <c r="C238" s="124"/>
      <c r="D238" s="125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57"/>
      <c r="C239" s="124"/>
      <c r="D239" s="125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57"/>
      <c r="C240" s="124"/>
      <c r="D240" s="125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57"/>
      <c r="C241" s="124"/>
      <c r="D241" s="125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57"/>
      <c r="C242" s="124"/>
      <c r="D242" s="125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57"/>
      <c r="C243" s="124"/>
      <c r="D243" s="125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57"/>
      <c r="C244" s="124"/>
      <c r="D244" s="125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57"/>
      <c r="C245" s="124"/>
      <c r="D245" s="125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57"/>
      <c r="C246" s="124"/>
      <c r="D246" s="125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57"/>
      <c r="C247" s="124"/>
      <c r="D247" s="125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57"/>
      <c r="C248" s="124"/>
      <c r="D248" s="125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57"/>
      <c r="C249" s="124"/>
      <c r="D249" s="125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57"/>
      <c r="C250" s="124"/>
      <c r="D250" s="125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57"/>
      <c r="C251" s="124"/>
      <c r="D251" s="125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57"/>
      <c r="C252" s="124"/>
      <c r="D252" s="125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57"/>
      <c r="C253" s="124"/>
      <c r="D253" s="125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57"/>
      <c r="C254" s="124"/>
      <c r="D254" s="125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57"/>
      <c r="C255" s="124"/>
      <c r="D255" s="125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57"/>
      <c r="C256" s="124"/>
      <c r="D256" s="125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57"/>
      <c r="C257" s="124"/>
      <c r="D257" s="125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57"/>
      <c r="C258" s="124"/>
      <c r="D258" s="125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57"/>
      <c r="C259" s="124"/>
      <c r="D259" s="125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57"/>
      <c r="C260" s="124"/>
      <c r="D260" s="125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57"/>
      <c r="C261" s="124"/>
      <c r="D261" s="125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57"/>
      <c r="C262" s="124"/>
      <c r="D262" s="125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57"/>
      <c r="C263" s="124"/>
      <c r="D263" s="125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57"/>
      <c r="C264" s="124"/>
      <c r="D264" s="125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57"/>
      <c r="C265" s="124"/>
      <c r="D265" s="125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57"/>
      <c r="C266" s="124"/>
      <c r="D266" s="125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57"/>
      <c r="C267" s="124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57"/>
      <c r="C268" s="124"/>
      <c r="D268" s="125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57"/>
      <c r="C269" s="124"/>
      <c r="D269" s="125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57"/>
      <c r="C270" s="124"/>
      <c r="D270" s="125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57"/>
      <c r="C271" s="124"/>
      <c r="D271" s="125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57"/>
      <c r="C272" s="124"/>
      <c r="D272" s="125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57"/>
      <c r="C273" s="124"/>
      <c r="D273" s="125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57"/>
      <c r="C274" s="124"/>
      <c r="D274" s="125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57"/>
      <c r="C275" s="124"/>
      <c r="D275" s="125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57"/>
      <c r="C276" s="124"/>
      <c r="D276" s="125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57"/>
      <c r="C277" s="124"/>
      <c r="D277" s="125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57"/>
      <c r="C278" s="124"/>
      <c r="D278" s="125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57"/>
      <c r="C279" s="124"/>
      <c r="D279" s="125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57"/>
      <c r="C280" s="124"/>
      <c r="D280" s="125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57"/>
      <c r="C281" s="124"/>
      <c r="D281" s="125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57"/>
      <c r="C282" s="124"/>
      <c r="D282" s="125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57"/>
      <c r="C283" s="124"/>
      <c r="D283" s="125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57"/>
      <c r="C284" s="124"/>
      <c r="D284" s="125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57"/>
      <c r="C285" s="124"/>
      <c r="D285" s="125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57"/>
      <c r="C286" s="124"/>
      <c r="D286" s="125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57"/>
      <c r="C287" s="124"/>
      <c r="D287" s="125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57"/>
      <c r="C288" s="124"/>
      <c r="D288" s="125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57"/>
      <c r="C289" s="124"/>
      <c r="D289" s="125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57"/>
      <c r="C290" s="124"/>
      <c r="D290" s="125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57"/>
      <c r="C291" s="124"/>
      <c r="D291" s="125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57"/>
      <c r="C292" s="124"/>
      <c r="D292" s="125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57"/>
      <c r="C293" s="124"/>
      <c r="D293" s="125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57"/>
      <c r="C294" s="124"/>
      <c r="D294" s="125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57"/>
      <c r="C295" s="124"/>
      <c r="D295" s="125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57"/>
      <c r="C296" s="124"/>
      <c r="D296" s="125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57"/>
      <c r="C297" s="124"/>
      <c r="D297" s="125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57"/>
      <c r="C298" s="124"/>
      <c r="D298" s="125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57"/>
      <c r="C299" s="124"/>
      <c r="D299" s="125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57"/>
      <c r="C300" s="124"/>
      <c r="D300" s="125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57"/>
      <c r="C301" s="124"/>
      <c r="D301" s="125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57"/>
      <c r="C302" s="124"/>
      <c r="D302" s="125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57"/>
      <c r="C303" s="124"/>
      <c r="D303" s="125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57"/>
      <c r="C304" s="124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57"/>
      <c r="C305" s="124"/>
      <c r="D305" s="125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57"/>
      <c r="C306" s="124"/>
      <c r="D306" s="125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57"/>
      <c r="C307" s="124"/>
      <c r="D307" s="125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57"/>
      <c r="C308" s="124"/>
      <c r="D308" s="125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57"/>
      <c r="C309" s="124"/>
      <c r="D309" s="125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57"/>
      <c r="C310" s="124"/>
      <c r="D310" s="125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57"/>
      <c r="C311" s="124"/>
      <c r="D311" s="125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57"/>
      <c r="C312" s="124"/>
      <c r="D312" s="125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57"/>
      <c r="C313" s="124"/>
      <c r="D313" s="125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57"/>
      <c r="C314" s="124"/>
      <c r="D314" s="125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57"/>
      <c r="C315" s="124"/>
      <c r="D315" s="125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57"/>
      <c r="C316" s="124"/>
      <c r="D316" s="125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57"/>
      <c r="C317" s="124"/>
      <c r="D317" s="125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57"/>
      <c r="C318" s="124"/>
      <c r="D318" s="125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57"/>
      <c r="C319" s="124"/>
      <c r="D319" s="125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57"/>
      <c r="C320" s="124"/>
      <c r="D320" s="125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57"/>
      <c r="C321" s="124"/>
      <c r="D321" s="125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57"/>
      <c r="C322" s="124"/>
      <c r="D322" s="125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57"/>
      <c r="C323" s="124"/>
      <c r="D323" s="125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57"/>
      <c r="C324" s="124"/>
      <c r="D324" s="125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57"/>
      <c r="C325" s="124"/>
      <c r="D325" s="125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57"/>
      <c r="C326" s="124"/>
      <c r="D326" s="125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57"/>
      <c r="C327" s="124"/>
      <c r="D327" s="125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57"/>
      <c r="C328" s="124"/>
      <c r="D328" s="125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57"/>
      <c r="C329" s="124"/>
      <c r="D329" s="125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57"/>
      <c r="C330" s="124"/>
      <c r="D330" s="125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57"/>
      <c r="C331" s="124"/>
      <c r="D331" s="125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57"/>
      <c r="C332" s="124"/>
      <c r="D332" s="125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57"/>
      <c r="C333" s="124"/>
      <c r="D333" s="125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57"/>
      <c r="C334" s="124"/>
      <c r="D334" s="125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57"/>
      <c r="C335" s="124"/>
      <c r="D335" s="125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57"/>
      <c r="C336" s="124"/>
      <c r="D336" s="125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57"/>
      <c r="C337" s="124"/>
      <c r="D337" s="125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57"/>
      <c r="C338" s="124"/>
      <c r="D338" s="125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57"/>
      <c r="C339" s="124"/>
      <c r="D339" s="125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57"/>
      <c r="C340" s="124"/>
      <c r="D340" s="125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57"/>
      <c r="C341" s="124"/>
      <c r="D341" s="125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57"/>
      <c r="C342" s="124"/>
      <c r="D342" s="125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57"/>
      <c r="C343" s="124"/>
      <c r="D343" s="125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57"/>
      <c r="C344" s="124"/>
      <c r="D344" s="125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57"/>
      <c r="C345" s="124"/>
      <c r="D345" s="125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57"/>
      <c r="C346" s="124"/>
      <c r="D346" s="125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57"/>
      <c r="C347" s="124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57"/>
      <c r="C348" s="124"/>
      <c r="D348" s="125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57"/>
      <c r="C349" s="124"/>
      <c r="D349" s="125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57"/>
      <c r="C350" s="124"/>
      <c r="D350" s="125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57"/>
      <c r="C351" s="124"/>
      <c r="D351" s="125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57"/>
      <c r="C352" s="124"/>
      <c r="D352" s="125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57"/>
      <c r="C353" s="124"/>
      <c r="D353" s="125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57"/>
      <c r="C354" s="124"/>
      <c r="D354" s="125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57"/>
      <c r="C355" s="124"/>
      <c r="D355" s="125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57"/>
      <c r="C356" s="124"/>
      <c r="D356" s="125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57"/>
      <c r="C357" s="124"/>
      <c r="D357" s="125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57"/>
      <c r="C358" s="124"/>
      <c r="D358" s="125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57"/>
      <c r="C359" s="124"/>
      <c r="D359" s="125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57"/>
      <c r="C360" s="124"/>
      <c r="D360" s="125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57"/>
      <c r="C361" s="124"/>
      <c r="D361" s="125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57"/>
      <c r="C362" s="124"/>
      <c r="D362" s="125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57"/>
      <c r="C363" s="124"/>
      <c r="D363" s="125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57"/>
      <c r="C364" s="124"/>
      <c r="D364" s="125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57"/>
      <c r="C365" s="124"/>
      <c r="D365" s="125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57"/>
      <c r="C366" s="124"/>
      <c r="D366" s="125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57"/>
      <c r="C367" s="124"/>
      <c r="D367" s="125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57"/>
      <c r="C368" s="124"/>
      <c r="D368" s="125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57"/>
      <c r="C369" s="124"/>
      <c r="D369" s="125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57"/>
      <c r="C370" s="124"/>
      <c r="D370" s="125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57"/>
      <c r="C371" s="124"/>
      <c r="D371" s="125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57"/>
      <c r="C372" s="124"/>
      <c r="D372" s="125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57"/>
      <c r="C373" s="124"/>
      <c r="D373" s="125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57"/>
      <c r="C374" s="124"/>
      <c r="D374" s="125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57"/>
      <c r="C375" s="124"/>
      <c r="D375" s="125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57"/>
      <c r="C376" s="124"/>
      <c r="D376" s="125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57"/>
      <c r="C377" s="124"/>
      <c r="D377" s="125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57"/>
      <c r="C378" s="124"/>
      <c r="D378" s="125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57"/>
      <c r="C379" s="124"/>
      <c r="D379" s="125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57"/>
      <c r="C380" s="124"/>
      <c r="D380" s="125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57"/>
      <c r="C381" s="124"/>
      <c r="D381" s="125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57"/>
      <c r="C382" s="124"/>
      <c r="D382" s="125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57"/>
      <c r="C383" s="124"/>
      <c r="D383" s="125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57"/>
      <c r="C384" s="124"/>
      <c r="D384" s="125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57"/>
      <c r="C385" s="124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57"/>
      <c r="C386" s="124"/>
      <c r="D386" s="125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57"/>
      <c r="C387" s="124"/>
      <c r="D387" s="125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57"/>
      <c r="C388" s="124"/>
      <c r="D388" s="125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57"/>
      <c r="C389" s="124"/>
      <c r="D389" s="125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57"/>
      <c r="C390" s="124"/>
      <c r="D390" s="125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57"/>
      <c r="C391" s="124"/>
      <c r="D391" s="125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57"/>
      <c r="C392" s="124"/>
      <c r="D392" s="125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57"/>
      <c r="C393" s="124"/>
      <c r="D393" s="125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57"/>
      <c r="C394" s="124"/>
      <c r="D394" s="125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57"/>
      <c r="C395" s="124"/>
      <c r="D395" s="125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57"/>
      <c r="C396" s="124"/>
      <c r="D396" s="125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57"/>
      <c r="C397" s="124"/>
      <c r="D397" s="125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57"/>
      <c r="C398" s="124"/>
      <c r="D398" s="125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57"/>
      <c r="C399" s="124"/>
      <c r="D399" s="125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57"/>
      <c r="C400" s="124"/>
      <c r="D400" s="125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57"/>
      <c r="C401" s="124"/>
      <c r="D401" s="125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57"/>
      <c r="C402" s="124"/>
      <c r="D402" s="125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57"/>
      <c r="C403" s="124"/>
      <c r="D403" s="125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57"/>
      <c r="C404" s="124"/>
      <c r="D404" s="125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57"/>
      <c r="C405" s="124"/>
      <c r="D405" s="125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57"/>
      <c r="C406" s="124"/>
      <c r="D406" s="125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57"/>
      <c r="C407" s="124"/>
      <c r="D407" s="125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57"/>
      <c r="C408" s="124"/>
      <c r="D408" s="125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57"/>
      <c r="C409" s="124"/>
      <c r="D409" s="125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57"/>
      <c r="C410" s="124"/>
      <c r="D410" s="125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57"/>
      <c r="C411" s="124"/>
      <c r="D411" s="125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57"/>
      <c r="C412" s="124"/>
      <c r="D412" s="125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57"/>
      <c r="C413" s="124"/>
      <c r="D413" s="125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57"/>
      <c r="C414" s="124"/>
      <c r="D414" s="125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57"/>
      <c r="C415" s="124"/>
      <c r="D415" s="125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57"/>
      <c r="C416" s="124"/>
      <c r="D416" s="125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57"/>
      <c r="C417" s="124"/>
      <c r="D417" s="125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57"/>
      <c r="C418" s="124"/>
      <c r="D418" s="125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57"/>
      <c r="C419" s="124"/>
      <c r="D419" s="125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57"/>
      <c r="C420" s="124"/>
      <c r="D420" s="125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57"/>
      <c r="C421" s="124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57"/>
      <c r="C422" s="124"/>
      <c r="D422" s="125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57"/>
      <c r="C423" s="124"/>
      <c r="D423" s="125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57"/>
      <c r="C424" s="124"/>
      <c r="D424" s="125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57"/>
      <c r="C425" s="124"/>
      <c r="D425" s="125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57"/>
      <c r="C426" s="124"/>
      <c r="D426" s="125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57"/>
      <c r="C427" s="124"/>
      <c r="D427" s="125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57"/>
      <c r="C428" s="124"/>
      <c r="D428" s="125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57"/>
      <c r="C429" s="124"/>
      <c r="D429" s="125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57"/>
      <c r="C430" s="124"/>
      <c r="D430" s="125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57"/>
      <c r="C431" s="124"/>
      <c r="D431" s="125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57"/>
      <c r="C432" s="124"/>
      <c r="D432" s="125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57"/>
      <c r="C433" s="124"/>
      <c r="D433" s="125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57"/>
      <c r="C434" s="124"/>
      <c r="D434" s="125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57"/>
      <c r="C435" s="124"/>
      <c r="D435" s="125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57"/>
      <c r="C436" s="124"/>
      <c r="D436" s="125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57"/>
      <c r="C437" s="124"/>
      <c r="D437" s="125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57"/>
      <c r="C438" s="124"/>
      <c r="D438" s="125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57"/>
      <c r="C439" s="124"/>
      <c r="D439" s="125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57"/>
      <c r="C440" s="124"/>
      <c r="D440" s="125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57"/>
      <c r="C441" s="124"/>
      <c r="D441" s="125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57"/>
      <c r="C442" s="124"/>
      <c r="D442" s="125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57"/>
      <c r="C443" s="124"/>
      <c r="D443" s="125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57"/>
      <c r="C444" s="124"/>
      <c r="D444" s="125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57"/>
      <c r="C445" s="124"/>
      <c r="D445" s="125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57"/>
      <c r="C446" s="124"/>
      <c r="D446" s="125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57"/>
      <c r="C447" s="124"/>
      <c r="D447" s="125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57"/>
      <c r="C448" s="124"/>
      <c r="D448" s="125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57"/>
      <c r="C449" s="124"/>
      <c r="D449" s="125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57"/>
      <c r="C450" s="124"/>
      <c r="D450" s="125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57"/>
      <c r="C451" s="124"/>
      <c r="D451" s="125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57"/>
      <c r="C452" s="124"/>
      <c r="D452" s="125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57"/>
      <c r="C453" s="124"/>
      <c r="D453" s="125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57"/>
      <c r="C454" s="124"/>
      <c r="D454" s="125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57"/>
      <c r="C455" s="124"/>
      <c r="D455" s="125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57"/>
      <c r="C456" s="124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57"/>
      <c r="C457" s="124"/>
      <c r="D457" s="125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57"/>
      <c r="C458" s="124"/>
      <c r="D458" s="125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57"/>
      <c r="C459" s="124"/>
      <c r="D459" s="125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57"/>
      <c r="C460" s="124"/>
      <c r="D460" s="125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57"/>
      <c r="C461" s="124"/>
      <c r="D461" s="125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57"/>
      <c r="C462" s="124"/>
      <c r="D462" s="125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57"/>
      <c r="C463" s="124"/>
      <c r="D463" s="125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57"/>
      <c r="C464" s="124"/>
      <c r="D464" s="125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57"/>
      <c r="C465" s="124"/>
      <c r="D465" s="125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57"/>
      <c r="C466" s="124"/>
      <c r="D466" s="125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57"/>
      <c r="C467" s="124"/>
      <c r="D467" s="125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57"/>
      <c r="C468" s="124"/>
      <c r="D468" s="125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57"/>
      <c r="C469" s="124"/>
      <c r="D469" s="125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57"/>
      <c r="C470" s="124"/>
      <c r="D470" s="125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57"/>
      <c r="C471" s="124"/>
      <c r="D471" s="125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57"/>
      <c r="C472" s="124"/>
      <c r="D472" s="125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57"/>
      <c r="C473" s="124"/>
      <c r="D473" s="125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57"/>
      <c r="C474" s="124"/>
      <c r="D474" s="125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57"/>
      <c r="C475" s="124"/>
      <c r="D475" s="125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57"/>
      <c r="C476" s="124"/>
      <c r="D476" s="125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57"/>
      <c r="C477" s="124"/>
      <c r="D477" s="125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57"/>
      <c r="C478" s="124"/>
      <c r="D478" s="125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57"/>
      <c r="C479" s="124"/>
      <c r="D479" s="125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57"/>
      <c r="C480" s="124"/>
      <c r="D480" s="125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57"/>
      <c r="C481" s="124"/>
      <c r="D481" s="125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57"/>
      <c r="C482" s="124"/>
      <c r="D482" s="125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57"/>
      <c r="C483" s="124"/>
      <c r="D483" s="125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57"/>
      <c r="C484" s="124"/>
      <c r="D484" s="125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57"/>
      <c r="C485" s="124"/>
      <c r="D485" s="125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57"/>
      <c r="C486" s="124"/>
      <c r="D486" s="125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57"/>
      <c r="C487" s="124"/>
      <c r="D487" s="125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57"/>
      <c r="C488" s="124"/>
      <c r="D488" s="125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57"/>
      <c r="C489" s="124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57"/>
      <c r="C490" s="124"/>
      <c r="D490" s="125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57"/>
      <c r="C491" s="124"/>
      <c r="D491" s="125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57"/>
      <c r="C492" s="124"/>
      <c r="D492" s="125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57"/>
      <c r="C493" s="124"/>
      <c r="D493" s="125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57"/>
      <c r="C494" s="124"/>
      <c r="D494" s="125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57"/>
      <c r="C495" s="124"/>
      <c r="D495" s="125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57"/>
      <c r="C496" s="124"/>
      <c r="D496" s="125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57"/>
      <c r="C497" s="124"/>
      <c r="D497" s="125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57"/>
      <c r="C498" s="124"/>
      <c r="D498" s="125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57"/>
      <c r="C499" s="124"/>
      <c r="D499" s="125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57"/>
      <c r="C500" s="124"/>
      <c r="D500" s="125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57"/>
      <c r="C501" s="124"/>
      <c r="D501" s="125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57"/>
      <c r="C502" s="124"/>
      <c r="D502" s="125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57"/>
      <c r="C503" s="124"/>
      <c r="D503" s="125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57"/>
      <c r="C504" s="124"/>
      <c r="D504" s="125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57"/>
      <c r="C505" s="124"/>
      <c r="D505" s="125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57"/>
      <c r="C506" s="124"/>
      <c r="D506" s="125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57"/>
      <c r="C507" s="124"/>
      <c r="D507" s="125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57"/>
      <c r="C508" s="124"/>
      <c r="D508" s="125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57"/>
      <c r="C509" s="124"/>
      <c r="D509" s="125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57"/>
      <c r="C510" s="124"/>
      <c r="D510" s="125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57"/>
      <c r="C511" s="124"/>
      <c r="D511" s="125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57"/>
      <c r="C512" s="124"/>
      <c r="D512" s="125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57"/>
      <c r="C513" s="124"/>
      <c r="D513" s="125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57"/>
      <c r="C514" s="124"/>
      <c r="D514" s="125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57"/>
      <c r="C515" s="124"/>
      <c r="D515" s="125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57"/>
      <c r="C516" s="124"/>
      <c r="D516" s="125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57"/>
      <c r="C517" s="124"/>
      <c r="D517" s="125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57"/>
      <c r="C518" s="124"/>
      <c r="D518" s="125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57"/>
      <c r="C519" s="124"/>
      <c r="D519" s="125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57"/>
      <c r="C520" s="124"/>
      <c r="D520" s="125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57"/>
      <c r="C521" s="124"/>
      <c r="D521" s="125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57"/>
      <c r="C522" s="124"/>
      <c r="D522" s="125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57"/>
      <c r="C523" s="124"/>
      <c r="D523" s="125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57"/>
      <c r="C524" s="124"/>
      <c r="D524" s="125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57"/>
      <c r="C525" s="124"/>
      <c r="D525" s="125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57"/>
      <c r="C526" s="124"/>
      <c r="D526" s="125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57"/>
      <c r="C527" s="124"/>
      <c r="D527" s="125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57"/>
      <c r="C528" s="124"/>
      <c r="D528" s="125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57"/>
      <c r="C529" s="124"/>
      <c r="D529" s="125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57"/>
      <c r="C530" s="124"/>
      <c r="D530" s="125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57"/>
      <c r="C531" s="124"/>
      <c r="D531" s="125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57"/>
      <c r="C532" s="124"/>
      <c r="D532" s="125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57"/>
      <c r="C533" s="124"/>
      <c r="D533" s="125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57"/>
      <c r="C534" s="124"/>
      <c r="D534" s="125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57"/>
      <c r="C535" s="124"/>
      <c r="D535" s="125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57"/>
      <c r="C536" s="124"/>
      <c r="D536" s="125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57"/>
      <c r="C537" s="124"/>
      <c r="D537" s="125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57"/>
      <c r="C538" s="124"/>
      <c r="D538" s="125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57"/>
      <c r="C539" s="124"/>
      <c r="D539" s="125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57"/>
      <c r="C540" s="124"/>
      <c r="D540" s="125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57"/>
      <c r="C541" s="124"/>
      <c r="D541" s="125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57"/>
      <c r="C542" s="124"/>
      <c r="D542" s="125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57"/>
      <c r="C543" s="124"/>
      <c r="D543" s="125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57"/>
      <c r="C544" s="124"/>
      <c r="D544" s="125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57"/>
      <c r="C545" s="124"/>
      <c r="D545" s="125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57"/>
      <c r="C546" s="124"/>
      <c r="D546" s="125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57"/>
      <c r="C547" s="124"/>
      <c r="D547" s="125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57"/>
      <c r="C548" s="124"/>
      <c r="D548" s="125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57"/>
      <c r="C549" s="124"/>
      <c r="D549" s="125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57"/>
      <c r="C550" s="124"/>
      <c r="D550" s="125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57"/>
      <c r="C551" s="124"/>
      <c r="D551" s="125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57"/>
      <c r="C552" s="124"/>
      <c r="D552" s="125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57"/>
      <c r="C553" s="124"/>
      <c r="D553" s="125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57"/>
      <c r="C554" s="124"/>
      <c r="D554" s="125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57"/>
      <c r="C555" s="124"/>
      <c r="D555" s="125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57"/>
      <c r="C556" s="124"/>
      <c r="D556" s="125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57"/>
      <c r="C557" s="124"/>
      <c r="D557" s="125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57"/>
      <c r="C558" s="124"/>
      <c r="D558" s="125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57"/>
      <c r="C559" s="124"/>
      <c r="D559" s="125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57"/>
      <c r="C560" s="124"/>
      <c r="D560" s="125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57"/>
      <c r="C561" s="124"/>
      <c r="D561" s="125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57"/>
      <c r="C562" s="124"/>
      <c r="D562" s="125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57"/>
      <c r="C563" s="124"/>
      <c r="D563" s="125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57"/>
      <c r="C564" s="124"/>
      <c r="D564" s="125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57"/>
      <c r="C565" s="124"/>
      <c r="D565" s="125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57"/>
      <c r="C566" s="124"/>
      <c r="D566" s="125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57"/>
      <c r="C567" s="124"/>
      <c r="D567" s="125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57"/>
      <c r="C568" s="124"/>
      <c r="D568" s="125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57"/>
      <c r="C569" s="124"/>
      <c r="D569" s="125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57"/>
      <c r="C570" s="124"/>
      <c r="D570" s="125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57"/>
      <c r="C571" s="124"/>
      <c r="D571" s="125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57"/>
      <c r="C572" s="124"/>
      <c r="D572" s="125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57"/>
      <c r="C573" s="124"/>
      <c r="D573" s="125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57"/>
      <c r="C574" s="124"/>
      <c r="D574" s="125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57"/>
      <c r="C575" s="124"/>
      <c r="D575" s="125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57"/>
      <c r="C576" s="124"/>
      <c r="D576" s="125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57"/>
      <c r="C577" s="124"/>
      <c r="D577" s="125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57"/>
      <c r="C578" s="124"/>
      <c r="D578" s="125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57"/>
      <c r="C579" s="124"/>
      <c r="D579" s="125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57"/>
      <c r="C580" s="124"/>
      <c r="D580" s="125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57"/>
      <c r="C581" s="124"/>
      <c r="D581" s="125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57"/>
      <c r="C582" s="124"/>
      <c r="D582" s="125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57"/>
      <c r="C583" s="124"/>
      <c r="D583" s="125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57"/>
      <c r="C584" s="124"/>
      <c r="D584" s="125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57"/>
      <c r="C585" s="124"/>
      <c r="D585" s="125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57"/>
      <c r="C586" s="124"/>
      <c r="D586" s="125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57"/>
      <c r="C587" s="124"/>
      <c r="D587" s="125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57"/>
      <c r="C588" s="124"/>
      <c r="D588" s="125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57"/>
      <c r="C589" s="124"/>
      <c r="D589" s="125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57"/>
      <c r="C590" s="124"/>
      <c r="D590" s="125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57"/>
      <c r="C591" s="124"/>
      <c r="D591" s="125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57"/>
      <c r="C592" s="124"/>
      <c r="D592" s="125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57"/>
      <c r="C593" s="124"/>
      <c r="D593" s="125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57"/>
      <c r="C594" s="124"/>
      <c r="D594" s="125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57"/>
      <c r="C595" s="124"/>
      <c r="D595" s="125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57"/>
      <c r="C596" s="124"/>
      <c r="D596" s="125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57"/>
      <c r="C597" s="124"/>
      <c r="D597" s="125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57"/>
      <c r="C598" s="124"/>
      <c r="D598" s="125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57"/>
      <c r="C599" s="124"/>
      <c r="D599" s="125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57"/>
      <c r="C600" s="124"/>
      <c r="D600" s="125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57"/>
      <c r="C601" s="124"/>
      <c r="D601" s="125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57"/>
      <c r="C602" s="124"/>
      <c r="D602" s="125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57"/>
      <c r="C603" s="124"/>
      <c r="D603" s="125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57"/>
      <c r="C604" s="124"/>
      <c r="D604" s="125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57"/>
      <c r="C605" s="124"/>
      <c r="D605" s="125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57"/>
      <c r="C606" s="124"/>
      <c r="D606" s="125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57"/>
      <c r="C607" s="124"/>
      <c r="D607" s="125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57"/>
      <c r="C608" s="124"/>
      <c r="D608" s="125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57"/>
      <c r="C609" s="124"/>
      <c r="D609" s="125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57"/>
      <c r="C610" s="124"/>
      <c r="D610" s="125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57"/>
      <c r="C611" s="124"/>
      <c r="D611" s="125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57"/>
      <c r="C612" s="124"/>
      <c r="D612" s="125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57"/>
      <c r="C613" s="124"/>
      <c r="D613" s="125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57"/>
      <c r="C614" s="124"/>
      <c r="D614" s="125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57"/>
      <c r="C615" s="124"/>
      <c r="D615" s="125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57"/>
      <c r="C616" s="124"/>
      <c r="D616" s="125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57"/>
      <c r="C617" s="124"/>
      <c r="D617" s="125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57"/>
      <c r="C618" s="124"/>
      <c r="D618" s="125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57"/>
      <c r="C619" s="124"/>
      <c r="D619" s="125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57"/>
      <c r="C620" s="124"/>
      <c r="D620" s="125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57"/>
      <c r="C621" s="124"/>
      <c r="D621" s="125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57"/>
      <c r="C622" s="124"/>
      <c r="D622" s="125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57"/>
      <c r="C623" s="124"/>
      <c r="D623" s="125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57"/>
      <c r="C624" s="124"/>
      <c r="D624" s="125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57"/>
      <c r="C625" s="124"/>
      <c r="D625" s="125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57"/>
      <c r="C626" s="124"/>
      <c r="D626" s="125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57"/>
      <c r="C627" s="124"/>
      <c r="D627" s="125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57"/>
      <c r="C628" s="124"/>
      <c r="D628" s="125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57"/>
      <c r="C629" s="124"/>
      <c r="D629" s="125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57"/>
      <c r="C630" s="124"/>
      <c r="D630" s="125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57"/>
      <c r="C631" s="124"/>
      <c r="D631" s="125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57"/>
      <c r="C632" s="124"/>
      <c r="D632" s="125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57"/>
      <c r="C633" s="124"/>
      <c r="D633" s="125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57"/>
      <c r="C634" s="124"/>
      <c r="D634" s="125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57"/>
      <c r="C635" s="124"/>
      <c r="D635" s="125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57"/>
      <c r="C636" s="124"/>
      <c r="D636" s="125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57"/>
      <c r="C637" s="124"/>
      <c r="D637" s="125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57"/>
      <c r="C638" s="124"/>
      <c r="D638" s="125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57"/>
      <c r="C639" s="124"/>
      <c r="D639" s="125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57"/>
      <c r="C640" s="124"/>
      <c r="D640" s="125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57"/>
      <c r="C641" s="124"/>
      <c r="D641" s="125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57"/>
      <c r="C642" s="124"/>
      <c r="D642" s="125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57"/>
      <c r="C643" s="124"/>
      <c r="D643" s="125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57"/>
      <c r="C644" s="124"/>
      <c r="D644" s="125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57"/>
      <c r="C645" s="124"/>
      <c r="D645" s="125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57"/>
      <c r="C646" s="124"/>
      <c r="D646" s="125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57"/>
      <c r="C647" s="124"/>
      <c r="D647" s="125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57"/>
      <c r="C648" s="124"/>
      <c r="D648" s="125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57"/>
      <c r="C649" s="124"/>
      <c r="D649" s="125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57"/>
      <c r="C650" s="124"/>
      <c r="D650" s="125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57"/>
      <c r="C651" s="124"/>
      <c r="D651" s="125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57"/>
      <c r="C652" s="124"/>
      <c r="D652" s="125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57"/>
      <c r="C653" s="124"/>
      <c r="D653" s="125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57"/>
      <c r="C654" s="124"/>
      <c r="D654" s="125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57"/>
      <c r="C655" s="124"/>
      <c r="D655" s="125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57"/>
      <c r="C656" s="124"/>
      <c r="D656" s="125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57"/>
      <c r="C657" s="124"/>
      <c r="D657" s="125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57"/>
      <c r="C658" s="124"/>
      <c r="D658" s="125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57"/>
      <c r="C659" s="124"/>
      <c r="D659" s="125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57"/>
      <c r="C660" s="124"/>
      <c r="D660" s="125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57"/>
      <c r="C661" s="124"/>
      <c r="D661" s="125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57"/>
      <c r="C662" s="124"/>
      <c r="D662" s="125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57"/>
      <c r="C663" s="124"/>
      <c r="D663" s="125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57"/>
      <c r="C664" s="124"/>
      <c r="D664" s="125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57"/>
      <c r="C665" s="124"/>
      <c r="D665" s="125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57"/>
      <c r="C666" s="124"/>
      <c r="D666" s="125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57"/>
      <c r="C667" s="124"/>
      <c r="D667" s="125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57"/>
      <c r="C668" s="124"/>
      <c r="D668" s="125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57"/>
      <c r="C669" s="124"/>
      <c r="D669" s="125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57"/>
      <c r="C670" s="124"/>
      <c r="D670" s="125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57"/>
      <c r="C671" s="124"/>
      <c r="D671" s="125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57"/>
      <c r="C672" s="124"/>
      <c r="D672" s="125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57"/>
      <c r="C673" s="124"/>
      <c r="D673" s="125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57"/>
      <c r="C674" s="124"/>
      <c r="D674" s="125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57"/>
      <c r="C675" s="124"/>
      <c r="D675" s="125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57"/>
      <c r="C676" s="124"/>
      <c r="D676" s="125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57"/>
      <c r="C677" s="124"/>
      <c r="D677" s="125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57"/>
      <c r="C678" s="124"/>
      <c r="D678" s="125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57"/>
      <c r="C679" s="124"/>
      <c r="D679" s="125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57"/>
      <c r="C680" s="124"/>
      <c r="D680" s="125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57"/>
      <c r="C681" s="124"/>
      <c r="D681" s="125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57"/>
      <c r="C682" s="124"/>
      <c r="D682" s="125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57"/>
      <c r="C683" s="124"/>
      <c r="D683" s="125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57"/>
      <c r="C684" s="124"/>
      <c r="D684" s="125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57"/>
      <c r="C685" s="124"/>
      <c r="D685" s="125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57"/>
      <c r="C686" s="124"/>
      <c r="D686" s="125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57"/>
      <c r="C687" s="124"/>
      <c r="D687" s="125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57"/>
      <c r="C688" s="124"/>
      <c r="D688" s="125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57"/>
      <c r="C689" s="124"/>
      <c r="D689" s="125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57"/>
      <c r="C690" s="124"/>
      <c r="D690" s="125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57"/>
      <c r="C691" s="124"/>
      <c r="D691" s="125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57"/>
      <c r="C692" s="124"/>
      <c r="D692" s="125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57"/>
      <c r="C693" s="124"/>
      <c r="D693" s="125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57"/>
      <c r="C694" s="124"/>
      <c r="D694" s="125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57"/>
      <c r="C695" s="124"/>
      <c r="D695" s="125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57"/>
      <c r="C696" s="124"/>
      <c r="D696" s="125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57"/>
      <c r="C697" s="124"/>
      <c r="D697" s="125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57"/>
      <c r="C698" s="124"/>
      <c r="D698" s="125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57"/>
      <c r="C699" s="124"/>
      <c r="D699" s="125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57"/>
      <c r="C700" s="124"/>
      <c r="D700" s="125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57"/>
      <c r="C701" s="124"/>
      <c r="D701" s="125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57"/>
      <c r="C702" s="124"/>
      <c r="D702" s="125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57"/>
      <c r="C703" s="124"/>
      <c r="D703" s="125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57"/>
      <c r="C704" s="124"/>
      <c r="D704" s="125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57"/>
      <c r="C705" s="124"/>
      <c r="D705" s="125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57"/>
      <c r="C706" s="124"/>
      <c r="D706" s="125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57"/>
      <c r="C707" s="124"/>
      <c r="D707" s="125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57"/>
      <c r="C708" s="124"/>
      <c r="D708" s="125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57"/>
      <c r="C709" s="124"/>
      <c r="D709" s="125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57"/>
      <c r="C710" s="124"/>
      <c r="D710" s="125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57"/>
      <c r="C711" s="124"/>
      <c r="D711" s="125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57"/>
      <c r="C712" s="124"/>
      <c r="D712" s="125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57"/>
      <c r="C713" s="124"/>
      <c r="D713" s="125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57"/>
      <c r="C714" s="124"/>
      <c r="D714" s="125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57"/>
      <c r="C715" s="124"/>
      <c r="D715" s="125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57"/>
      <c r="C716" s="124"/>
      <c r="D716" s="125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57"/>
      <c r="C717" s="124"/>
      <c r="D717" s="125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57"/>
      <c r="C718" s="124"/>
      <c r="D718" s="125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57"/>
      <c r="C719" s="124"/>
      <c r="D719" s="125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57"/>
      <c r="C720" s="124"/>
      <c r="D720" s="125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57"/>
      <c r="C721" s="124"/>
      <c r="D721" s="125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57"/>
      <c r="C722" s="124"/>
      <c r="D722" s="125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57"/>
      <c r="C723" s="124"/>
      <c r="D723" s="125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57"/>
      <c r="C724" s="124"/>
      <c r="D724" s="125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57"/>
      <c r="C725" s="124"/>
      <c r="D725" s="125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57"/>
      <c r="C726" s="124"/>
      <c r="D726" s="125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57"/>
      <c r="C727" s="124"/>
      <c r="D727" s="125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57"/>
      <c r="C728" s="124"/>
      <c r="D728" s="125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57"/>
      <c r="C729" s="124"/>
      <c r="D729" s="125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57"/>
      <c r="C730" s="124"/>
      <c r="D730" s="125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57"/>
      <c r="C731" s="124"/>
      <c r="D731" s="125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57"/>
      <c r="C732" s="124"/>
      <c r="D732" s="125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57"/>
      <c r="C733" s="124"/>
      <c r="D733" s="125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57"/>
      <c r="C734" s="124"/>
      <c r="D734" s="125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57"/>
      <c r="C735" s="124"/>
      <c r="D735" s="125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57"/>
      <c r="C736" s="124"/>
      <c r="D736" s="125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57"/>
      <c r="C737" s="124"/>
      <c r="D737" s="125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57"/>
      <c r="C738" s="124"/>
      <c r="D738" s="125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57"/>
      <c r="C739" s="124"/>
      <c r="D739" s="125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57"/>
      <c r="C740" s="124"/>
      <c r="D740" s="125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57"/>
      <c r="C741" s="124"/>
      <c r="D741" s="125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57"/>
      <c r="C742" s="124"/>
      <c r="D742" s="125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57"/>
      <c r="C743" s="124"/>
      <c r="D743" s="125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57"/>
      <c r="C744" s="124"/>
      <c r="D744" s="125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57"/>
      <c r="C745" s="124"/>
      <c r="D745" s="125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57"/>
      <c r="C746" s="124"/>
      <c r="D746" s="125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57"/>
      <c r="C747" s="124"/>
      <c r="D747" s="125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57"/>
      <c r="C748" s="124"/>
      <c r="D748" s="125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57"/>
      <c r="C749" s="124"/>
      <c r="D749" s="125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57"/>
      <c r="C750" s="124"/>
      <c r="D750" s="125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57"/>
      <c r="C751" s="124"/>
      <c r="D751" s="125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57"/>
      <c r="C752" s="124"/>
      <c r="D752" s="125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57"/>
      <c r="C753" s="124"/>
      <c r="D753" s="125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57"/>
      <c r="C754" s="124"/>
      <c r="D754" s="125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57"/>
      <c r="C755" s="124"/>
      <c r="D755" s="125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57"/>
      <c r="C756" s="124"/>
      <c r="D756" s="125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57"/>
      <c r="C757" s="124"/>
      <c r="D757" s="125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57"/>
      <c r="C758" s="124"/>
      <c r="D758" s="125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57"/>
      <c r="C759" s="124"/>
      <c r="D759" s="125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57"/>
      <c r="C760" s="124"/>
      <c r="D760" s="125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57"/>
      <c r="C761" s="124"/>
      <c r="D761" s="125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57"/>
      <c r="C762" s="124"/>
      <c r="D762" s="125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57"/>
      <c r="C763" s="124"/>
      <c r="D763" s="125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57"/>
      <c r="C764" s="124"/>
      <c r="D764" s="125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57"/>
      <c r="C765" s="124"/>
      <c r="D765" s="125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57"/>
      <c r="C766" s="124"/>
      <c r="D766" s="125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57"/>
      <c r="C767" s="124"/>
      <c r="D767" s="125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57"/>
      <c r="C768" s="124"/>
      <c r="D768" s="125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57"/>
      <c r="C769" s="124"/>
      <c r="D769" s="125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57"/>
      <c r="C770" s="124"/>
      <c r="D770" s="125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57"/>
      <c r="C771" s="124"/>
      <c r="D771" s="125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57"/>
      <c r="C772" s="124"/>
      <c r="D772" s="125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57"/>
      <c r="C773" s="124"/>
      <c r="D773" s="125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57"/>
      <c r="C774" s="124"/>
      <c r="D774" s="125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57"/>
      <c r="C775" s="124"/>
      <c r="D775" s="125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57"/>
      <c r="C776" s="124"/>
      <c r="D776" s="125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57"/>
      <c r="C777" s="124"/>
      <c r="D777" s="125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57"/>
      <c r="C778" s="124"/>
      <c r="D778" s="125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57"/>
      <c r="C779" s="124"/>
      <c r="D779" s="125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57"/>
      <c r="C780" s="124"/>
      <c r="D780" s="125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57"/>
      <c r="C781" s="124"/>
      <c r="D781" s="125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57"/>
      <c r="C782" s="124"/>
      <c r="D782" s="125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57"/>
      <c r="C783" s="124"/>
      <c r="D783" s="125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57"/>
      <c r="C784" s="124"/>
      <c r="D784" s="125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57"/>
      <c r="C785" s="124"/>
      <c r="D785" s="125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57"/>
      <c r="C786" s="124"/>
      <c r="D786" s="125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57"/>
      <c r="C787" s="124"/>
      <c r="D787" s="125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57"/>
      <c r="C788" s="124"/>
      <c r="D788" s="125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57"/>
      <c r="C789" s="124"/>
      <c r="D789" s="125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57"/>
      <c r="C790" s="124"/>
      <c r="D790" s="125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57"/>
      <c r="C791" s="124"/>
      <c r="D791" s="125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57"/>
      <c r="C792" s="124"/>
      <c r="D792" s="125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57"/>
      <c r="C793" s="124"/>
      <c r="D793" s="125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57"/>
      <c r="C794" s="124"/>
      <c r="D794" s="125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57"/>
      <c r="C795" s="124"/>
      <c r="D795" s="125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57"/>
      <c r="C796" s="124"/>
      <c r="D796" s="125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57"/>
      <c r="C797" s="124"/>
      <c r="D797" s="125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57"/>
      <c r="C798" s="124"/>
      <c r="D798" s="125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57"/>
      <c r="C799" s="124"/>
      <c r="D799" s="125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57"/>
      <c r="C800" s="124"/>
      <c r="D800" s="125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57"/>
      <c r="C801" s="124"/>
      <c r="D801" s="125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57"/>
      <c r="C802" s="124"/>
      <c r="D802" s="125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57"/>
      <c r="C803" s="124"/>
      <c r="D803" s="125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57"/>
      <c r="C804" s="124"/>
      <c r="D804" s="125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57"/>
      <c r="C805" s="124"/>
      <c r="D805" s="125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57"/>
      <c r="C806" s="124"/>
      <c r="D806" s="125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57"/>
      <c r="C807" s="124"/>
      <c r="D807" s="125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57"/>
      <c r="C808" s="124"/>
      <c r="D808" s="125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57"/>
      <c r="C809" s="124"/>
      <c r="D809" s="125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57"/>
      <c r="C810" s="124"/>
      <c r="D810" s="125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57"/>
      <c r="C811" s="124"/>
      <c r="D811" s="125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57"/>
      <c r="C812" s="124"/>
      <c r="D812" s="125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57"/>
      <c r="C813" s="124"/>
      <c r="D813" s="125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57"/>
      <c r="C814" s="124"/>
      <c r="D814" s="125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57"/>
      <c r="C815" s="124"/>
      <c r="D815" s="125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57"/>
      <c r="C816" s="124"/>
      <c r="D816" s="125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57"/>
      <c r="C817" s="124"/>
      <c r="D817" s="125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57"/>
      <c r="C818" s="124"/>
      <c r="D818" s="125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57"/>
      <c r="C819" s="124"/>
      <c r="D819" s="125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57"/>
      <c r="C820" s="124"/>
      <c r="D820" s="125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57"/>
      <c r="C821" s="124"/>
      <c r="D821" s="125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57"/>
      <c r="C822" s="124"/>
      <c r="D822" s="125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57"/>
      <c r="C823" s="124"/>
      <c r="D823" s="125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57"/>
      <c r="C824" s="124"/>
      <c r="D824" s="125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57"/>
      <c r="C825" s="124"/>
      <c r="D825" s="125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57"/>
      <c r="C826" s="124"/>
      <c r="D826" s="125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57"/>
      <c r="C827" s="124"/>
      <c r="D827" s="125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57"/>
      <c r="C828" s="124"/>
      <c r="D828" s="125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57"/>
      <c r="C829" s="124"/>
      <c r="D829" s="125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57"/>
      <c r="C830" s="124"/>
      <c r="D830" s="125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57"/>
      <c r="C831" s="124"/>
      <c r="D831" s="125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57"/>
      <c r="C832" s="124"/>
      <c r="D832" s="125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57"/>
      <c r="C833" s="124"/>
      <c r="D833" s="125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57"/>
      <c r="C834" s="124"/>
      <c r="D834" s="125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57"/>
      <c r="C835" s="124"/>
      <c r="D835" s="125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57"/>
      <c r="C836" s="124"/>
      <c r="D836" s="125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57"/>
      <c r="C837" s="124"/>
      <c r="D837" s="125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57"/>
      <c r="C838" s="124"/>
      <c r="D838" s="125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57"/>
      <c r="C839" s="124"/>
      <c r="D839" s="125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57"/>
      <c r="C840" s="124"/>
      <c r="D840" s="125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57"/>
      <c r="C841" s="124"/>
      <c r="D841" s="125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57"/>
      <c r="C842" s="124"/>
      <c r="D842" s="125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57"/>
      <c r="C843" s="124"/>
      <c r="D843" s="125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57"/>
      <c r="C844" s="124"/>
      <c r="D844" s="125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57"/>
      <c r="C845" s="124"/>
      <c r="D845" s="125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57"/>
      <c r="C846" s="124"/>
      <c r="D846" s="125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57"/>
      <c r="C847" s="124"/>
      <c r="D847" s="125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57"/>
      <c r="C848" s="124"/>
      <c r="D848" s="125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57"/>
      <c r="C849" s="124"/>
      <c r="D849" s="125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57"/>
      <c r="C850" s="124"/>
      <c r="D850" s="125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57"/>
      <c r="C851" s="124"/>
      <c r="D851" s="125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57"/>
      <c r="C852" s="124"/>
      <c r="D852" s="125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57"/>
      <c r="C853" s="124"/>
      <c r="D853" s="125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57"/>
      <c r="C854" s="124"/>
      <c r="D854" s="125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57"/>
      <c r="C855" s="124"/>
      <c r="D855" s="125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57"/>
      <c r="C856" s="124"/>
      <c r="D856" s="125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57"/>
      <c r="C857" s="124"/>
      <c r="D857" s="125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57"/>
      <c r="C858" s="124"/>
      <c r="D858" s="125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57"/>
      <c r="C859" s="124"/>
      <c r="D859" s="125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57"/>
      <c r="C860" s="124"/>
      <c r="D860" s="125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57"/>
      <c r="C861" s="124"/>
      <c r="D861" s="125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57"/>
      <c r="C862" s="124"/>
      <c r="D862" s="125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57"/>
      <c r="C863" s="124"/>
      <c r="D863" s="125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57"/>
      <c r="C864" s="124"/>
      <c r="D864" s="125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57"/>
      <c r="C865" s="124"/>
      <c r="D865" s="125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57"/>
      <c r="C866" s="124"/>
      <c r="D866" s="125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57"/>
      <c r="C867" s="124"/>
      <c r="D867" s="125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57"/>
      <c r="C868" s="124"/>
      <c r="D868" s="125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57"/>
      <c r="C869" s="124"/>
      <c r="D869" s="125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57"/>
      <c r="C870" s="124"/>
      <c r="D870" s="125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57"/>
      <c r="C871" s="124"/>
      <c r="D871" s="125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57"/>
      <c r="C872" s="124"/>
      <c r="D872" s="125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57"/>
      <c r="C873" s="124"/>
      <c r="D873" s="125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57"/>
      <c r="C874" s="124"/>
      <c r="D874" s="125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57"/>
      <c r="C875" s="124"/>
      <c r="D875" s="125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57"/>
      <c r="C876" s="124"/>
      <c r="D876" s="125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57"/>
      <c r="C877" s="124"/>
      <c r="D877" s="125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57"/>
      <c r="C878" s="124"/>
      <c r="D878" s="125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57"/>
      <c r="C879" s="124"/>
      <c r="D879" s="125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57"/>
      <c r="C880" s="124"/>
      <c r="D880" s="125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57"/>
      <c r="C881" s="124"/>
      <c r="D881" s="125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57"/>
      <c r="C882" s="124"/>
      <c r="D882" s="125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57"/>
      <c r="C883" s="124"/>
      <c r="D883" s="125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57"/>
      <c r="C884" s="124"/>
      <c r="D884" s="125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57"/>
      <c r="C885" s="124"/>
      <c r="D885" s="125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57"/>
      <c r="C886" s="124"/>
      <c r="D886" s="125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57"/>
      <c r="C887" s="124"/>
      <c r="D887" s="125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57"/>
      <c r="C888" s="124"/>
      <c r="D888" s="125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57"/>
      <c r="C889" s="124"/>
      <c r="D889" s="125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57"/>
      <c r="C890" s="124"/>
      <c r="D890" s="125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57"/>
      <c r="C891" s="124"/>
      <c r="D891" s="125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57"/>
      <c r="C892" s="124"/>
      <c r="D892" s="125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57"/>
      <c r="C893" s="124"/>
      <c r="D893" s="125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57"/>
      <c r="C894" s="124"/>
      <c r="D894" s="125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57"/>
      <c r="C895" s="124"/>
      <c r="D895" s="125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57"/>
      <c r="C896" s="124"/>
      <c r="D896" s="125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57"/>
      <c r="C897" s="124"/>
      <c r="D897" s="125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57"/>
      <c r="C898" s="124"/>
      <c r="D898" s="125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57"/>
      <c r="C899" s="124"/>
      <c r="D899" s="125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57"/>
      <c r="C900" s="124"/>
      <c r="D900" s="125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57"/>
      <c r="C901" s="124"/>
      <c r="D901" s="125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57"/>
      <c r="C902" s="124"/>
      <c r="D902" s="125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57"/>
      <c r="C903" s="124"/>
      <c r="D903" s="125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57"/>
      <c r="C904" s="124"/>
      <c r="D904" s="125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57"/>
      <c r="C905" s="124"/>
      <c r="D905" s="125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57"/>
      <c r="C906" s="124"/>
      <c r="D906" s="125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57"/>
      <c r="C907" s="124"/>
      <c r="D907" s="125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57"/>
      <c r="C908" s="124"/>
      <c r="D908" s="125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57"/>
      <c r="C909" s="124"/>
      <c r="D909" s="125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57"/>
      <c r="C910" s="124"/>
      <c r="D910" s="125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57"/>
      <c r="C911" s="124"/>
      <c r="D911" s="125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57"/>
      <c r="C912" s="124"/>
      <c r="D912" s="125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57"/>
      <c r="C913" s="124"/>
      <c r="D913" s="125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57"/>
      <c r="C914" s="124"/>
      <c r="D914" s="125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57"/>
      <c r="C915" s="124"/>
      <c r="D915" s="125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57"/>
      <c r="C916" s="124"/>
      <c r="D916" s="125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57"/>
      <c r="C917" s="124"/>
      <c r="D917" s="125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57"/>
      <c r="C918" s="124"/>
      <c r="D918" s="125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57"/>
      <c r="C919" s="124"/>
      <c r="D919" s="125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57"/>
      <c r="C920" s="124"/>
      <c r="D920" s="125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57"/>
      <c r="C921" s="124"/>
      <c r="D921" s="125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57"/>
      <c r="C922" s="124"/>
      <c r="D922" s="125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57"/>
      <c r="C923" s="124"/>
      <c r="D923" s="125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57"/>
      <c r="C924" s="124"/>
      <c r="D924" s="125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57"/>
      <c r="C925" s="124"/>
      <c r="D925" s="125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57"/>
      <c r="C926" s="124"/>
      <c r="D926" s="125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57"/>
      <c r="C927" s="124"/>
      <c r="D927" s="125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57"/>
      <c r="C928" s="124"/>
      <c r="D928" s="125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57"/>
      <c r="C929" s="124"/>
      <c r="D929" s="125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57"/>
      <c r="C930" s="124"/>
      <c r="D930" s="125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57"/>
      <c r="C931" s="124"/>
      <c r="D931" s="125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57"/>
      <c r="C932" s="124"/>
      <c r="D932" s="125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57"/>
      <c r="C933" s="124"/>
      <c r="D933" s="125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57"/>
      <c r="C934" s="124"/>
      <c r="D934" s="125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57"/>
      <c r="C935" s="124"/>
      <c r="D935" s="125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57"/>
      <c r="C936" s="124"/>
      <c r="D936" s="125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57"/>
      <c r="C937" s="124"/>
      <c r="D937" s="125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57"/>
      <c r="C938" s="124"/>
      <c r="D938" s="125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57"/>
      <c r="C939" s="124"/>
      <c r="D939" s="125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57"/>
      <c r="C940" s="124"/>
      <c r="D940" s="125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57"/>
      <c r="C941" s="124"/>
      <c r="D941" s="125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57"/>
      <c r="C942" s="124"/>
      <c r="D942" s="125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57"/>
      <c r="C943" s="124"/>
      <c r="D943" s="125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57"/>
      <c r="C944" s="124"/>
      <c r="D944" s="125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57"/>
      <c r="C945" s="124"/>
      <c r="D945" s="125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57"/>
      <c r="C946" s="124"/>
      <c r="D946" s="125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57"/>
      <c r="C947" s="124"/>
      <c r="D947" s="125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57"/>
      <c r="C948" s="124"/>
      <c r="D948" s="125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57"/>
      <c r="C949" s="124"/>
      <c r="D949" s="125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57"/>
      <c r="C950" s="124"/>
      <c r="D950" s="125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57"/>
      <c r="C951" s="124"/>
      <c r="D951" s="125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57"/>
      <c r="C952" s="124"/>
      <c r="D952" s="125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57"/>
      <c r="C953" s="124"/>
      <c r="D953" s="125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57"/>
      <c r="C954" s="124"/>
      <c r="D954" s="125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57"/>
      <c r="C955" s="124"/>
      <c r="D955" s="125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57"/>
      <c r="C956" s="124"/>
      <c r="D956" s="125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57"/>
      <c r="C957" s="124"/>
      <c r="D957" s="125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57"/>
      <c r="C958" s="124"/>
      <c r="D958" s="125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57"/>
      <c r="C959" s="124"/>
      <c r="D959" s="125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57"/>
      <c r="C960" s="124"/>
      <c r="D960" s="125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57"/>
      <c r="C961" s="124"/>
      <c r="D961" s="125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57"/>
      <c r="C962" s="124"/>
      <c r="D962" s="125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57"/>
      <c r="C963" s="124"/>
      <c r="D963" s="125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57"/>
      <c r="C964" s="124"/>
      <c r="D964" s="125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57"/>
      <c r="C965" s="124"/>
      <c r="D965" s="125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57"/>
      <c r="C966" s="124"/>
      <c r="D966" s="125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57"/>
      <c r="C967" s="124"/>
      <c r="D967" s="125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57"/>
      <c r="C968" s="124"/>
      <c r="D968" s="125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57"/>
      <c r="C969" s="124"/>
      <c r="D969" s="125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57"/>
      <c r="C970" s="124"/>
      <c r="D970" s="125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57"/>
      <c r="C971" s="124"/>
      <c r="D971" s="125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57"/>
      <c r="C972" s="124"/>
      <c r="D972" s="125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57"/>
      <c r="C973" s="124"/>
      <c r="D973" s="125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57"/>
      <c r="C974" s="124"/>
      <c r="D974" s="125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57"/>
      <c r="C975" s="124"/>
      <c r="D975" s="125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57"/>
      <c r="C976" s="124"/>
      <c r="D976" s="125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57"/>
      <c r="C977" s="124"/>
      <c r="D977" s="125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57"/>
      <c r="C978" s="124"/>
      <c r="D978" s="125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57"/>
      <c r="C979" s="124"/>
      <c r="D979" s="125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57"/>
      <c r="C980" s="124"/>
      <c r="D980" s="125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57"/>
      <c r="C981" s="124"/>
      <c r="D981" s="125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57"/>
      <c r="C982" s="124"/>
      <c r="D982" s="125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57"/>
      <c r="C983" s="124"/>
      <c r="D983" s="125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57"/>
      <c r="C984" s="124"/>
      <c r="D984" s="125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57"/>
      <c r="C985" s="124"/>
      <c r="D985" s="125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57"/>
      <c r="C986" s="124"/>
      <c r="D986" s="125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57"/>
      <c r="C987" s="124"/>
      <c r="D987" s="125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57"/>
      <c r="C988" s="124"/>
      <c r="D988" s="125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J28">
      <formula1>"P,F"</formula1>
    </dataValidation>
    <dataValidation type="list" allowBlank="1" showInputMessage="1" showErrorMessage="1" prompt=" - " sqref="F10:J26">
      <formula1>"O"</formula1>
    </dataValidation>
    <dataValidation type="list" allowBlank="1" showInputMessage="1" showErrorMessage="1" prompt=" - " sqref="F27:J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6.38"/>
    <col customWidth="1" min="4" max="4" width="25.13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2"/>
      <c r="B1" s="123"/>
      <c r="C1" s="124"/>
      <c r="D1" s="125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6" t="s">
        <v>103</v>
      </c>
      <c r="B2" s="127"/>
      <c r="C2" s="128" t="str">
        <f>Functions!E11</f>
        <v/>
      </c>
      <c r="D2" s="127"/>
      <c r="E2" s="129"/>
      <c r="F2" s="130" t="s">
        <v>71</v>
      </c>
      <c r="G2" s="131"/>
      <c r="H2" s="131"/>
      <c r="I2" s="131"/>
      <c r="J2" s="131"/>
      <c r="K2" s="131"/>
      <c r="L2" s="216" t="str">
        <f>Functions!D12</f>
        <v>deletePost</v>
      </c>
      <c r="M2" s="217"/>
      <c r="N2" s="217"/>
      <c r="O2" s="217"/>
      <c r="P2" s="217"/>
      <c r="Q2" s="217"/>
      <c r="R2" s="217"/>
      <c r="S2" s="217"/>
      <c r="T2" s="218"/>
      <c r="U2" s="124"/>
      <c r="V2" s="134"/>
      <c r="W2" s="124"/>
      <c r="X2" s="124"/>
      <c r="Y2" s="124"/>
      <c r="Z2" s="124"/>
    </row>
    <row r="3" ht="13.5" customHeight="1">
      <c r="A3" s="135" t="s">
        <v>104</v>
      </c>
      <c r="B3" s="17"/>
      <c r="C3" s="136" t="s">
        <v>105</v>
      </c>
      <c r="D3" s="137"/>
      <c r="E3" s="137"/>
      <c r="F3" s="138" t="s">
        <v>106</v>
      </c>
      <c r="G3" s="16"/>
      <c r="H3" s="16"/>
      <c r="I3" s="16"/>
      <c r="J3" s="16"/>
      <c r="K3" s="17"/>
      <c r="L3" s="139" t="s">
        <v>107</v>
      </c>
      <c r="M3" s="137"/>
      <c r="N3" s="137"/>
      <c r="O3" s="140"/>
      <c r="P3" s="140"/>
      <c r="Q3" s="140"/>
      <c r="R3" s="140"/>
      <c r="S3" s="140"/>
      <c r="T3" s="141"/>
      <c r="U3" s="124"/>
      <c r="V3" s="124"/>
      <c r="W3" s="124"/>
      <c r="X3" s="124"/>
      <c r="Y3" s="124"/>
      <c r="Z3" s="124"/>
    </row>
    <row r="4" ht="13.5" customHeight="1">
      <c r="A4" s="135" t="s">
        <v>108</v>
      </c>
      <c r="B4" s="17"/>
      <c r="C4" s="142"/>
      <c r="D4" s="16"/>
      <c r="E4" s="143"/>
      <c r="F4" s="138" t="s">
        <v>109</v>
      </c>
      <c r="G4" s="16"/>
      <c r="H4" s="16"/>
      <c r="I4" s="16"/>
      <c r="J4" s="16"/>
      <c r="K4" s="17"/>
      <c r="L4" s="144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45"/>
      <c r="U4" s="124"/>
      <c r="V4" s="134"/>
      <c r="W4" s="124"/>
      <c r="X4" s="124"/>
      <c r="Y4" s="124"/>
      <c r="Z4" s="124"/>
    </row>
    <row r="5" ht="13.5" customHeight="1">
      <c r="A5" s="135" t="s">
        <v>110</v>
      </c>
      <c r="B5" s="17"/>
      <c r="C5" s="14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45"/>
      <c r="U5" s="124"/>
      <c r="V5" s="124"/>
      <c r="W5" s="124"/>
      <c r="X5" s="124"/>
      <c r="Y5" s="124"/>
      <c r="Z5" s="124"/>
    </row>
    <row r="6" ht="13.5" customHeight="1">
      <c r="A6" s="147" t="s">
        <v>90</v>
      </c>
      <c r="B6" s="17"/>
      <c r="C6" s="148" t="s">
        <v>91</v>
      </c>
      <c r="D6" s="16"/>
      <c r="E6" s="17"/>
      <c r="F6" s="148" t="s">
        <v>92</v>
      </c>
      <c r="G6" s="16"/>
      <c r="H6" s="16"/>
      <c r="I6" s="16"/>
      <c r="J6" s="16"/>
      <c r="K6" s="17"/>
      <c r="L6" s="149" t="s">
        <v>111</v>
      </c>
      <c r="M6" s="16"/>
      <c r="N6" s="16"/>
      <c r="O6" s="148" t="s">
        <v>95</v>
      </c>
      <c r="P6" s="16"/>
      <c r="Q6" s="16"/>
      <c r="R6" s="16"/>
      <c r="S6" s="16"/>
      <c r="T6" s="145"/>
      <c r="U6" s="124"/>
      <c r="V6" s="134"/>
      <c r="W6" s="124"/>
      <c r="X6" s="124"/>
      <c r="Y6" s="124"/>
      <c r="Z6" s="124"/>
    </row>
    <row r="7" ht="13.5" customHeight="1">
      <c r="A7" s="150">
        <f>COUNTIF(F33:HQ33,"P")</f>
        <v>4</v>
      </c>
      <c r="B7" s="151"/>
      <c r="C7" s="152">
        <f>COUNTIF(F33:HQ33,"F")</f>
        <v>0</v>
      </c>
      <c r="D7" s="153"/>
      <c r="E7" s="151"/>
      <c r="F7" s="152">
        <f>SUM(O7,-A7,-C7)</f>
        <v>0</v>
      </c>
      <c r="G7" s="153"/>
      <c r="H7" s="153"/>
      <c r="I7" s="153"/>
      <c r="J7" s="153"/>
      <c r="K7" s="151"/>
      <c r="L7" s="154">
        <f>COUNTIF(E32:HQ32,"N")</f>
        <v>1</v>
      </c>
      <c r="M7" s="154">
        <f>COUNTIF(E32:HQ32,"A")</f>
        <v>2</v>
      </c>
      <c r="N7" s="154">
        <f>COUNTIF(E32:HQ32,"B")</f>
        <v>1</v>
      </c>
      <c r="O7" s="152">
        <f>COUNTA(E9:HT9)</f>
        <v>4</v>
      </c>
      <c r="P7" s="153"/>
      <c r="Q7" s="153"/>
      <c r="R7" s="153"/>
      <c r="S7" s="153"/>
      <c r="T7" s="155"/>
      <c r="U7" s="156"/>
      <c r="V7" s="124"/>
      <c r="W7" s="124"/>
      <c r="X7" s="124"/>
      <c r="Y7" s="124"/>
      <c r="Z7" s="124"/>
    </row>
    <row r="8" ht="12.0" customHeight="1">
      <c r="A8" s="124"/>
      <c r="B8" s="157"/>
      <c r="C8" s="124"/>
      <c r="D8" s="12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112</v>
      </c>
      <c r="G9" s="162" t="s">
        <v>113</v>
      </c>
      <c r="H9" s="162" t="s">
        <v>114</v>
      </c>
      <c r="I9" s="162" t="s">
        <v>115</v>
      </c>
      <c r="J9" s="163"/>
      <c r="K9" s="134"/>
      <c r="L9" s="124"/>
      <c r="M9" s="124"/>
      <c r="N9" s="124"/>
      <c r="O9" s="124"/>
    </row>
    <row r="10" ht="13.5" customHeight="1">
      <c r="A10" s="164" t="s">
        <v>117</v>
      </c>
      <c r="B10" s="165" t="s">
        <v>118</v>
      </c>
      <c r="C10" s="166"/>
      <c r="D10" s="167"/>
      <c r="E10" s="168"/>
      <c r="F10" s="169"/>
      <c r="G10" s="169"/>
      <c r="H10" s="169"/>
      <c r="I10" s="169"/>
      <c r="J10" s="124"/>
      <c r="K10" s="124"/>
      <c r="L10" s="124"/>
      <c r="M10" s="124"/>
      <c r="N10" s="124"/>
      <c r="O10" s="124"/>
    </row>
    <row r="11" ht="13.5" customHeight="1">
      <c r="A11" s="170"/>
      <c r="B11" s="171" t="s">
        <v>119</v>
      </c>
      <c r="C11" s="172"/>
      <c r="D11" s="173"/>
      <c r="E11" s="168"/>
      <c r="F11" s="169"/>
      <c r="G11" s="169"/>
      <c r="H11" s="169"/>
      <c r="I11" s="169"/>
      <c r="J11" s="124"/>
      <c r="K11" s="134"/>
      <c r="L11" s="124"/>
      <c r="M11" s="124"/>
      <c r="N11" s="124"/>
      <c r="O11" s="124"/>
    </row>
    <row r="12" ht="13.5" customHeight="1">
      <c r="A12" s="170"/>
      <c r="B12" s="174"/>
      <c r="C12" s="172"/>
      <c r="D12" s="175" t="b">
        <v>0</v>
      </c>
      <c r="E12" s="168"/>
      <c r="F12" s="176" t="s">
        <v>120</v>
      </c>
      <c r="G12" s="169"/>
      <c r="H12" s="169"/>
      <c r="I12" s="169"/>
      <c r="J12" s="124"/>
      <c r="K12" s="124"/>
      <c r="L12" s="124"/>
      <c r="M12" s="124"/>
      <c r="N12" s="124"/>
      <c r="O12" s="124"/>
    </row>
    <row r="13" ht="13.5" customHeight="1">
      <c r="A13" s="170"/>
      <c r="B13" s="174"/>
      <c r="C13" s="172"/>
      <c r="D13" s="175" t="b">
        <v>1</v>
      </c>
      <c r="E13" s="177"/>
      <c r="F13" s="169"/>
      <c r="G13" s="176" t="s">
        <v>120</v>
      </c>
      <c r="H13" s="176" t="s">
        <v>120</v>
      </c>
      <c r="I13" s="176" t="s">
        <v>120</v>
      </c>
      <c r="J13" s="124"/>
      <c r="K13" s="124"/>
      <c r="L13" s="124"/>
      <c r="M13" s="124"/>
      <c r="N13" s="124"/>
      <c r="O13" s="124"/>
    </row>
    <row r="14" ht="13.5" customHeight="1">
      <c r="A14" s="170"/>
      <c r="B14" s="78" t="s">
        <v>138</v>
      </c>
      <c r="C14" s="172"/>
      <c r="D14" s="173"/>
      <c r="E14" s="179"/>
      <c r="F14" s="169"/>
      <c r="G14" s="169"/>
      <c r="H14" s="169"/>
      <c r="I14" s="169"/>
      <c r="J14" s="124"/>
      <c r="K14" s="124"/>
      <c r="L14" s="124"/>
      <c r="M14" s="124"/>
      <c r="N14" s="124"/>
      <c r="O14" s="124"/>
    </row>
    <row r="15" ht="13.5" customHeight="1">
      <c r="A15" s="170"/>
      <c r="B15" s="174"/>
      <c r="C15" s="174"/>
      <c r="D15" s="180">
        <v>-1.0</v>
      </c>
      <c r="E15" s="179"/>
      <c r="F15" s="169"/>
      <c r="G15" s="176" t="s">
        <v>120</v>
      </c>
      <c r="H15" s="169"/>
      <c r="I15" s="169"/>
      <c r="J15" s="124"/>
      <c r="K15" s="124"/>
      <c r="L15" s="124"/>
      <c r="M15" s="124"/>
      <c r="N15" s="124"/>
      <c r="O15" s="124"/>
    </row>
    <row r="16" ht="13.5" customHeight="1">
      <c r="A16" s="170"/>
      <c r="B16" s="174"/>
      <c r="C16" s="172"/>
      <c r="D16" s="180">
        <v>1.0</v>
      </c>
      <c r="E16" s="179"/>
      <c r="F16" s="169"/>
      <c r="G16" s="169"/>
      <c r="H16" s="176" t="s">
        <v>120</v>
      </c>
      <c r="I16" s="176" t="s">
        <v>120</v>
      </c>
      <c r="J16" s="181"/>
      <c r="K16" s="124"/>
      <c r="L16" s="124"/>
      <c r="M16" s="124"/>
      <c r="N16" s="124"/>
      <c r="O16" s="124"/>
    </row>
    <row r="17" ht="13.5" customHeight="1">
      <c r="A17" s="170"/>
      <c r="B17" s="219" t="s">
        <v>139</v>
      </c>
      <c r="C17" s="172"/>
      <c r="D17" s="173"/>
      <c r="E17" s="179"/>
      <c r="F17" s="169"/>
      <c r="G17" s="169"/>
      <c r="H17" s="169"/>
      <c r="I17" s="169"/>
      <c r="J17" s="181"/>
      <c r="K17" s="124"/>
      <c r="L17" s="124"/>
      <c r="M17" s="124"/>
      <c r="N17" s="124"/>
      <c r="O17" s="124"/>
    </row>
    <row r="18" ht="13.5" customHeight="1">
      <c r="A18" s="170"/>
      <c r="B18" s="174"/>
      <c r="C18" s="172"/>
      <c r="D18" s="220" t="s">
        <v>140</v>
      </c>
      <c r="E18" s="125"/>
      <c r="F18" s="169"/>
      <c r="G18" s="169"/>
      <c r="H18" s="176" t="s">
        <v>120</v>
      </c>
      <c r="I18" s="169"/>
      <c r="J18" s="124"/>
      <c r="K18" s="124"/>
      <c r="L18" s="124"/>
      <c r="M18" s="124"/>
      <c r="N18" s="124"/>
      <c r="O18" s="124"/>
    </row>
    <row r="19" ht="13.5" customHeight="1">
      <c r="A19" s="170"/>
      <c r="B19" s="174"/>
      <c r="C19" s="172"/>
      <c r="D19" s="173" t="s">
        <v>141</v>
      </c>
      <c r="E19" s="179"/>
      <c r="F19" s="169"/>
      <c r="G19" s="169"/>
      <c r="H19" s="169"/>
      <c r="I19" s="176" t="s">
        <v>120</v>
      </c>
      <c r="J19" s="124"/>
      <c r="K19" s="124"/>
      <c r="L19" s="124"/>
      <c r="M19" s="124"/>
      <c r="N19" s="124"/>
      <c r="O19" s="124"/>
    </row>
    <row r="20" ht="13.5" customHeight="1">
      <c r="A20" s="182" t="s">
        <v>125</v>
      </c>
      <c r="B20" s="183" t="s">
        <v>126</v>
      </c>
      <c r="C20" s="184"/>
      <c r="D20" s="185"/>
      <c r="E20" s="186"/>
      <c r="F20" s="169"/>
      <c r="G20" s="169"/>
      <c r="H20" s="169"/>
      <c r="I20" s="169"/>
      <c r="J20" s="124"/>
      <c r="K20" s="124"/>
      <c r="L20" s="124"/>
      <c r="M20" s="124"/>
      <c r="N20" s="124"/>
      <c r="O20" s="124"/>
    </row>
    <row r="21" ht="13.5" customHeight="1">
      <c r="A21" s="187"/>
      <c r="B21" s="188"/>
      <c r="C21" s="221" t="s">
        <v>127</v>
      </c>
      <c r="D21" s="190"/>
      <c r="E21" s="191"/>
      <c r="F21" s="169"/>
      <c r="G21" s="169"/>
      <c r="H21" s="169"/>
      <c r="I21" s="169"/>
      <c r="J21" s="124"/>
      <c r="K21" s="124"/>
      <c r="L21" s="124"/>
      <c r="M21" s="124"/>
      <c r="N21" s="124"/>
      <c r="O21" s="124"/>
    </row>
    <row r="22" ht="13.5" customHeight="1">
      <c r="A22" s="187"/>
      <c r="B22" s="188"/>
      <c r="C22" s="196"/>
      <c r="D22" s="190" t="s">
        <v>130</v>
      </c>
      <c r="E22" s="194"/>
      <c r="F22" s="176" t="s">
        <v>120</v>
      </c>
      <c r="G22" s="169"/>
      <c r="H22" s="169"/>
      <c r="I22" s="169"/>
      <c r="J22" s="124"/>
      <c r="K22" s="124"/>
      <c r="L22" s="124"/>
      <c r="M22" s="124"/>
      <c r="N22" s="124"/>
      <c r="O22" s="124"/>
    </row>
    <row r="23" ht="13.5" customHeight="1">
      <c r="A23" s="187"/>
      <c r="B23" s="188"/>
      <c r="C23" s="196"/>
      <c r="D23" s="190" t="s">
        <v>129</v>
      </c>
      <c r="E23" s="194"/>
      <c r="F23" s="169"/>
      <c r="G23" s="176" t="s">
        <v>120</v>
      </c>
      <c r="H23" s="176" t="s">
        <v>120</v>
      </c>
      <c r="I23" s="169"/>
      <c r="J23" s="124"/>
      <c r="K23" s="124"/>
      <c r="L23" s="124"/>
      <c r="M23" s="124"/>
      <c r="N23" s="124"/>
      <c r="O23" s="124"/>
    </row>
    <row r="24" ht="13.5" customHeight="1">
      <c r="A24" s="187"/>
      <c r="B24" s="188"/>
      <c r="C24" s="196"/>
      <c r="D24" s="190" t="s">
        <v>142</v>
      </c>
      <c r="E24" s="194"/>
      <c r="F24" s="169"/>
      <c r="G24" s="169"/>
      <c r="H24" s="176" t="s">
        <v>120</v>
      </c>
      <c r="I24" s="176" t="s">
        <v>120</v>
      </c>
      <c r="J24" s="124"/>
      <c r="K24" s="124"/>
      <c r="L24" s="124"/>
      <c r="M24" s="124"/>
      <c r="N24" s="124"/>
      <c r="O24" s="124"/>
    </row>
    <row r="25" ht="13.5" customHeight="1">
      <c r="A25" s="187"/>
      <c r="B25" s="219" t="s">
        <v>139</v>
      </c>
      <c r="C25" s="196"/>
      <c r="D25" s="190"/>
      <c r="E25" s="194"/>
      <c r="F25" s="169"/>
      <c r="G25" s="169"/>
      <c r="H25" s="169"/>
      <c r="I25" s="169"/>
      <c r="J25" s="124"/>
      <c r="K25" s="124"/>
      <c r="L25" s="124"/>
      <c r="M25" s="124"/>
      <c r="N25" s="124"/>
      <c r="O25" s="124"/>
    </row>
    <row r="26" ht="13.5" customHeight="1">
      <c r="A26" s="187"/>
      <c r="B26" s="188"/>
      <c r="C26" s="196"/>
      <c r="D26" s="190" t="s">
        <v>140</v>
      </c>
      <c r="E26" s="194"/>
      <c r="F26" s="169"/>
      <c r="G26" s="169"/>
      <c r="H26" s="169"/>
      <c r="I26" s="176" t="s">
        <v>120</v>
      </c>
      <c r="J26" s="124"/>
      <c r="K26" s="124"/>
      <c r="L26" s="124"/>
      <c r="M26" s="124"/>
      <c r="N26" s="124"/>
      <c r="O26" s="124"/>
    </row>
    <row r="27" ht="13.5" customHeight="1">
      <c r="A27" s="187"/>
      <c r="B27" s="188" t="s">
        <v>143</v>
      </c>
      <c r="C27" s="222"/>
      <c r="D27" s="223"/>
      <c r="E27" s="224"/>
      <c r="F27" s="169"/>
      <c r="G27" s="169"/>
      <c r="H27" s="169"/>
      <c r="I27" s="169"/>
      <c r="J27" s="124"/>
      <c r="K27" s="124"/>
      <c r="L27" s="124"/>
      <c r="M27" s="124"/>
      <c r="N27" s="124"/>
      <c r="O27" s="124"/>
    </row>
    <row r="28" ht="13.5" customHeight="1">
      <c r="A28" s="187"/>
      <c r="C28" s="222"/>
      <c r="D28" s="190" t="s">
        <v>144</v>
      </c>
      <c r="E28" s="225"/>
      <c r="F28" s="169"/>
      <c r="G28" s="176" t="s">
        <v>120</v>
      </c>
      <c r="H28" s="169"/>
      <c r="I28" s="169"/>
      <c r="J28" s="124"/>
      <c r="K28" s="124"/>
      <c r="L28" s="124"/>
      <c r="M28" s="124"/>
      <c r="N28" s="124"/>
      <c r="O28" s="124"/>
    </row>
    <row r="29" ht="13.5" customHeight="1">
      <c r="A29" s="226"/>
      <c r="B29" s="227" t="s">
        <v>145</v>
      </c>
      <c r="C29" s="228"/>
      <c r="E29" s="229"/>
      <c r="F29" s="169"/>
      <c r="G29" s="169"/>
      <c r="H29" s="169"/>
      <c r="I29" s="169"/>
      <c r="J29" s="124"/>
      <c r="K29" s="124"/>
      <c r="L29" s="124"/>
      <c r="M29" s="124"/>
      <c r="N29" s="124"/>
      <c r="O29" s="124"/>
    </row>
    <row r="30" ht="13.5" customHeight="1">
      <c r="A30" s="226"/>
      <c r="B30" s="230"/>
      <c r="C30" s="228"/>
      <c r="D30" s="231" t="s">
        <v>146</v>
      </c>
      <c r="E30" s="229"/>
      <c r="F30" s="169"/>
      <c r="G30" s="176" t="s">
        <v>120</v>
      </c>
      <c r="H30" s="176" t="s">
        <v>120</v>
      </c>
      <c r="I30" s="169"/>
      <c r="J30" s="124"/>
      <c r="K30" s="124"/>
      <c r="L30" s="124"/>
      <c r="M30" s="124"/>
      <c r="N30" s="124"/>
      <c r="O30" s="124"/>
    </row>
    <row r="31" ht="13.5" customHeight="1">
      <c r="A31" s="226"/>
      <c r="B31" s="230"/>
      <c r="C31" s="228"/>
      <c r="D31" s="231" t="s">
        <v>147</v>
      </c>
      <c r="E31" s="229"/>
      <c r="F31" s="169"/>
      <c r="G31" s="169"/>
      <c r="H31" s="176" t="s">
        <v>120</v>
      </c>
      <c r="I31" s="176" t="s">
        <v>120</v>
      </c>
      <c r="J31" s="124"/>
      <c r="K31" s="124"/>
      <c r="L31" s="124"/>
      <c r="M31" s="124"/>
      <c r="N31" s="124"/>
      <c r="O31" s="124"/>
    </row>
    <row r="32" ht="13.5" customHeight="1">
      <c r="A32" s="182" t="s">
        <v>132</v>
      </c>
      <c r="B32" s="198" t="s">
        <v>133</v>
      </c>
      <c r="C32" s="199"/>
      <c r="D32" s="200"/>
      <c r="E32" s="201"/>
      <c r="F32" s="202" t="s">
        <v>63</v>
      </c>
      <c r="G32" s="202" t="s">
        <v>94</v>
      </c>
      <c r="H32" s="202" t="s">
        <v>63</v>
      </c>
      <c r="I32" s="202" t="s">
        <v>93</v>
      </c>
      <c r="J32" s="124"/>
      <c r="K32" s="124"/>
      <c r="L32" s="124"/>
      <c r="M32" s="124"/>
      <c r="N32" s="124"/>
      <c r="O32" s="124"/>
    </row>
    <row r="33" ht="13.5" customHeight="1">
      <c r="A33" s="187"/>
      <c r="B33" s="203" t="s">
        <v>134</v>
      </c>
      <c r="C33" s="16"/>
      <c r="D33" s="17"/>
      <c r="E33" s="204"/>
      <c r="F33" s="205" t="s">
        <v>135</v>
      </c>
      <c r="G33" s="205" t="s">
        <v>135</v>
      </c>
      <c r="H33" s="205" t="s">
        <v>135</v>
      </c>
      <c r="I33" s="205" t="s">
        <v>135</v>
      </c>
      <c r="J33" s="124"/>
      <c r="K33" s="124"/>
      <c r="L33" s="124"/>
      <c r="M33" s="124"/>
      <c r="N33" s="124"/>
      <c r="O33" s="124"/>
    </row>
    <row r="34" ht="43.5" customHeight="1">
      <c r="A34" s="187"/>
      <c r="B34" s="206" t="s">
        <v>136</v>
      </c>
      <c r="C34" s="16"/>
      <c r="D34" s="17"/>
      <c r="E34" s="207"/>
      <c r="F34" s="208">
        <v>44770.0</v>
      </c>
      <c r="G34" s="208">
        <v>44770.0</v>
      </c>
      <c r="H34" s="208">
        <v>44770.0</v>
      </c>
      <c r="I34" s="208">
        <v>44770.0</v>
      </c>
      <c r="J34" s="124"/>
      <c r="K34" s="124"/>
      <c r="L34" s="124"/>
      <c r="M34" s="124"/>
      <c r="N34" s="124"/>
      <c r="O34" s="124"/>
    </row>
    <row r="35" ht="18.75" customHeight="1">
      <c r="A35" s="209"/>
      <c r="B35" s="210" t="s">
        <v>137</v>
      </c>
      <c r="C35" s="211"/>
      <c r="D35" s="212"/>
      <c r="E35" s="213"/>
      <c r="F35" s="214"/>
      <c r="G35" s="214"/>
      <c r="H35" s="214"/>
      <c r="I35" s="214"/>
      <c r="J35" s="124"/>
      <c r="K35" s="124"/>
      <c r="L35" s="124"/>
      <c r="M35" s="124"/>
      <c r="N35" s="124"/>
      <c r="O35" s="124"/>
    </row>
    <row r="36" ht="12.0" customHeight="1">
      <c r="A36" s="215"/>
      <c r="B36" s="157"/>
      <c r="C36" s="124"/>
      <c r="D36" s="125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3.5" customHeight="1">
      <c r="A37" s="124"/>
      <c r="B37" s="157"/>
      <c r="C37" s="124"/>
      <c r="D37" s="125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3.5" customHeight="1">
      <c r="A38" s="124"/>
      <c r="B38" s="157"/>
      <c r="C38" s="124"/>
      <c r="D38" s="125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3.5" customHeight="1">
      <c r="A39" s="124"/>
      <c r="B39" s="157"/>
      <c r="C39" s="124"/>
      <c r="D39" s="125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3.5" customHeight="1">
      <c r="A40" s="124"/>
      <c r="B40" s="157"/>
      <c r="C40" s="124"/>
      <c r="D40" s="125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3.5" customHeight="1">
      <c r="A41" s="124"/>
      <c r="B41" s="157"/>
      <c r="C41" s="124"/>
      <c r="D41" s="125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3.5" customHeight="1">
      <c r="A42" s="124"/>
      <c r="B42" s="157"/>
      <c r="C42" s="124"/>
      <c r="D42" s="125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3.5" customHeight="1">
      <c r="A43" s="124"/>
      <c r="B43" s="157"/>
      <c r="C43" s="124"/>
      <c r="D43" s="125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57"/>
      <c r="C44" s="124"/>
      <c r="D44" s="125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57"/>
      <c r="C45" s="124"/>
      <c r="D45" s="125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57"/>
      <c r="C46" s="124"/>
      <c r="D46" s="125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57"/>
      <c r="C47" s="124"/>
      <c r="D47" s="125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57"/>
      <c r="C48" s="124"/>
      <c r="D48" s="125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57"/>
      <c r="C49" s="124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57"/>
      <c r="C50" s="124"/>
      <c r="D50" s="125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57"/>
      <c r="C51" s="124"/>
      <c r="D51" s="125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57"/>
      <c r="C52" s="124"/>
      <c r="D52" s="125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57"/>
      <c r="C53" s="124"/>
      <c r="D53" s="125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57"/>
      <c r="C54" s="124"/>
      <c r="D54" s="125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57"/>
      <c r="C55" s="124"/>
      <c r="D55" s="125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57"/>
      <c r="C56" s="124"/>
      <c r="D56" s="125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57"/>
      <c r="C57" s="124"/>
      <c r="D57" s="125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57"/>
      <c r="C58" s="124"/>
      <c r="D58" s="125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57"/>
      <c r="C59" s="124"/>
      <c r="D59" s="125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57"/>
      <c r="C60" s="124"/>
      <c r="D60" s="125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57"/>
      <c r="C61" s="124"/>
      <c r="D61" s="125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57"/>
      <c r="C62" s="124"/>
      <c r="D62" s="125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57"/>
      <c r="C63" s="124"/>
      <c r="D63" s="125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57"/>
      <c r="C64" s="124"/>
      <c r="D64" s="125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57"/>
      <c r="C65" s="124"/>
      <c r="D65" s="125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57"/>
      <c r="C66" s="124"/>
      <c r="D66" s="125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57"/>
      <c r="C67" s="124"/>
      <c r="D67" s="125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57"/>
      <c r="C68" s="124"/>
      <c r="D68" s="125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57"/>
      <c r="C69" s="124"/>
      <c r="D69" s="125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57"/>
      <c r="C70" s="124"/>
      <c r="D70" s="125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57"/>
      <c r="C71" s="124"/>
      <c r="D71" s="125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57"/>
      <c r="C72" s="124"/>
      <c r="D72" s="125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57"/>
      <c r="C73" s="124"/>
      <c r="D73" s="125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57"/>
      <c r="C74" s="124"/>
      <c r="D74" s="125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57"/>
      <c r="C75" s="124"/>
      <c r="D75" s="125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57"/>
      <c r="C76" s="124"/>
      <c r="D76" s="125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57"/>
      <c r="C77" s="124"/>
      <c r="D77" s="125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57"/>
      <c r="C78" s="124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57"/>
      <c r="C79" s="124"/>
      <c r="D79" s="125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57"/>
      <c r="C80" s="124"/>
      <c r="D80" s="125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57"/>
      <c r="C81" s="124"/>
      <c r="D81" s="125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57"/>
      <c r="C82" s="124"/>
      <c r="D82" s="125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57"/>
      <c r="C83" s="124"/>
      <c r="D83" s="125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57"/>
      <c r="C84" s="124"/>
      <c r="D84" s="125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57"/>
      <c r="C85" s="124"/>
      <c r="D85" s="125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57"/>
      <c r="C86" s="124"/>
      <c r="D86" s="125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57"/>
      <c r="C87" s="124"/>
      <c r="D87" s="125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57"/>
      <c r="C88" s="124"/>
      <c r="D88" s="125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57"/>
      <c r="C89" s="124"/>
      <c r="D89" s="12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57"/>
      <c r="C90" s="124"/>
      <c r="D90" s="125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57"/>
      <c r="C91" s="124"/>
      <c r="D91" s="125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57"/>
      <c r="C92" s="124"/>
      <c r="D92" s="125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57"/>
      <c r="C93" s="124"/>
      <c r="D93" s="125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57"/>
      <c r="C94" s="124"/>
      <c r="D94" s="125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57"/>
      <c r="C95" s="124"/>
      <c r="D95" s="125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57"/>
      <c r="C96" s="124"/>
      <c r="D96" s="125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57"/>
      <c r="C97" s="124"/>
      <c r="D97" s="125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57"/>
      <c r="C98" s="124"/>
      <c r="D98" s="125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57"/>
      <c r="C99" s="124"/>
      <c r="D99" s="125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57"/>
      <c r="C100" s="124"/>
      <c r="D100" s="125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57"/>
      <c r="C101" s="124"/>
      <c r="D101" s="125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57"/>
      <c r="C102" s="124"/>
      <c r="D102" s="125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57"/>
      <c r="C103" s="124"/>
      <c r="D103" s="125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57"/>
      <c r="C104" s="124"/>
      <c r="D104" s="125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57"/>
      <c r="C105" s="124"/>
      <c r="D105" s="125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57"/>
      <c r="C106" s="124"/>
      <c r="D106" s="125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57"/>
      <c r="C107" s="124"/>
      <c r="D107" s="125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57"/>
      <c r="C108" s="124"/>
      <c r="D108" s="125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57"/>
      <c r="C109" s="124"/>
      <c r="D109" s="125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57"/>
      <c r="C110" s="124"/>
      <c r="D110" s="125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57"/>
      <c r="C111" s="124"/>
      <c r="D111" s="125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57"/>
      <c r="C112" s="124"/>
      <c r="D112" s="125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57"/>
      <c r="C113" s="124"/>
      <c r="D113" s="125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57"/>
      <c r="C114" s="124"/>
      <c r="D114" s="125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57"/>
      <c r="C115" s="124"/>
      <c r="D115" s="125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57"/>
      <c r="C116" s="124"/>
      <c r="D116" s="125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57"/>
      <c r="C117" s="124"/>
      <c r="D117" s="125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57"/>
      <c r="C118" s="124"/>
      <c r="D118" s="125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57"/>
      <c r="C119" s="124"/>
      <c r="D119" s="125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57"/>
      <c r="C120" s="124"/>
      <c r="D120" s="125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57"/>
      <c r="C121" s="124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57"/>
      <c r="C122" s="124"/>
      <c r="D122" s="125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57"/>
      <c r="C123" s="124"/>
      <c r="D123" s="125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57"/>
      <c r="C124" s="124"/>
      <c r="D124" s="125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57"/>
      <c r="C125" s="124"/>
      <c r="D125" s="125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57"/>
      <c r="C126" s="124"/>
      <c r="D126" s="125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57"/>
      <c r="C127" s="124"/>
      <c r="D127" s="125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57"/>
      <c r="C128" s="124"/>
      <c r="D128" s="125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57"/>
      <c r="C129" s="124"/>
      <c r="D129" s="125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57"/>
      <c r="C130" s="124"/>
      <c r="D130" s="125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57"/>
      <c r="C131" s="124"/>
      <c r="D131" s="125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57"/>
      <c r="C132" s="124"/>
      <c r="D132" s="125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57"/>
      <c r="C133" s="124"/>
      <c r="D133" s="125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57"/>
      <c r="C134" s="124"/>
      <c r="D134" s="125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57"/>
      <c r="C135" s="124"/>
      <c r="D135" s="125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57"/>
      <c r="C136" s="124"/>
      <c r="D136" s="125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57"/>
      <c r="C137" s="124"/>
      <c r="D137" s="125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57"/>
      <c r="C138" s="124"/>
      <c r="D138" s="125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57"/>
      <c r="C139" s="124"/>
      <c r="D139" s="125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57"/>
      <c r="C140" s="124"/>
      <c r="D140" s="125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57"/>
      <c r="C141" s="124"/>
      <c r="D141" s="125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57"/>
      <c r="C142" s="124"/>
      <c r="D142" s="125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57"/>
      <c r="C143" s="124"/>
      <c r="D143" s="125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57"/>
      <c r="C144" s="124"/>
      <c r="D144" s="125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57"/>
      <c r="C145" s="124"/>
      <c r="D145" s="125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57"/>
      <c r="C146" s="124"/>
      <c r="D146" s="125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57"/>
      <c r="C147" s="124"/>
      <c r="D147" s="125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57"/>
      <c r="C148" s="124"/>
      <c r="D148" s="125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57"/>
      <c r="C149" s="124"/>
      <c r="D149" s="125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57"/>
      <c r="C150" s="124"/>
      <c r="D150" s="125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57"/>
      <c r="C151" s="124"/>
      <c r="D151" s="125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57"/>
      <c r="C152" s="124"/>
      <c r="D152" s="125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57"/>
      <c r="C153" s="124"/>
      <c r="D153" s="125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57"/>
      <c r="C154" s="124"/>
      <c r="D154" s="125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57"/>
      <c r="C155" s="124"/>
      <c r="D155" s="125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57"/>
      <c r="C156" s="124"/>
      <c r="D156" s="125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57"/>
      <c r="C157" s="124"/>
      <c r="D157" s="125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57"/>
      <c r="C158" s="124"/>
      <c r="D158" s="125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57"/>
      <c r="C159" s="124"/>
      <c r="D159" s="125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57"/>
      <c r="C160" s="124"/>
      <c r="D160" s="125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57"/>
      <c r="C161" s="124"/>
      <c r="D161" s="125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57"/>
      <c r="C162" s="124"/>
      <c r="D162" s="125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57"/>
      <c r="C163" s="124"/>
      <c r="D163" s="125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57"/>
      <c r="C164" s="124"/>
      <c r="D164" s="125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57"/>
      <c r="C165" s="124"/>
      <c r="D165" s="125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57"/>
      <c r="C166" s="124"/>
      <c r="D166" s="125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57"/>
      <c r="C167" s="124"/>
      <c r="D167" s="125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57"/>
      <c r="C168" s="124"/>
      <c r="D168" s="125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57"/>
      <c r="C169" s="124"/>
      <c r="D169" s="125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57"/>
      <c r="C170" s="124"/>
      <c r="D170" s="125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57"/>
      <c r="C171" s="124"/>
      <c r="D171" s="125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57"/>
      <c r="C172" s="124"/>
      <c r="D172" s="125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57"/>
      <c r="C173" s="124"/>
      <c r="D173" s="125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57"/>
      <c r="C174" s="124"/>
      <c r="D174" s="125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57"/>
      <c r="C175" s="124"/>
      <c r="D175" s="125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57"/>
      <c r="C176" s="124"/>
      <c r="D176" s="125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57"/>
      <c r="C177" s="124"/>
      <c r="D177" s="125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57"/>
      <c r="C178" s="124"/>
      <c r="D178" s="125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57"/>
      <c r="C179" s="124"/>
      <c r="D179" s="125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57"/>
      <c r="C180" s="124"/>
      <c r="D180" s="125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57"/>
      <c r="C181" s="124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57"/>
      <c r="C182" s="124"/>
      <c r="D182" s="125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57"/>
      <c r="C183" s="124"/>
      <c r="D183" s="125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57"/>
      <c r="C184" s="124"/>
      <c r="D184" s="125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57"/>
      <c r="C185" s="124"/>
      <c r="D185" s="125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57"/>
      <c r="C186" s="124"/>
      <c r="D186" s="125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57"/>
      <c r="C187" s="124"/>
      <c r="D187" s="125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57"/>
      <c r="C188" s="124"/>
      <c r="D188" s="125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57"/>
      <c r="C189" s="124"/>
      <c r="D189" s="125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57"/>
      <c r="C190" s="124"/>
      <c r="D190" s="125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57"/>
      <c r="C191" s="124"/>
      <c r="D191" s="125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57"/>
      <c r="C192" s="124"/>
      <c r="D192" s="125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57"/>
      <c r="C193" s="124"/>
      <c r="D193" s="125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57"/>
      <c r="C194" s="124"/>
      <c r="D194" s="125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57"/>
      <c r="C195" s="124"/>
      <c r="D195" s="125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57"/>
      <c r="C196" s="124"/>
      <c r="D196" s="125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57"/>
      <c r="C197" s="124"/>
      <c r="D197" s="125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57"/>
      <c r="C198" s="124"/>
      <c r="D198" s="125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57"/>
      <c r="C199" s="124"/>
      <c r="D199" s="125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57"/>
      <c r="C200" s="124"/>
      <c r="D200" s="125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57"/>
      <c r="C201" s="124"/>
      <c r="D201" s="125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57"/>
      <c r="C202" s="124"/>
      <c r="D202" s="125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57"/>
      <c r="C203" s="124"/>
      <c r="D203" s="125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57"/>
      <c r="C204" s="124"/>
      <c r="D204" s="125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57"/>
      <c r="C205" s="124"/>
      <c r="D205" s="125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57"/>
      <c r="C206" s="124"/>
      <c r="D206" s="125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57"/>
      <c r="C207" s="124"/>
      <c r="D207" s="125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57"/>
      <c r="C208" s="124"/>
      <c r="D208" s="125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57"/>
      <c r="C209" s="124"/>
      <c r="D209" s="125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57"/>
      <c r="C210" s="124"/>
      <c r="D210" s="125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57"/>
      <c r="C211" s="124"/>
      <c r="D211" s="125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57"/>
      <c r="C212" s="124"/>
      <c r="D212" s="125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57"/>
      <c r="C213" s="124"/>
      <c r="D213" s="125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57"/>
      <c r="C214" s="124"/>
      <c r="D214" s="125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57"/>
      <c r="C215" s="124"/>
      <c r="D215" s="125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57"/>
      <c r="C216" s="124"/>
      <c r="D216" s="125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57"/>
      <c r="C217" s="124"/>
      <c r="D217" s="125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57"/>
      <c r="C218" s="124"/>
      <c r="D218" s="125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57"/>
      <c r="C219" s="124"/>
      <c r="D219" s="125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57"/>
      <c r="C220" s="124"/>
      <c r="D220" s="125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57"/>
      <c r="C221" s="124"/>
      <c r="D221" s="125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57"/>
      <c r="C222" s="124"/>
      <c r="D222" s="125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57"/>
      <c r="C223" s="124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57"/>
      <c r="C224" s="124"/>
      <c r="D224" s="125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57"/>
      <c r="C225" s="124"/>
      <c r="D225" s="125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57"/>
      <c r="C226" s="124"/>
      <c r="D226" s="125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57"/>
      <c r="C227" s="124"/>
      <c r="D227" s="125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57"/>
      <c r="C228" s="124"/>
      <c r="D228" s="125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57"/>
      <c r="C229" s="124"/>
      <c r="D229" s="125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57"/>
      <c r="C230" s="124"/>
      <c r="D230" s="125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57"/>
      <c r="C231" s="124"/>
      <c r="D231" s="125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57"/>
      <c r="C232" s="124"/>
      <c r="D232" s="125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57"/>
      <c r="C233" s="124"/>
      <c r="D233" s="125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57"/>
      <c r="C234" s="124"/>
      <c r="D234" s="125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57"/>
      <c r="C235" s="124"/>
      <c r="D235" s="125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57"/>
      <c r="C236" s="124"/>
      <c r="D236" s="125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57"/>
      <c r="C237" s="124"/>
      <c r="D237" s="125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57"/>
      <c r="C238" s="124"/>
      <c r="D238" s="125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57"/>
      <c r="C239" s="124"/>
      <c r="D239" s="125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57"/>
      <c r="C240" s="124"/>
      <c r="D240" s="125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57"/>
      <c r="C241" s="124"/>
      <c r="D241" s="125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57"/>
      <c r="C242" s="124"/>
      <c r="D242" s="125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57"/>
      <c r="C243" s="124"/>
      <c r="D243" s="125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57"/>
      <c r="C244" s="124"/>
      <c r="D244" s="125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57"/>
      <c r="C245" s="124"/>
      <c r="D245" s="125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57"/>
      <c r="C246" s="124"/>
      <c r="D246" s="125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57"/>
      <c r="C247" s="124"/>
      <c r="D247" s="125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57"/>
      <c r="C248" s="124"/>
      <c r="D248" s="125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57"/>
      <c r="C249" s="124"/>
      <c r="D249" s="125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57"/>
      <c r="C250" s="124"/>
      <c r="D250" s="125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57"/>
      <c r="C251" s="124"/>
      <c r="D251" s="125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57"/>
      <c r="C252" s="124"/>
      <c r="D252" s="125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57"/>
      <c r="C253" s="124"/>
      <c r="D253" s="125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57"/>
      <c r="C254" s="124"/>
      <c r="D254" s="125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57"/>
      <c r="C255" s="124"/>
      <c r="D255" s="125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57"/>
      <c r="C256" s="124"/>
      <c r="D256" s="125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57"/>
      <c r="C257" s="124"/>
      <c r="D257" s="125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57"/>
      <c r="C258" s="124"/>
      <c r="D258" s="125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57"/>
      <c r="C259" s="124"/>
      <c r="D259" s="125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57"/>
      <c r="C260" s="124"/>
      <c r="D260" s="125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57"/>
      <c r="C261" s="124"/>
      <c r="D261" s="125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57"/>
      <c r="C262" s="124"/>
      <c r="D262" s="125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57"/>
      <c r="C263" s="124"/>
      <c r="D263" s="125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57"/>
      <c r="C264" s="124"/>
      <c r="D264" s="125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57"/>
      <c r="C265" s="124"/>
      <c r="D265" s="125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57"/>
      <c r="C266" s="124"/>
      <c r="D266" s="125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57"/>
      <c r="C267" s="124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57"/>
      <c r="C268" s="124"/>
      <c r="D268" s="125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57"/>
      <c r="C269" s="124"/>
      <c r="D269" s="125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57"/>
      <c r="C270" s="124"/>
      <c r="D270" s="125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57"/>
      <c r="C271" s="124"/>
      <c r="D271" s="125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57"/>
      <c r="C272" s="124"/>
      <c r="D272" s="125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57"/>
      <c r="C273" s="124"/>
      <c r="D273" s="125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57"/>
      <c r="C274" s="124"/>
      <c r="D274" s="125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57"/>
      <c r="C275" s="124"/>
      <c r="D275" s="125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57"/>
      <c r="C276" s="124"/>
      <c r="D276" s="125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57"/>
      <c r="C277" s="124"/>
      <c r="D277" s="125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57"/>
      <c r="C278" s="124"/>
      <c r="D278" s="125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57"/>
      <c r="C279" s="124"/>
      <c r="D279" s="125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57"/>
      <c r="C280" s="124"/>
      <c r="D280" s="125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57"/>
      <c r="C281" s="124"/>
      <c r="D281" s="125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57"/>
      <c r="C282" s="124"/>
      <c r="D282" s="125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57"/>
      <c r="C283" s="124"/>
      <c r="D283" s="125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57"/>
      <c r="C284" s="124"/>
      <c r="D284" s="125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57"/>
      <c r="C285" s="124"/>
      <c r="D285" s="125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57"/>
      <c r="C286" s="124"/>
      <c r="D286" s="125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57"/>
      <c r="C287" s="124"/>
      <c r="D287" s="125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57"/>
      <c r="C288" s="124"/>
      <c r="D288" s="125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57"/>
      <c r="C289" s="124"/>
      <c r="D289" s="125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57"/>
      <c r="C290" s="124"/>
      <c r="D290" s="125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57"/>
      <c r="C291" s="124"/>
      <c r="D291" s="125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57"/>
      <c r="C292" s="124"/>
      <c r="D292" s="125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57"/>
      <c r="C293" s="124"/>
      <c r="D293" s="125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57"/>
      <c r="C294" s="124"/>
      <c r="D294" s="125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57"/>
      <c r="C295" s="124"/>
      <c r="D295" s="125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57"/>
      <c r="C296" s="124"/>
      <c r="D296" s="125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57"/>
      <c r="C297" s="124"/>
      <c r="D297" s="125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57"/>
      <c r="C298" s="124"/>
      <c r="D298" s="125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57"/>
      <c r="C299" s="124"/>
      <c r="D299" s="125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57"/>
      <c r="C300" s="124"/>
      <c r="D300" s="125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57"/>
      <c r="C301" s="124"/>
      <c r="D301" s="125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57"/>
      <c r="C302" s="124"/>
      <c r="D302" s="125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57"/>
      <c r="C303" s="124"/>
      <c r="D303" s="125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57"/>
      <c r="C304" s="124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57"/>
      <c r="C305" s="124"/>
      <c r="D305" s="125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57"/>
      <c r="C306" s="124"/>
      <c r="D306" s="125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57"/>
      <c r="C307" s="124"/>
      <c r="D307" s="125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57"/>
      <c r="C308" s="124"/>
      <c r="D308" s="125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57"/>
      <c r="C309" s="124"/>
      <c r="D309" s="125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57"/>
      <c r="C310" s="124"/>
      <c r="D310" s="125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57"/>
      <c r="C311" s="124"/>
      <c r="D311" s="125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57"/>
      <c r="C312" s="124"/>
      <c r="D312" s="125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57"/>
      <c r="C313" s="124"/>
      <c r="D313" s="125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57"/>
      <c r="C314" s="124"/>
      <c r="D314" s="125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57"/>
      <c r="C315" s="124"/>
      <c r="D315" s="125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57"/>
      <c r="C316" s="124"/>
      <c r="D316" s="125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57"/>
      <c r="C317" s="124"/>
      <c r="D317" s="125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57"/>
      <c r="C318" s="124"/>
      <c r="D318" s="125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57"/>
      <c r="C319" s="124"/>
      <c r="D319" s="125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57"/>
      <c r="C320" s="124"/>
      <c r="D320" s="125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57"/>
      <c r="C321" s="124"/>
      <c r="D321" s="125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57"/>
      <c r="C322" s="124"/>
      <c r="D322" s="125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57"/>
      <c r="C323" s="124"/>
      <c r="D323" s="125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57"/>
      <c r="C324" s="124"/>
      <c r="D324" s="125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57"/>
      <c r="C325" s="124"/>
      <c r="D325" s="125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57"/>
      <c r="C326" s="124"/>
      <c r="D326" s="125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57"/>
      <c r="C327" s="124"/>
      <c r="D327" s="125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57"/>
      <c r="C328" s="124"/>
      <c r="D328" s="125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57"/>
      <c r="C329" s="124"/>
      <c r="D329" s="125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57"/>
      <c r="C330" s="124"/>
      <c r="D330" s="125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57"/>
      <c r="C331" s="124"/>
      <c r="D331" s="125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57"/>
      <c r="C332" s="124"/>
      <c r="D332" s="125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57"/>
      <c r="C333" s="124"/>
      <c r="D333" s="125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57"/>
      <c r="C334" s="124"/>
      <c r="D334" s="125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57"/>
      <c r="C335" s="124"/>
      <c r="D335" s="125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57"/>
      <c r="C336" s="124"/>
      <c r="D336" s="125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57"/>
      <c r="C337" s="124"/>
      <c r="D337" s="125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57"/>
      <c r="C338" s="124"/>
      <c r="D338" s="125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57"/>
      <c r="C339" s="124"/>
      <c r="D339" s="125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57"/>
      <c r="C340" s="124"/>
      <c r="D340" s="125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57"/>
      <c r="C341" s="124"/>
      <c r="D341" s="125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57"/>
      <c r="C342" s="124"/>
      <c r="D342" s="125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57"/>
      <c r="C343" s="124"/>
      <c r="D343" s="125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57"/>
      <c r="C344" s="124"/>
      <c r="D344" s="125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57"/>
      <c r="C345" s="124"/>
      <c r="D345" s="125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57"/>
      <c r="C346" s="124"/>
      <c r="D346" s="125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57"/>
      <c r="C347" s="124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57"/>
      <c r="C348" s="124"/>
      <c r="D348" s="125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57"/>
      <c r="C349" s="124"/>
      <c r="D349" s="125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57"/>
      <c r="C350" s="124"/>
      <c r="D350" s="125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57"/>
      <c r="C351" s="124"/>
      <c r="D351" s="125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57"/>
      <c r="C352" s="124"/>
      <c r="D352" s="125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57"/>
      <c r="C353" s="124"/>
      <c r="D353" s="125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57"/>
      <c r="C354" s="124"/>
      <c r="D354" s="125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57"/>
      <c r="C355" s="124"/>
      <c r="D355" s="125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57"/>
      <c r="C356" s="124"/>
      <c r="D356" s="125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57"/>
      <c r="C357" s="124"/>
      <c r="D357" s="125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57"/>
      <c r="C358" s="124"/>
      <c r="D358" s="125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57"/>
      <c r="C359" s="124"/>
      <c r="D359" s="125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57"/>
      <c r="C360" s="124"/>
      <c r="D360" s="125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57"/>
      <c r="C361" s="124"/>
      <c r="D361" s="125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57"/>
      <c r="C362" s="124"/>
      <c r="D362" s="125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57"/>
      <c r="C363" s="124"/>
      <c r="D363" s="125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57"/>
      <c r="C364" s="124"/>
      <c r="D364" s="125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57"/>
      <c r="C365" s="124"/>
      <c r="D365" s="125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57"/>
      <c r="C366" s="124"/>
      <c r="D366" s="125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57"/>
      <c r="C367" s="124"/>
      <c r="D367" s="125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57"/>
      <c r="C368" s="124"/>
      <c r="D368" s="125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57"/>
      <c r="C369" s="124"/>
      <c r="D369" s="125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57"/>
      <c r="C370" s="124"/>
      <c r="D370" s="125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57"/>
      <c r="C371" s="124"/>
      <c r="D371" s="125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57"/>
      <c r="C372" s="124"/>
      <c r="D372" s="125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57"/>
      <c r="C373" s="124"/>
      <c r="D373" s="125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57"/>
      <c r="C374" s="124"/>
      <c r="D374" s="125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57"/>
      <c r="C375" s="124"/>
      <c r="D375" s="125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57"/>
      <c r="C376" s="124"/>
      <c r="D376" s="125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57"/>
      <c r="C377" s="124"/>
      <c r="D377" s="125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57"/>
      <c r="C378" s="124"/>
      <c r="D378" s="125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57"/>
      <c r="C379" s="124"/>
      <c r="D379" s="125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57"/>
      <c r="C380" s="124"/>
      <c r="D380" s="125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57"/>
      <c r="C381" s="124"/>
      <c r="D381" s="125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57"/>
      <c r="C382" s="124"/>
      <c r="D382" s="125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57"/>
      <c r="C383" s="124"/>
      <c r="D383" s="125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57"/>
      <c r="C384" s="124"/>
      <c r="D384" s="125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57"/>
      <c r="C385" s="124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57"/>
      <c r="C386" s="124"/>
      <c r="D386" s="125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57"/>
      <c r="C387" s="124"/>
      <c r="D387" s="125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57"/>
      <c r="C388" s="124"/>
      <c r="D388" s="125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57"/>
      <c r="C389" s="124"/>
      <c r="D389" s="125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57"/>
      <c r="C390" s="124"/>
      <c r="D390" s="125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57"/>
      <c r="C391" s="124"/>
      <c r="D391" s="125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57"/>
      <c r="C392" s="124"/>
      <c r="D392" s="125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57"/>
      <c r="C393" s="124"/>
      <c r="D393" s="125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57"/>
      <c r="C394" s="124"/>
      <c r="D394" s="125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57"/>
      <c r="C395" s="124"/>
      <c r="D395" s="125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57"/>
      <c r="C396" s="124"/>
      <c r="D396" s="125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57"/>
      <c r="C397" s="124"/>
      <c r="D397" s="125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57"/>
      <c r="C398" s="124"/>
      <c r="D398" s="125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57"/>
      <c r="C399" s="124"/>
      <c r="D399" s="125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57"/>
      <c r="C400" s="124"/>
      <c r="D400" s="125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57"/>
      <c r="C401" s="124"/>
      <c r="D401" s="125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57"/>
      <c r="C402" s="124"/>
      <c r="D402" s="125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57"/>
      <c r="C403" s="124"/>
      <c r="D403" s="125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57"/>
      <c r="C404" s="124"/>
      <c r="D404" s="125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57"/>
      <c r="C405" s="124"/>
      <c r="D405" s="125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57"/>
      <c r="C406" s="124"/>
      <c r="D406" s="125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57"/>
      <c r="C407" s="124"/>
      <c r="D407" s="125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57"/>
      <c r="C408" s="124"/>
      <c r="D408" s="125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57"/>
      <c r="C409" s="124"/>
      <c r="D409" s="125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57"/>
      <c r="C410" s="124"/>
      <c r="D410" s="125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57"/>
      <c r="C411" s="124"/>
      <c r="D411" s="125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57"/>
      <c r="C412" s="124"/>
      <c r="D412" s="125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57"/>
      <c r="C413" s="124"/>
      <c r="D413" s="125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57"/>
      <c r="C414" s="124"/>
      <c r="D414" s="125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57"/>
      <c r="C415" s="124"/>
      <c r="D415" s="125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57"/>
      <c r="C416" s="124"/>
      <c r="D416" s="125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57"/>
      <c r="C417" s="124"/>
      <c r="D417" s="125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57"/>
      <c r="C418" s="124"/>
      <c r="D418" s="125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57"/>
      <c r="C419" s="124"/>
      <c r="D419" s="125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57"/>
      <c r="C420" s="124"/>
      <c r="D420" s="125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57"/>
      <c r="C421" s="124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57"/>
      <c r="C422" s="124"/>
      <c r="D422" s="125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57"/>
      <c r="C423" s="124"/>
      <c r="D423" s="125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57"/>
      <c r="C424" s="124"/>
      <c r="D424" s="125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57"/>
      <c r="C425" s="124"/>
      <c r="D425" s="125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57"/>
      <c r="C426" s="124"/>
      <c r="D426" s="125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57"/>
      <c r="C427" s="124"/>
      <c r="D427" s="125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57"/>
      <c r="C428" s="124"/>
      <c r="D428" s="125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57"/>
      <c r="C429" s="124"/>
      <c r="D429" s="125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57"/>
      <c r="C430" s="124"/>
      <c r="D430" s="125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57"/>
      <c r="C431" s="124"/>
      <c r="D431" s="125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57"/>
      <c r="C432" s="124"/>
      <c r="D432" s="125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57"/>
      <c r="C433" s="124"/>
      <c r="D433" s="125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57"/>
      <c r="C434" s="124"/>
      <c r="D434" s="125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57"/>
      <c r="C435" s="124"/>
      <c r="D435" s="125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57"/>
      <c r="C436" s="124"/>
      <c r="D436" s="125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57"/>
      <c r="C437" s="124"/>
      <c r="D437" s="125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57"/>
      <c r="C438" s="124"/>
      <c r="D438" s="125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57"/>
      <c r="C439" s="124"/>
      <c r="D439" s="125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57"/>
      <c r="C440" s="124"/>
      <c r="D440" s="125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57"/>
      <c r="C441" s="124"/>
      <c r="D441" s="125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57"/>
      <c r="C442" s="124"/>
      <c r="D442" s="125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57"/>
      <c r="C443" s="124"/>
      <c r="D443" s="125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57"/>
      <c r="C444" s="124"/>
      <c r="D444" s="125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57"/>
      <c r="C445" s="124"/>
      <c r="D445" s="125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57"/>
      <c r="C446" s="124"/>
      <c r="D446" s="125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57"/>
      <c r="C447" s="124"/>
      <c r="D447" s="125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57"/>
      <c r="C448" s="124"/>
      <c r="D448" s="125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57"/>
      <c r="C449" s="124"/>
      <c r="D449" s="125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57"/>
      <c r="C450" s="124"/>
      <c r="D450" s="125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57"/>
      <c r="C451" s="124"/>
      <c r="D451" s="125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57"/>
      <c r="C452" s="124"/>
      <c r="D452" s="125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57"/>
      <c r="C453" s="124"/>
      <c r="D453" s="125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57"/>
      <c r="C454" s="124"/>
      <c r="D454" s="125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57"/>
      <c r="C455" s="124"/>
      <c r="D455" s="125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57"/>
      <c r="C456" s="124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57"/>
      <c r="C457" s="124"/>
      <c r="D457" s="125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57"/>
      <c r="C458" s="124"/>
      <c r="D458" s="125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57"/>
      <c r="C459" s="124"/>
      <c r="D459" s="125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57"/>
      <c r="C460" s="124"/>
      <c r="D460" s="125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57"/>
      <c r="C461" s="124"/>
      <c r="D461" s="125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57"/>
      <c r="C462" s="124"/>
      <c r="D462" s="125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57"/>
      <c r="C463" s="124"/>
      <c r="D463" s="125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57"/>
      <c r="C464" s="124"/>
      <c r="D464" s="125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57"/>
      <c r="C465" s="124"/>
      <c r="D465" s="125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57"/>
      <c r="C466" s="124"/>
      <c r="D466" s="125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57"/>
      <c r="C467" s="124"/>
      <c r="D467" s="125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57"/>
      <c r="C468" s="124"/>
      <c r="D468" s="125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57"/>
      <c r="C469" s="124"/>
      <c r="D469" s="125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57"/>
      <c r="C470" s="124"/>
      <c r="D470" s="125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57"/>
      <c r="C471" s="124"/>
      <c r="D471" s="125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57"/>
      <c r="C472" s="124"/>
      <c r="D472" s="125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57"/>
      <c r="C473" s="124"/>
      <c r="D473" s="125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57"/>
      <c r="C474" s="124"/>
      <c r="D474" s="125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57"/>
      <c r="C475" s="124"/>
      <c r="D475" s="125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57"/>
      <c r="C476" s="124"/>
      <c r="D476" s="125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57"/>
      <c r="C477" s="124"/>
      <c r="D477" s="125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57"/>
      <c r="C478" s="124"/>
      <c r="D478" s="125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57"/>
      <c r="C479" s="124"/>
      <c r="D479" s="125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57"/>
      <c r="C480" s="124"/>
      <c r="D480" s="125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57"/>
      <c r="C481" s="124"/>
      <c r="D481" s="125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57"/>
      <c r="C482" s="124"/>
      <c r="D482" s="125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57"/>
      <c r="C483" s="124"/>
      <c r="D483" s="125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57"/>
      <c r="C484" s="124"/>
      <c r="D484" s="125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57"/>
      <c r="C485" s="124"/>
      <c r="D485" s="125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57"/>
      <c r="C486" s="124"/>
      <c r="D486" s="125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57"/>
      <c r="C487" s="124"/>
      <c r="D487" s="125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57"/>
      <c r="C488" s="124"/>
      <c r="D488" s="125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57"/>
      <c r="C489" s="124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57"/>
      <c r="C490" s="124"/>
      <c r="D490" s="125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57"/>
      <c r="C491" s="124"/>
      <c r="D491" s="125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57"/>
      <c r="C492" s="124"/>
      <c r="D492" s="125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57"/>
      <c r="C493" s="124"/>
      <c r="D493" s="125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57"/>
      <c r="C494" s="124"/>
      <c r="D494" s="125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57"/>
      <c r="C495" s="124"/>
      <c r="D495" s="125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57"/>
      <c r="C496" s="124"/>
      <c r="D496" s="125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57"/>
      <c r="C497" s="124"/>
      <c r="D497" s="125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57"/>
      <c r="C498" s="124"/>
      <c r="D498" s="125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57"/>
      <c r="C499" s="124"/>
      <c r="D499" s="125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57"/>
      <c r="C500" s="124"/>
      <c r="D500" s="125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57"/>
      <c r="C501" s="124"/>
      <c r="D501" s="125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57"/>
      <c r="C502" s="124"/>
      <c r="D502" s="125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57"/>
      <c r="C503" s="124"/>
      <c r="D503" s="125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57"/>
      <c r="C504" s="124"/>
      <c r="D504" s="125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57"/>
      <c r="C505" s="124"/>
      <c r="D505" s="125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57"/>
      <c r="C506" s="124"/>
      <c r="D506" s="125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57"/>
      <c r="C507" s="124"/>
      <c r="D507" s="125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57"/>
      <c r="C508" s="124"/>
      <c r="D508" s="125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57"/>
      <c r="C509" s="124"/>
      <c r="D509" s="125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57"/>
      <c r="C510" s="124"/>
      <c r="D510" s="125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57"/>
      <c r="C511" s="124"/>
      <c r="D511" s="125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57"/>
      <c r="C512" s="124"/>
      <c r="D512" s="125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57"/>
      <c r="C513" s="124"/>
      <c r="D513" s="125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57"/>
      <c r="C514" s="124"/>
      <c r="D514" s="125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57"/>
      <c r="C515" s="124"/>
      <c r="D515" s="125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57"/>
      <c r="C516" s="124"/>
      <c r="D516" s="125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57"/>
      <c r="C517" s="124"/>
      <c r="D517" s="125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57"/>
      <c r="C518" s="124"/>
      <c r="D518" s="125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57"/>
      <c r="C519" s="124"/>
      <c r="D519" s="125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57"/>
      <c r="C520" s="124"/>
      <c r="D520" s="125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57"/>
      <c r="C521" s="124"/>
      <c r="D521" s="125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57"/>
      <c r="C522" s="124"/>
      <c r="D522" s="125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57"/>
      <c r="C523" s="124"/>
      <c r="D523" s="125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57"/>
      <c r="C524" s="124"/>
      <c r="D524" s="125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57"/>
      <c r="C525" s="124"/>
      <c r="D525" s="125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57"/>
      <c r="C526" s="124"/>
      <c r="D526" s="125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57"/>
      <c r="C527" s="124"/>
      <c r="D527" s="125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57"/>
      <c r="C528" s="124"/>
      <c r="D528" s="125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57"/>
      <c r="C529" s="124"/>
      <c r="D529" s="125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57"/>
      <c r="C530" s="124"/>
      <c r="D530" s="125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57"/>
      <c r="C531" s="124"/>
      <c r="D531" s="125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57"/>
      <c r="C532" s="124"/>
      <c r="D532" s="125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57"/>
      <c r="C533" s="124"/>
      <c r="D533" s="125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57"/>
      <c r="C534" s="124"/>
      <c r="D534" s="125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57"/>
      <c r="C535" s="124"/>
      <c r="D535" s="125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57"/>
      <c r="C536" s="124"/>
      <c r="D536" s="125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57"/>
      <c r="C537" s="124"/>
      <c r="D537" s="125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57"/>
      <c r="C538" s="124"/>
      <c r="D538" s="125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57"/>
      <c r="C539" s="124"/>
      <c r="D539" s="125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57"/>
      <c r="C540" s="124"/>
      <c r="D540" s="125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57"/>
      <c r="C541" s="124"/>
      <c r="D541" s="125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57"/>
      <c r="C542" s="124"/>
      <c r="D542" s="125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57"/>
      <c r="C543" s="124"/>
      <c r="D543" s="125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57"/>
      <c r="C544" s="124"/>
      <c r="D544" s="125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57"/>
      <c r="C545" s="124"/>
      <c r="D545" s="125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57"/>
      <c r="C546" s="124"/>
      <c r="D546" s="125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57"/>
      <c r="C547" s="124"/>
      <c r="D547" s="125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57"/>
      <c r="C548" s="124"/>
      <c r="D548" s="125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57"/>
      <c r="C549" s="124"/>
      <c r="D549" s="125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57"/>
      <c r="C550" s="124"/>
      <c r="D550" s="125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57"/>
      <c r="C551" s="124"/>
      <c r="D551" s="125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57"/>
      <c r="C552" s="124"/>
      <c r="D552" s="125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57"/>
      <c r="C553" s="124"/>
      <c r="D553" s="125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57"/>
      <c r="C554" s="124"/>
      <c r="D554" s="125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57"/>
      <c r="C555" s="124"/>
      <c r="D555" s="125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57"/>
      <c r="C556" s="124"/>
      <c r="D556" s="125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57"/>
      <c r="C557" s="124"/>
      <c r="D557" s="125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57"/>
      <c r="C558" s="124"/>
      <c r="D558" s="125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57"/>
      <c r="C559" s="124"/>
      <c r="D559" s="125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57"/>
      <c r="C560" s="124"/>
      <c r="D560" s="125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57"/>
      <c r="C561" s="124"/>
      <c r="D561" s="125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57"/>
      <c r="C562" s="124"/>
      <c r="D562" s="125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57"/>
      <c r="C563" s="124"/>
      <c r="D563" s="125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57"/>
      <c r="C564" s="124"/>
      <c r="D564" s="125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57"/>
      <c r="C565" s="124"/>
      <c r="D565" s="125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57"/>
      <c r="C566" s="124"/>
      <c r="D566" s="125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57"/>
      <c r="C567" s="124"/>
      <c r="D567" s="125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57"/>
      <c r="C568" s="124"/>
      <c r="D568" s="125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57"/>
      <c r="C569" s="124"/>
      <c r="D569" s="125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57"/>
      <c r="C570" s="124"/>
      <c r="D570" s="125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57"/>
      <c r="C571" s="124"/>
      <c r="D571" s="125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57"/>
      <c r="C572" s="124"/>
      <c r="D572" s="125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57"/>
      <c r="C573" s="124"/>
      <c r="D573" s="125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57"/>
      <c r="C574" s="124"/>
      <c r="D574" s="125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57"/>
      <c r="C575" s="124"/>
      <c r="D575" s="125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57"/>
      <c r="C576" s="124"/>
      <c r="D576" s="125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57"/>
      <c r="C577" s="124"/>
      <c r="D577" s="125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57"/>
      <c r="C578" s="124"/>
      <c r="D578" s="125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57"/>
      <c r="C579" s="124"/>
      <c r="D579" s="125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57"/>
      <c r="C580" s="124"/>
      <c r="D580" s="125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57"/>
      <c r="C581" s="124"/>
      <c r="D581" s="125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57"/>
      <c r="C582" s="124"/>
      <c r="D582" s="125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57"/>
      <c r="C583" s="124"/>
      <c r="D583" s="125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57"/>
      <c r="C584" s="124"/>
      <c r="D584" s="125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57"/>
      <c r="C585" s="124"/>
      <c r="D585" s="125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57"/>
      <c r="C586" s="124"/>
      <c r="D586" s="125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57"/>
      <c r="C587" s="124"/>
      <c r="D587" s="125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57"/>
      <c r="C588" s="124"/>
      <c r="D588" s="125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57"/>
      <c r="C589" s="124"/>
      <c r="D589" s="125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57"/>
      <c r="C590" s="124"/>
      <c r="D590" s="125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57"/>
      <c r="C591" s="124"/>
      <c r="D591" s="125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57"/>
      <c r="C592" s="124"/>
      <c r="D592" s="125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57"/>
      <c r="C593" s="124"/>
      <c r="D593" s="125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57"/>
      <c r="C594" s="124"/>
      <c r="D594" s="125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57"/>
      <c r="C595" s="124"/>
      <c r="D595" s="125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57"/>
      <c r="C596" s="124"/>
      <c r="D596" s="125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57"/>
      <c r="C597" s="124"/>
      <c r="D597" s="125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57"/>
      <c r="C598" s="124"/>
      <c r="D598" s="125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57"/>
      <c r="C599" s="124"/>
      <c r="D599" s="125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57"/>
      <c r="C600" s="124"/>
      <c r="D600" s="125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57"/>
      <c r="C601" s="124"/>
      <c r="D601" s="125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57"/>
      <c r="C602" s="124"/>
      <c r="D602" s="125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57"/>
      <c r="C603" s="124"/>
      <c r="D603" s="125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57"/>
      <c r="C604" s="124"/>
      <c r="D604" s="125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57"/>
      <c r="C605" s="124"/>
      <c r="D605" s="125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57"/>
      <c r="C606" s="124"/>
      <c r="D606" s="125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57"/>
      <c r="C607" s="124"/>
      <c r="D607" s="125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57"/>
      <c r="C608" s="124"/>
      <c r="D608" s="125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57"/>
      <c r="C609" s="124"/>
      <c r="D609" s="125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57"/>
      <c r="C610" s="124"/>
      <c r="D610" s="125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57"/>
      <c r="C611" s="124"/>
      <c r="D611" s="125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57"/>
      <c r="C612" s="124"/>
      <c r="D612" s="125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57"/>
      <c r="C613" s="124"/>
      <c r="D613" s="125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57"/>
      <c r="C614" s="124"/>
      <c r="D614" s="125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57"/>
      <c r="C615" s="124"/>
      <c r="D615" s="125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57"/>
      <c r="C616" s="124"/>
      <c r="D616" s="125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57"/>
      <c r="C617" s="124"/>
      <c r="D617" s="125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57"/>
      <c r="C618" s="124"/>
      <c r="D618" s="125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57"/>
      <c r="C619" s="124"/>
      <c r="D619" s="125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57"/>
      <c r="C620" s="124"/>
      <c r="D620" s="125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57"/>
      <c r="C621" s="124"/>
      <c r="D621" s="125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57"/>
      <c r="C622" s="124"/>
      <c r="D622" s="125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57"/>
      <c r="C623" s="124"/>
      <c r="D623" s="125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57"/>
      <c r="C624" s="124"/>
      <c r="D624" s="125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57"/>
      <c r="C625" s="124"/>
      <c r="D625" s="125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57"/>
      <c r="C626" s="124"/>
      <c r="D626" s="125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57"/>
      <c r="C627" s="124"/>
      <c r="D627" s="125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57"/>
      <c r="C628" s="124"/>
      <c r="D628" s="125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57"/>
      <c r="C629" s="124"/>
      <c r="D629" s="125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57"/>
      <c r="C630" s="124"/>
      <c r="D630" s="125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57"/>
      <c r="C631" s="124"/>
      <c r="D631" s="125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57"/>
      <c r="C632" s="124"/>
      <c r="D632" s="125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57"/>
      <c r="C633" s="124"/>
      <c r="D633" s="125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57"/>
      <c r="C634" s="124"/>
      <c r="D634" s="125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57"/>
      <c r="C635" s="124"/>
      <c r="D635" s="125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57"/>
      <c r="C636" s="124"/>
      <c r="D636" s="125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57"/>
      <c r="C637" s="124"/>
      <c r="D637" s="125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57"/>
      <c r="C638" s="124"/>
      <c r="D638" s="125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57"/>
      <c r="C639" s="124"/>
      <c r="D639" s="125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57"/>
      <c r="C640" s="124"/>
      <c r="D640" s="125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57"/>
      <c r="C641" s="124"/>
      <c r="D641" s="125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57"/>
      <c r="C642" s="124"/>
      <c r="D642" s="125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57"/>
      <c r="C643" s="124"/>
      <c r="D643" s="125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57"/>
      <c r="C644" s="124"/>
      <c r="D644" s="125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57"/>
      <c r="C645" s="124"/>
      <c r="D645" s="125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57"/>
      <c r="C646" s="124"/>
      <c r="D646" s="125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57"/>
      <c r="C647" s="124"/>
      <c r="D647" s="125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57"/>
      <c r="C648" s="124"/>
      <c r="D648" s="125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57"/>
      <c r="C649" s="124"/>
      <c r="D649" s="125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57"/>
      <c r="C650" s="124"/>
      <c r="D650" s="125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57"/>
      <c r="C651" s="124"/>
      <c r="D651" s="125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57"/>
      <c r="C652" s="124"/>
      <c r="D652" s="125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57"/>
      <c r="C653" s="124"/>
      <c r="D653" s="125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57"/>
      <c r="C654" s="124"/>
      <c r="D654" s="125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57"/>
      <c r="C655" s="124"/>
      <c r="D655" s="125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57"/>
      <c r="C656" s="124"/>
      <c r="D656" s="125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57"/>
      <c r="C657" s="124"/>
      <c r="D657" s="125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57"/>
      <c r="C658" s="124"/>
      <c r="D658" s="125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57"/>
      <c r="C659" s="124"/>
      <c r="D659" s="125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57"/>
      <c r="C660" s="124"/>
      <c r="D660" s="125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57"/>
      <c r="C661" s="124"/>
      <c r="D661" s="125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57"/>
      <c r="C662" s="124"/>
      <c r="D662" s="125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57"/>
      <c r="C663" s="124"/>
      <c r="D663" s="125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57"/>
      <c r="C664" s="124"/>
      <c r="D664" s="125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57"/>
      <c r="C665" s="124"/>
      <c r="D665" s="125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57"/>
      <c r="C666" s="124"/>
      <c r="D666" s="125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57"/>
      <c r="C667" s="124"/>
      <c r="D667" s="125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57"/>
      <c r="C668" s="124"/>
      <c r="D668" s="125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57"/>
      <c r="C669" s="124"/>
      <c r="D669" s="125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57"/>
      <c r="C670" s="124"/>
      <c r="D670" s="125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57"/>
      <c r="C671" s="124"/>
      <c r="D671" s="125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57"/>
      <c r="C672" s="124"/>
      <c r="D672" s="125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57"/>
      <c r="C673" s="124"/>
      <c r="D673" s="125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57"/>
      <c r="C674" s="124"/>
      <c r="D674" s="125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57"/>
      <c r="C675" s="124"/>
      <c r="D675" s="125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57"/>
      <c r="C676" s="124"/>
      <c r="D676" s="125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57"/>
      <c r="C677" s="124"/>
      <c r="D677" s="125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57"/>
      <c r="C678" s="124"/>
      <c r="D678" s="125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57"/>
      <c r="C679" s="124"/>
      <c r="D679" s="125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57"/>
      <c r="C680" s="124"/>
      <c r="D680" s="125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57"/>
      <c r="C681" s="124"/>
      <c r="D681" s="125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57"/>
      <c r="C682" s="124"/>
      <c r="D682" s="125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57"/>
      <c r="C683" s="124"/>
      <c r="D683" s="125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57"/>
      <c r="C684" s="124"/>
      <c r="D684" s="125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57"/>
      <c r="C685" s="124"/>
      <c r="D685" s="125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57"/>
      <c r="C686" s="124"/>
      <c r="D686" s="125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57"/>
      <c r="C687" s="124"/>
      <c r="D687" s="125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57"/>
      <c r="C688" s="124"/>
      <c r="D688" s="125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57"/>
      <c r="C689" s="124"/>
      <c r="D689" s="125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57"/>
      <c r="C690" s="124"/>
      <c r="D690" s="125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57"/>
      <c r="C691" s="124"/>
      <c r="D691" s="125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57"/>
      <c r="C692" s="124"/>
      <c r="D692" s="125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57"/>
      <c r="C693" s="124"/>
      <c r="D693" s="125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57"/>
      <c r="C694" s="124"/>
      <c r="D694" s="125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57"/>
      <c r="C695" s="124"/>
      <c r="D695" s="125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57"/>
      <c r="C696" s="124"/>
      <c r="D696" s="125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57"/>
      <c r="C697" s="124"/>
      <c r="D697" s="125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57"/>
      <c r="C698" s="124"/>
      <c r="D698" s="125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57"/>
      <c r="C699" s="124"/>
      <c r="D699" s="125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57"/>
      <c r="C700" s="124"/>
      <c r="D700" s="125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57"/>
      <c r="C701" s="124"/>
      <c r="D701" s="125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57"/>
      <c r="C702" s="124"/>
      <c r="D702" s="125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57"/>
      <c r="C703" s="124"/>
      <c r="D703" s="125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57"/>
      <c r="C704" s="124"/>
      <c r="D704" s="125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57"/>
      <c r="C705" s="124"/>
      <c r="D705" s="125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57"/>
      <c r="C706" s="124"/>
      <c r="D706" s="125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57"/>
      <c r="C707" s="124"/>
      <c r="D707" s="125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57"/>
      <c r="C708" s="124"/>
      <c r="D708" s="125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57"/>
      <c r="C709" s="124"/>
      <c r="D709" s="125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57"/>
      <c r="C710" s="124"/>
      <c r="D710" s="125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57"/>
      <c r="C711" s="124"/>
      <c r="D711" s="125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57"/>
      <c r="C712" s="124"/>
      <c r="D712" s="125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57"/>
      <c r="C713" s="124"/>
      <c r="D713" s="125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57"/>
      <c r="C714" s="124"/>
      <c r="D714" s="125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57"/>
      <c r="C715" s="124"/>
      <c r="D715" s="125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57"/>
      <c r="C716" s="124"/>
      <c r="D716" s="125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57"/>
      <c r="C717" s="124"/>
      <c r="D717" s="125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57"/>
      <c r="C718" s="124"/>
      <c r="D718" s="125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57"/>
      <c r="C719" s="124"/>
      <c r="D719" s="125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57"/>
      <c r="C720" s="124"/>
      <c r="D720" s="125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57"/>
      <c r="C721" s="124"/>
      <c r="D721" s="125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57"/>
      <c r="C722" s="124"/>
      <c r="D722" s="125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57"/>
      <c r="C723" s="124"/>
      <c r="D723" s="125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57"/>
      <c r="C724" s="124"/>
      <c r="D724" s="125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57"/>
      <c r="C725" s="124"/>
      <c r="D725" s="125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57"/>
      <c r="C726" s="124"/>
      <c r="D726" s="125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57"/>
      <c r="C727" s="124"/>
      <c r="D727" s="125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57"/>
      <c r="C728" s="124"/>
      <c r="D728" s="125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57"/>
      <c r="C729" s="124"/>
      <c r="D729" s="125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57"/>
      <c r="C730" s="124"/>
      <c r="D730" s="125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57"/>
      <c r="C731" s="124"/>
      <c r="D731" s="125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57"/>
      <c r="C732" s="124"/>
      <c r="D732" s="125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57"/>
      <c r="C733" s="124"/>
      <c r="D733" s="125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57"/>
      <c r="C734" s="124"/>
      <c r="D734" s="125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57"/>
      <c r="C735" s="124"/>
      <c r="D735" s="125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57"/>
      <c r="C736" s="124"/>
      <c r="D736" s="125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57"/>
      <c r="C737" s="124"/>
      <c r="D737" s="125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57"/>
      <c r="C738" s="124"/>
      <c r="D738" s="125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57"/>
      <c r="C739" s="124"/>
      <c r="D739" s="125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57"/>
      <c r="C740" s="124"/>
      <c r="D740" s="125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57"/>
      <c r="C741" s="124"/>
      <c r="D741" s="125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57"/>
      <c r="C742" s="124"/>
      <c r="D742" s="125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57"/>
      <c r="C743" s="124"/>
      <c r="D743" s="125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57"/>
      <c r="C744" s="124"/>
      <c r="D744" s="125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57"/>
      <c r="C745" s="124"/>
      <c r="D745" s="125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57"/>
      <c r="C746" s="124"/>
      <c r="D746" s="125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57"/>
      <c r="C747" s="124"/>
      <c r="D747" s="125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57"/>
      <c r="C748" s="124"/>
      <c r="D748" s="125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57"/>
      <c r="C749" s="124"/>
      <c r="D749" s="125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57"/>
      <c r="C750" s="124"/>
      <c r="D750" s="125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57"/>
      <c r="C751" s="124"/>
      <c r="D751" s="125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57"/>
      <c r="C752" s="124"/>
      <c r="D752" s="125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57"/>
      <c r="C753" s="124"/>
      <c r="D753" s="125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57"/>
      <c r="C754" s="124"/>
      <c r="D754" s="125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57"/>
      <c r="C755" s="124"/>
      <c r="D755" s="125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57"/>
      <c r="C756" s="124"/>
      <c r="D756" s="125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57"/>
      <c r="C757" s="124"/>
      <c r="D757" s="125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57"/>
      <c r="C758" s="124"/>
      <c r="D758" s="125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57"/>
      <c r="C759" s="124"/>
      <c r="D759" s="125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57"/>
      <c r="C760" s="124"/>
      <c r="D760" s="125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57"/>
      <c r="C761" s="124"/>
      <c r="D761" s="125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57"/>
      <c r="C762" s="124"/>
      <c r="D762" s="125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57"/>
      <c r="C763" s="124"/>
      <c r="D763" s="125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57"/>
      <c r="C764" s="124"/>
      <c r="D764" s="125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57"/>
      <c r="C765" s="124"/>
      <c r="D765" s="125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57"/>
      <c r="C766" s="124"/>
      <c r="D766" s="125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57"/>
      <c r="C767" s="124"/>
      <c r="D767" s="125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57"/>
      <c r="C768" s="124"/>
      <c r="D768" s="125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57"/>
      <c r="C769" s="124"/>
      <c r="D769" s="125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57"/>
      <c r="C770" s="124"/>
      <c r="D770" s="125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57"/>
      <c r="C771" s="124"/>
      <c r="D771" s="125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57"/>
      <c r="C772" s="124"/>
      <c r="D772" s="125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57"/>
      <c r="C773" s="124"/>
      <c r="D773" s="125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57"/>
      <c r="C774" s="124"/>
      <c r="D774" s="125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57"/>
      <c r="C775" s="124"/>
      <c r="D775" s="125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57"/>
      <c r="C776" s="124"/>
      <c r="D776" s="125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57"/>
      <c r="C777" s="124"/>
      <c r="D777" s="125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57"/>
      <c r="C778" s="124"/>
      <c r="D778" s="125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57"/>
      <c r="C779" s="124"/>
      <c r="D779" s="125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57"/>
      <c r="C780" s="124"/>
      <c r="D780" s="125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57"/>
      <c r="C781" s="124"/>
      <c r="D781" s="125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57"/>
      <c r="C782" s="124"/>
      <c r="D782" s="125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57"/>
      <c r="C783" s="124"/>
      <c r="D783" s="125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57"/>
      <c r="C784" s="124"/>
      <c r="D784" s="125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57"/>
      <c r="C785" s="124"/>
      <c r="D785" s="125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57"/>
      <c r="C786" s="124"/>
      <c r="D786" s="125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57"/>
      <c r="C787" s="124"/>
      <c r="D787" s="125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57"/>
      <c r="C788" s="124"/>
      <c r="D788" s="125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57"/>
      <c r="C789" s="124"/>
      <c r="D789" s="125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57"/>
      <c r="C790" s="124"/>
      <c r="D790" s="125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57"/>
      <c r="C791" s="124"/>
      <c r="D791" s="125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57"/>
      <c r="C792" s="124"/>
      <c r="D792" s="125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57"/>
      <c r="C793" s="124"/>
      <c r="D793" s="125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57"/>
      <c r="C794" s="124"/>
      <c r="D794" s="125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57"/>
      <c r="C795" s="124"/>
      <c r="D795" s="125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57"/>
      <c r="C796" s="124"/>
      <c r="D796" s="125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57"/>
      <c r="C797" s="124"/>
      <c r="D797" s="125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57"/>
      <c r="C798" s="124"/>
      <c r="D798" s="125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57"/>
      <c r="C799" s="124"/>
      <c r="D799" s="125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57"/>
      <c r="C800" s="124"/>
      <c r="D800" s="125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57"/>
      <c r="C801" s="124"/>
      <c r="D801" s="125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57"/>
      <c r="C802" s="124"/>
      <c r="D802" s="125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57"/>
      <c r="C803" s="124"/>
      <c r="D803" s="125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57"/>
      <c r="C804" s="124"/>
      <c r="D804" s="125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57"/>
      <c r="C805" s="124"/>
      <c r="D805" s="125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57"/>
      <c r="C806" s="124"/>
      <c r="D806" s="125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57"/>
      <c r="C807" s="124"/>
      <c r="D807" s="125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57"/>
      <c r="C808" s="124"/>
      <c r="D808" s="125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57"/>
      <c r="C809" s="124"/>
      <c r="D809" s="125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57"/>
      <c r="C810" s="124"/>
      <c r="D810" s="125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57"/>
      <c r="C811" s="124"/>
      <c r="D811" s="125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57"/>
      <c r="C812" s="124"/>
      <c r="D812" s="125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57"/>
      <c r="C813" s="124"/>
      <c r="D813" s="125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57"/>
      <c r="C814" s="124"/>
      <c r="D814" s="125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57"/>
      <c r="C815" s="124"/>
      <c r="D815" s="125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57"/>
      <c r="C816" s="124"/>
      <c r="D816" s="125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57"/>
      <c r="C817" s="124"/>
      <c r="D817" s="125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57"/>
      <c r="C818" s="124"/>
      <c r="D818" s="125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57"/>
      <c r="C819" s="124"/>
      <c r="D819" s="125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57"/>
      <c r="C820" s="124"/>
      <c r="D820" s="125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57"/>
      <c r="C821" s="124"/>
      <c r="D821" s="125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57"/>
      <c r="C822" s="124"/>
      <c r="D822" s="125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57"/>
      <c r="C823" s="124"/>
      <c r="D823" s="125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57"/>
      <c r="C824" s="124"/>
      <c r="D824" s="125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57"/>
      <c r="C825" s="124"/>
      <c r="D825" s="125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57"/>
      <c r="C826" s="124"/>
      <c r="D826" s="125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57"/>
      <c r="C827" s="124"/>
      <c r="D827" s="125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57"/>
      <c r="C828" s="124"/>
      <c r="D828" s="125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57"/>
      <c r="C829" s="124"/>
      <c r="D829" s="125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57"/>
      <c r="C830" s="124"/>
      <c r="D830" s="125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57"/>
      <c r="C831" s="124"/>
      <c r="D831" s="125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57"/>
      <c r="C832" s="124"/>
      <c r="D832" s="125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57"/>
      <c r="C833" s="124"/>
      <c r="D833" s="125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57"/>
      <c r="C834" s="124"/>
      <c r="D834" s="125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57"/>
      <c r="C835" s="124"/>
      <c r="D835" s="125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57"/>
      <c r="C836" s="124"/>
      <c r="D836" s="125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57"/>
      <c r="C837" s="124"/>
      <c r="D837" s="125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57"/>
      <c r="C838" s="124"/>
      <c r="D838" s="125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57"/>
      <c r="C839" s="124"/>
      <c r="D839" s="125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57"/>
      <c r="C840" s="124"/>
      <c r="D840" s="125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57"/>
      <c r="C841" s="124"/>
      <c r="D841" s="125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57"/>
      <c r="C842" s="124"/>
      <c r="D842" s="125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57"/>
      <c r="C843" s="124"/>
      <c r="D843" s="125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57"/>
      <c r="C844" s="124"/>
      <c r="D844" s="125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57"/>
      <c r="C845" s="124"/>
      <c r="D845" s="125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57"/>
      <c r="C846" s="124"/>
      <c r="D846" s="125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57"/>
      <c r="C847" s="124"/>
      <c r="D847" s="125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57"/>
      <c r="C848" s="124"/>
      <c r="D848" s="125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57"/>
      <c r="C849" s="124"/>
      <c r="D849" s="125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57"/>
      <c r="C850" s="124"/>
      <c r="D850" s="125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57"/>
      <c r="C851" s="124"/>
      <c r="D851" s="125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57"/>
      <c r="C852" s="124"/>
      <c r="D852" s="125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57"/>
      <c r="C853" s="124"/>
      <c r="D853" s="125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57"/>
      <c r="C854" s="124"/>
      <c r="D854" s="125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57"/>
      <c r="C855" s="124"/>
      <c r="D855" s="125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57"/>
      <c r="C856" s="124"/>
      <c r="D856" s="125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57"/>
      <c r="C857" s="124"/>
      <c r="D857" s="125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57"/>
      <c r="C858" s="124"/>
      <c r="D858" s="125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57"/>
      <c r="C859" s="124"/>
      <c r="D859" s="125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57"/>
      <c r="C860" s="124"/>
      <c r="D860" s="125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57"/>
      <c r="C861" s="124"/>
      <c r="D861" s="125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57"/>
      <c r="C862" s="124"/>
      <c r="D862" s="125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57"/>
      <c r="C863" s="124"/>
      <c r="D863" s="125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57"/>
      <c r="C864" s="124"/>
      <c r="D864" s="125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57"/>
      <c r="C865" s="124"/>
      <c r="D865" s="125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57"/>
      <c r="C866" s="124"/>
      <c r="D866" s="125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57"/>
      <c r="C867" s="124"/>
      <c r="D867" s="125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57"/>
      <c r="C868" s="124"/>
      <c r="D868" s="125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57"/>
      <c r="C869" s="124"/>
      <c r="D869" s="125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57"/>
      <c r="C870" s="124"/>
      <c r="D870" s="125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57"/>
      <c r="C871" s="124"/>
      <c r="D871" s="125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57"/>
      <c r="C872" s="124"/>
      <c r="D872" s="125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57"/>
      <c r="C873" s="124"/>
      <c r="D873" s="125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57"/>
      <c r="C874" s="124"/>
      <c r="D874" s="125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57"/>
      <c r="C875" s="124"/>
      <c r="D875" s="125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57"/>
      <c r="C876" s="124"/>
      <c r="D876" s="125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57"/>
      <c r="C877" s="124"/>
      <c r="D877" s="125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57"/>
      <c r="C878" s="124"/>
      <c r="D878" s="125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57"/>
      <c r="C879" s="124"/>
      <c r="D879" s="125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57"/>
      <c r="C880" s="124"/>
      <c r="D880" s="125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57"/>
      <c r="C881" s="124"/>
      <c r="D881" s="125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57"/>
      <c r="C882" s="124"/>
      <c r="D882" s="125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57"/>
      <c r="C883" s="124"/>
      <c r="D883" s="125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57"/>
      <c r="C884" s="124"/>
      <c r="D884" s="125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57"/>
      <c r="C885" s="124"/>
      <c r="D885" s="125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57"/>
      <c r="C886" s="124"/>
      <c r="D886" s="125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57"/>
      <c r="C887" s="124"/>
      <c r="D887" s="125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57"/>
      <c r="C888" s="124"/>
      <c r="D888" s="125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57"/>
      <c r="C889" s="124"/>
      <c r="D889" s="125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57"/>
      <c r="C890" s="124"/>
      <c r="D890" s="125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57"/>
      <c r="C891" s="124"/>
      <c r="D891" s="125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57"/>
      <c r="C892" s="124"/>
      <c r="D892" s="125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57"/>
      <c r="C893" s="124"/>
      <c r="D893" s="125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57"/>
      <c r="C894" s="124"/>
      <c r="D894" s="125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57"/>
      <c r="C895" s="124"/>
      <c r="D895" s="125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57"/>
      <c r="C896" s="124"/>
      <c r="D896" s="125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57"/>
      <c r="C897" s="124"/>
      <c r="D897" s="125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57"/>
      <c r="C898" s="124"/>
      <c r="D898" s="125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57"/>
      <c r="C899" s="124"/>
      <c r="D899" s="125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57"/>
      <c r="C900" s="124"/>
      <c r="D900" s="125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57"/>
      <c r="C901" s="124"/>
      <c r="D901" s="125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57"/>
      <c r="C902" s="124"/>
      <c r="D902" s="125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57"/>
      <c r="C903" s="124"/>
      <c r="D903" s="125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57"/>
      <c r="C904" s="124"/>
      <c r="D904" s="125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57"/>
      <c r="C905" s="124"/>
      <c r="D905" s="125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57"/>
      <c r="C906" s="124"/>
      <c r="D906" s="125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57"/>
      <c r="C907" s="124"/>
      <c r="D907" s="125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57"/>
      <c r="C908" s="124"/>
      <c r="D908" s="125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57"/>
      <c r="C909" s="124"/>
      <c r="D909" s="125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57"/>
      <c r="C910" s="124"/>
      <c r="D910" s="125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57"/>
      <c r="C911" s="124"/>
      <c r="D911" s="125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57"/>
      <c r="C912" s="124"/>
      <c r="D912" s="125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57"/>
      <c r="C913" s="124"/>
      <c r="D913" s="125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57"/>
      <c r="C914" s="124"/>
      <c r="D914" s="125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57"/>
      <c r="C915" s="124"/>
      <c r="D915" s="125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57"/>
      <c r="C916" s="124"/>
      <c r="D916" s="125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57"/>
      <c r="C917" s="124"/>
      <c r="D917" s="125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57"/>
      <c r="C918" s="124"/>
      <c r="D918" s="125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57"/>
      <c r="C919" s="124"/>
      <c r="D919" s="125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57"/>
      <c r="C920" s="124"/>
      <c r="D920" s="125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57"/>
      <c r="C921" s="124"/>
      <c r="D921" s="125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57"/>
      <c r="C922" s="124"/>
      <c r="D922" s="125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57"/>
      <c r="C923" s="124"/>
      <c r="D923" s="125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57"/>
      <c r="C924" s="124"/>
      <c r="D924" s="125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57"/>
      <c r="C925" s="124"/>
      <c r="D925" s="125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57"/>
      <c r="C926" s="124"/>
      <c r="D926" s="125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57"/>
      <c r="C927" s="124"/>
      <c r="D927" s="125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57"/>
      <c r="C928" s="124"/>
      <c r="D928" s="125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57"/>
      <c r="C929" s="124"/>
      <c r="D929" s="125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57"/>
      <c r="C930" s="124"/>
      <c r="D930" s="125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57"/>
      <c r="C931" s="124"/>
      <c r="D931" s="125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57"/>
      <c r="C932" s="124"/>
      <c r="D932" s="125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57"/>
      <c r="C933" s="124"/>
      <c r="D933" s="125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57"/>
      <c r="C934" s="124"/>
      <c r="D934" s="125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57"/>
      <c r="C935" s="124"/>
      <c r="D935" s="125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57"/>
      <c r="C936" s="124"/>
      <c r="D936" s="125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57"/>
      <c r="C937" s="124"/>
      <c r="D937" s="125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57"/>
      <c r="C938" s="124"/>
      <c r="D938" s="125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57"/>
      <c r="C939" s="124"/>
      <c r="D939" s="125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57"/>
      <c r="C940" s="124"/>
      <c r="D940" s="125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57"/>
      <c r="C941" s="124"/>
      <c r="D941" s="125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57"/>
      <c r="C942" s="124"/>
      <c r="D942" s="125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57"/>
      <c r="C943" s="124"/>
      <c r="D943" s="125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57"/>
      <c r="C944" s="124"/>
      <c r="D944" s="125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57"/>
      <c r="C945" s="124"/>
      <c r="D945" s="125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57"/>
      <c r="C946" s="124"/>
      <c r="D946" s="125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57"/>
      <c r="C947" s="124"/>
      <c r="D947" s="125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57"/>
      <c r="C948" s="124"/>
      <c r="D948" s="125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57"/>
      <c r="C949" s="124"/>
      <c r="D949" s="125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57"/>
      <c r="C950" s="124"/>
      <c r="D950" s="125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57"/>
      <c r="C951" s="124"/>
      <c r="D951" s="125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57"/>
      <c r="C952" s="124"/>
      <c r="D952" s="125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57"/>
      <c r="C953" s="124"/>
      <c r="D953" s="125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57"/>
      <c r="C954" s="124"/>
      <c r="D954" s="125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57"/>
      <c r="C955" s="124"/>
      <c r="D955" s="125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57"/>
      <c r="C956" s="124"/>
      <c r="D956" s="125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57"/>
      <c r="C957" s="124"/>
      <c r="D957" s="125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57"/>
      <c r="C958" s="124"/>
      <c r="D958" s="125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57"/>
      <c r="C959" s="124"/>
      <c r="D959" s="125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57"/>
      <c r="C960" s="124"/>
      <c r="D960" s="125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57"/>
      <c r="C961" s="124"/>
      <c r="D961" s="125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57"/>
      <c r="C962" s="124"/>
      <c r="D962" s="125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57"/>
      <c r="C963" s="124"/>
      <c r="D963" s="125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57"/>
      <c r="C964" s="124"/>
      <c r="D964" s="125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57"/>
      <c r="C965" s="124"/>
      <c r="D965" s="125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57"/>
      <c r="C966" s="124"/>
      <c r="D966" s="125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57"/>
      <c r="C967" s="124"/>
      <c r="D967" s="125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57"/>
      <c r="C968" s="124"/>
      <c r="D968" s="125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57"/>
      <c r="C969" s="124"/>
      <c r="D969" s="125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57"/>
      <c r="C970" s="124"/>
      <c r="D970" s="125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57"/>
      <c r="C971" s="124"/>
      <c r="D971" s="125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57"/>
      <c r="C972" s="124"/>
      <c r="D972" s="125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57"/>
      <c r="C973" s="124"/>
      <c r="D973" s="125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57"/>
      <c r="C974" s="124"/>
      <c r="D974" s="125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57"/>
      <c r="C975" s="124"/>
      <c r="D975" s="125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57"/>
      <c r="C976" s="124"/>
      <c r="D976" s="125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57"/>
      <c r="C977" s="124"/>
      <c r="D977" s="125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57"/>
      <c r="C978" s="124"/>
      <c r="D978" s="125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57"/>
      <c r="C979" s="124"/>
      <c r="D979" s="125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57"/>
      <c r="C980" s="124"/>
      <c r="D980" s="125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57"/>
      <c r="C981" s="124"/>
      <c r="D981" s="125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57"/>
      <c r="C982" s="124"/>
      <c r="D982" s="125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57"/>
      <c r="C983" s="124"/>
      <c r="D983" s="125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57"/>
      <c r="C984" s="124"/>
      <c r="D984" s="125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57"/>
      <c r="C985" s="124"/>
      <c r="D985" s="125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57"/>
      <c r="C986" s="124"/>
      <c r="D986" s="125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57"/>
      <c r="C987" s="124"/>
      <c r="D987" s="125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57"/>
      <c r="C988" s="124"/>
      <c r="D988" s="125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57"/>
      <c r="C989" s="124"/>
      <c r="D989" s="125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57"/>
      <c r="C990" s="124"/>
      <c r="D990" s="125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57"/>
      <c r="C991" s="124"/>
      <c r="D991" s="125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57"/>
      <c r="C992" s="124"/>
      <c r="D992" s="125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57"/>
      <c r="C993" s="124"/>
      <c r="D993" s="125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32:D32"/>
    <mergeCell ref="B33:D33"/>
    <mergeCell ref="B34:D34"/>
    <mergeCell ref="B35:D35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I33">
      <formula1>"P,F"</formula1>
    </dataValidation>
    <dataValidation type="list" allowBlank="1" showInputMessage="1" showErrorMessage="1" prompt=" - " sqref="F10:I31">
      <formula1>"O"</formula1>
    </dataValidation>
    <dataValidation type="list" allowBlank="1" showInputMessage="1" showErrorMessage="1" prompt=" - " sqref="F32:I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6.38"/>
    <col customWidth="1" min="4" max="4" width="25.13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2"/>
      <c r="B1" s="123"/>
      <c r="C1" s="124"/>
      <c r="D1" s="125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6" t="s">
        <v>103</v>
      </c>
      <c r="B2" s="127"/>
      <c r="C2" s="128" t="str">
        <f>Functions!E11</f>
        <v/>
      </c>
      <c r="D2" s="127"/>
      <c r="E2" s="129"/>
      <c r="F2" s="130" t="s">
        <v>71</v>
      </c>
      <c r="G2" s="131"/>
      <c r="H2" s="131"/>
      <c r="I2" s="131"/>
      <c r="J2" s="131"/>
      <c r="K2" s="131"/>
      <c r="L2" s="232" t="str">
        <f>Functions!D13</f>
        <v>updatePost</v>
      </c>
      <c r="M2" s="233"/>
      <c r="N2" s="233"/>
      <c r="O2" s="233"/>
      <c r="P2" s="233"/>
      <c r="Q2" s="233"/>
      <c r="R2" s="233"/>
      <c r="S2" s="233"/>
      <c r="T2" s="234"/>
      <c r="U2" s="124"/>
      <c r="V2" s="134"/>
      <c r="W2" s="124"/>
      <c r="X2" s="124"/>
      <c r="Y2" s="124"/>
      <c r="Z2" s="124"/>
    </row>
    <row r="3" ht="13.5" customHeight="1">
      <c r="A3" s="135" t="s">
        <v>104</v>
      </c>
      <c r="B3" s="17"/>
      <c r="C3" s="136" t="s">
        <v>105</v>
      </c>
      <c r="D3" s="137"/>
      <c r="E3" s="137"/>
      <c r="F3" s="138" t="s">
        <v>106</v>
      </c>
      <c r="G3" s="16"/>
      <c r="H3" s="16"/>
      <c r="I3" s="16"/>
      <c r="J3" s="16"/>
      <c r="K3" s="17"/>
      <c r="L3" s="235" t="s">
        <v>107</v>
      </c>
      <c r="M3" s="236"/>
      <c r="N3" s="236"/>
      <c r="O3" s="237"/>
      <c r="P3" s="237"/>
      <c r="Q3" s="237"/>
      <c r="R3" s="237"/>
      <c r="S3" s="237"/>
      <c r="T3" s="238"/>
      <c r="U3" s="124"/>
      <c r="V3" s="124"/>
      <c r="W3" s="124"/>
      <c r="X3" s="124"/>
      <c r="Y3" s="124"/>
      <c r="Z3" s="124"/>
    </row>
    <row r="4" ht="13.5" customHeight="1">
      <c r="A4" s="135" t="s">
        <v>108</v>
      </c>
      <c r="B4" s="17"/>
      <c r="C4" s="142"/>
      <c r="D4" s="16"/>
      <c r="E4" s="143"/>
      <c r="F4" s="138" t="s">
        <v>109</v>
      </c>
      <c r="G4" s="16"/>
      <c r="H4" s="16"/>
      <c r="I4" s="16"/>
      <c r="J4" s="16"/>
      <c r="K4" s="17"/>
      <c r="L4" s="144">
        <f>IF(Functions!E6&lt;&gt;"N/A",SUM(C4*Functions!E6/1000,-O7),"N/A")</f>
        <v>-5</v>
      </c>
      <c r="M4" s="16"/>
      <c r="N4" s="16"/>
      <c r="O4" s="16"/>
      <c r="P4" s="16"/>
      <c r="Q4" s="16"/>
      <c r="R4" s="16"/>
      <c r="S4" s="16"/>
      <c r="T4" s="145"/>
      <c r="U4" s="124"/>
      <c r="V4" s="134"/>
      <c r="W4" s="124"/>
      <c r="X4" s="124"/>
      <c r="Y4" s="124"/>
      <c r="Z4" s="124"/>
    </row>
    <row r="5" ht="13.5" customHeight="1">
      <c r="A5" s="135" t="s">
        <v>110</v>
      </c>
      <c r="B5" s="17"/>
      <c r="C5" s="14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45"/>
      <c r="U5" s="124"/>
      <c r="V5" s="124"/>
      <c r="W5" s="124"/>
      <c r="X5" s="124"/>
      <c r="Y5" s="124"/>
      <c r="Z5" s="124"/>
    </row>
    <row r="6" ht="13.5" customHeight="1">
      <c r="A6" s="147" t="s">
        <v>90</v>
      </c>
      <c r="B6" s="17"/>
      <c r="C6" s="148" t="s">
        <v>91</v>
      </c>
      <c r="D6" s="16"/>
      <c r="E6" s="17"/>
      <c r="F6" s="148" t="s">
        <v>92</v>
      </c>
      <c r="G6" s="16"/>
      <c r="H6" s="16"/>
      <c r="I6" s="16"/>
      <c r="J6" s="16"/>
      <c r="K6" s="17"/>
      <c r="L6" s="149" t="s">
        <v>111</v>
      </c>
      <c r="M6" s="16"/>
      <c r="N6" s="16"/>
      <c r="O6" s="148" t="s">
        <v>95</v>
      </c>
      <c r="P6" s="16"/>
      <c r="Q6" s="16"/>
      <c r="R6" s="16"/>
      <c r="S6" s="16"/>
      <c r="T6" s="145"/>
      <c r="U6" s="124"/>
      <c r="V6" s="134"/>
      <c r="W6" s="124"/>
      <c r="X6" s="124"/>
      <c r="Y6" s="124"/>
      <c r="Z6" s="124"/>
    </row>
    <row r="7" ht="13.5" customHeight="1">
      <c r="A7" s="150">
        <f>COUNTIF(F33:HQ33,"P")</f>
        <v>5</v>
      </c>
      <c r="B7" s="151"/>
      <c r="C7" s="152">
        <f>COUNTIF(F33:HQ33,"F")</f>
        <v>0</v>
      </c>
      <c r="D7" s="153"/>
      <c r="E7" s="151"/>
      <c r="F7" s="152">
        <f>SUM(O7,-A7,-C7)</f>
        <v>0</v>
      </c>
      <c r="G7" s="153"/>
      <c r="H7" s="153"/>
      <c r="I7" s="153"/>
      <c r="J7" s="153"/>
      <c r="K7" s="151"/>
      <c r="L7" s="154">
        <f>COUNTIF(E32:HQ32,"N")</f>
        <v>1</v>
      </c>
      <c r="M7" s="154">
        <f>COUNTIF(E32:HQ32,"A")</f>
        <v>2</v>
      </c>
      <c r="N7" s="154">
        <f>COUNTIF(E32:HQ32,"B")</f>
        <v>2</v>
      </c>
      <c r="O7" s="152">
        <f>COUNTA(E9:HT9)</f>
        <v>5</v>
      </c>
      <c r="P7" s="153"/>
      <c r="Q7" s="153"/>
      <c r="R7" s="153"/>
      <c r="S7" s="153"/>
      <c r="T7" s="155"/>
      <c r="U7" s="156"/>
      <c r="V7" s="124"/>
      <c r="W7" s="124"/>
      <c r="X7" s="124"/>
      <c r="Y7" s="124"/>
      <c r="Z7" s="124"/>
    </row>
    <row r="8" ht="12.0" customHeight="1">
      <c r="A8" s="124"/>
      <c r="B8" s="157"/>
      <c r="C8" s="124"/>
      <c r="D8" s="12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112</v>
      </c>
      <c r="G9" s="162" t="s">
        <v>113</v>
      </c>
      <c r="H9" s="162" t="s">
        <v>114</v>
      </c>
      <c r="I9" s="162" t="s">
        <v>115</v>
      </c>
      <c r="J9" s="162" t="s">
        <v>116</v>
      </c>
      <c r="K9" s="124"/>
      <c r="L9" s="124"/>
      <c r="M9" s="124"/>
      <c r="N9" s="124"/>
    </row>
    <row r="10" ht="13.5" customHeight="1">
      <c r="A10" s="164" t="s">
        <v>117</v>
      </c>
      <c r="B10" s="165" t="s">
        <v>118</v>
      </c>
      <c r="C10" s="166"/>
      <c r="D10" s="167"/>
      <c r="E10" s="168"/>
      <c r="F10" s="169"/>
      <c r="G10" s="169"/>
      <c r="H10" s="169"/>
      <c r="I10" s="169"/>
      <c r="J10" s="169"/>
      <c r="K10" s="124"/>
      <c r="L10" s="124"/>
      <c r="M10" s="124"/>
      <c r="N10" s="124"/>
    </row>
    <row r="11" ht="13.5" customHeight="1">
      <c r="A11" s="170"/>
      <c r="B11" s="171" t="s">
        <v>119</v>
      </c>
      <c r="C11" s="172"/>
      <c r="D11" s="173"/>
      <c r="E11" s="168"/>
      <c r="F11" s="169"/>
      <c r="G11" s="169"/>
      <c r="H11" s="169"/>
      <c r="I11" s="169"/>
      <c r="J11" s="169"/>
      <c r="K11" s="124"/>
      <c r="L11" s="124"/>
      <c r="M11" s="124"/>
      <c r="N11" s="124"/>
    </row>
    <row r="12" ht="13.5" customHeight="1">
      <c r="A12" s="170"/>
      <c r="B12" s="174"/>
      <c r="C12" s="172"/>
      <c r="D12" s="175" t="b">
        <v>0</v>
      </c>
      <c r="E12" s="168"/>
      <c r="F12" s="176" t="s">
        <v>120</v>
      </c>
      <c r="G12" s="169"/>
      <c r="H12" s="169"/>
      <c r="I12" s="169"/>
      <c r="J12" s="169"/>
      <c r="K12" s="124"/>
      <c r="L12" s="124"/>
      <c r="M12" s="124"/>
      <c r="N12" s="124"/>
    </row>
    <row r="13" ht="13.5" customHeight="1">
      <c r="A13" s="170"/>
      <c r="B13" s="174"/>
      <c r="C13" s="172"/>
      <c r="D13" s="175" t="b">
        <v>1</v>
      </c>
      <c r="E13" s="177"/>
      <c r="F13" s="169"/>
      <c r="G13" s="176" t="s">
        <v>120</v>
      </c>
      <c r="H13" s="176" t="s">
        <v>120</v>
      </c>
      <c r="I13" s="176" t="s">
        <v>120</v>
      </c>
      <c r="J13" s="176" t="s">
        <v>120</v>
      </c>
      <c r="K13" s="124"/>
      <c r="L13" s="124"/>
      <c r="M13" s="124"/>
      <c r="N13" s="124"/>
    </row>
    <row r="14" ht="13.5" customHeight="1">
      <c r="A14" s="170"/>
      <c r="B14" s="178" t="s">
        <v>148</v>
      </c>
      <c r="C14" s="172"/>
      <c r="D14" s="173"/>
      <c r="E14" s="179"/>
      <c r="F14" s="169"/>
      <c r="G14" s="169"/>
      <c r="H14" s="169"/>
      <c r="I14" s="169"/>
      <c r="J14" s="169"/>
      <c r="K14" s="124"/>
      <c r="L14" s="124"/>
      <c r="M14" s="124"/>
      <c r="N14" s="124"/>
    </row>
    <row r="15" ht="13.5" customHeight="1">
      <c r="A15" s="170"/>
      <c r="B15" s="174"/>
      <c r="C15" s="78" t="s">
        <v>149</v>
      </c>
      <c r="D15" s="220"/>
      <c r="E15" s="125"/>
      <c r="F15" s="169"/>
      <c r="G15" s="169"/>
      <c r="H15" s="169"/>
      <c r="I15" s="169"/>
      <c r="J15" s="169"/>
      <c r="K15" s="124"/>
      <c r="L15" s="124"/>
      <c r="M15" s="124"/>
      <c r="N15" s="124"/>
    </row>
    <row r="16" ht="13.5" customHeight="1">
      <c r="A16" s="170"/>
      <c r="B16" s="174"/>
      <c r="C16" s="172"/>
      <c r="D16" s="180">
        <v>-1.0</v>
      </c>
      <c r="E16" s="179"/>
      <c r="F16" s="169"/>
      <c r="G16" s="176" t="s">
        <v>120</v>
      </c>
      <c r="H16" s="169"/>
      <c r="I16" s="176" t="s">
        <v>120</v>
      </c>
      <c r="J16" s="169"/>
      <c r="K16" s="124"/>
      <c r="L16" s="124"/>
      <c r="M16" s="124"/>
      <c r="N16" s="124"/>
    </row>
    <row r="17" ht="13.5" customHeight="1">
      <c r="A17" s="239"/>
      <c r="B17" s="240"/>
      <c r="C17" s="172"/>
      <c r="D17" s="241">
        <v>1.0</v>
      </c>
      <c r="E17" s="242"/>
      <c r="F17" s="169"/>
      <c r="G17" s="169"/>
      <c r="H17" s="176" t="s">
        <v>120</v>
      </c>
      <c r="I17" s="169"/>
      <c r="J17" s="176" t="s">
        <v>120</v>
      </c>
      <c r="K17" s="124"/>
      <c r="L17" s="124"/>
      <c r="M17" s="124"/>
      <c r="N17" s="124"/>
    </row>
    <row r="18" ht="13.5" customHeight="1">
      <c r="A18" s="239"/>
      <c r="B18" s="240"/>
      <c r="C18" s="243" t="s">
        <v>150</v>
      </c>
      <c r="D18" s="244"/>
      <c r="E18" s="242"/>
      <c r="F18" s="169"/>
      <c r="G18" s="169"/>
      <c r="H18" s="169"/>
      <c r="I18" s="169"/>
      <c r="J18" s="169"/>
      <c r="K18" s="124"/>
      <c r="L18" s="124"/>
      <c r="M18" s="124"/>
      <c r="N18" s="124"/>
    </row>
    <row r="19" ht="13.5" customHeight="1">
      <c r="A19" s="239"/>
      <c r="B19" s="240"/>
      <c r="C19" s="245"/>
      <c r="D19" s="241">
        <v>-1.0</v>
      </c>
      <c r="E19" s="242"/>
      <c r="F19" s="169"/>
      <c r="G19" s="176" t="s">
        <v>120</v>
      </c>
      <c r="H19" s="169"/>
      <c r="I19" s="169"/>
      <c r="J19" s="176" t="s">
        <v>120</v>
      </c>
      <c r="K19" s="124"/>
      <c r="L19" s="124"/>
      <c r="M19" s="124"/>
      <c r="N19" s="124"/>
    </row>
    <row r="20" ht="13.5" customHeight="1">
      <c r="A20" s="239"/>
      <c r="B20" s="240"/>
      <c r="C20" s="245"/>
      <c r="D20" s="241">
        <v>1.0</v>
      </c>
      <c r="E20" s="242"/>
      <c r="F20" s="169"/>
      <c r="G20" s="169"/>
      <c r="H20" s="176" t="s">
        <v>120</v>
      </c>
      <c r="I20" s="176" t="s">
        <v>120</v>
      </c>
      <c r="J20" s="169"/>
      <c r="K20" s="124"/>
      <c r="L20" s="124"/>
      <c r="M20" s="124"/>
      <c r="N20" s="124"/>
    </row>
    <row r="21" ht="13.5" customHeight="1">
      <c r="A21" s="182" t="s">
        <v>125</v>
      </c>
      <c r="B21" s="183" t="s">
        <v>126</v>
      </c>
      <c r="C21" s="184"/>
      <c r="D21" s="185"/>
      <c r="E21" s="186"/>
      <c r="F21" s="169"/>
      <c r="G21" s="169"/>
      <c r="H21" s="169"/>
      <c r="I21" s="169"/>
      <c r="J21" s="169"/>
      <c r="K21" s="124"/>
      <c r="L21" s="124"/>
      <c r="M21" s="124"/>
      <c r="N21" s="124"/>
    </row>
    <row r="22" ht="13.5" customHeight="1">
      <c r="A22" s="187"/>
      <c r="B22" s="188"/>
      <c r="C22" s="221" t="s">
        <v>127</v>
      </c>
      <c r="D22" s="190"/>
      <c r="E22" s="191"/>
      <c r="F22" s="169"/>
      <c r="G22" s="169"/>
      <c r="H22" s="169"/>
      <c r="I22" s="169"/>
      <c r="J22" s="169"/>
      <c r="K22" s="124"/>
      <c r="L22" s="124"/>
      <c r="M22" s="124"/>
      <c r="N22" s="124"/>
    </row>
    <row r="23" ht="13.5" customHeight="1">
      <c r="A23" s="187"/>
      <c r="B23" s="188"/>
      <c r="C23" s="196"/>
      <c r="D23" s="190" t="s">
        <v>130</v>
      </c>
      <c r="E23" s="194"/>
      <c r="F23" s="176" t="s">
        <v>120</v>
      </c>
      <c r="G23" s="169"/>
      <c r="H23" s="169"/>
      <c r="I23" s="169"/>
      <c r="J23" s="169"/>
      <c r="K23" s="124"/>
      <c r="L23" s="124"/>
      <c r="M23" s="124"/>
      <c r="N23" s="124"/>
    </row>
    <row r="24" ht="13.5" customHeight="1">
      <c r="A24" s="187"/>
      <c r="B24" s="188"/>
      <c r="C24" s="196"/>
      <c r="D24" s="190" t="s">
        <v>129</v>
      </c>
      <c r="E24" s="194"/>
      <c r="F24" s="169"/>
      <c r="G24" s="176" t="s">
        <v>120</v>
      </c>
      <c r="H24" s="169"/>
      <c r="I24" s="176" t="s">
        <v>120</v>
      </c>
      <c r="J24" s="176" t="s">
        <v>120</v>
      </c>
      <c r="K24" s="124"/>
      <c r="L24" s="124"/>
      <c r="M24" s="124"/>
      <c r="N24" s="124"/>
    </row>
    <row r="25" ht="13.5" customHeight="1">
      <c r="A25" s="187"/>
      <c r="B25" s="188"/>
      <c r="C25" s="196"/>
      <c r="D25" s="190" t="s">
        <v>142</v>
      </c>
      <c r="E25" s="194"/>
      <c r="F25" s="169"/>
      <c r="G25" s="169"/>
      <c r="H25" s="176" t="s">
        <v>120</v>
      </c>
      <c r="I25" s="169"/>
      <c r="J25" s="169"/>
      <c r="K25" s="124"/>
      <c r="L25" s="124"/>
      <c r="M25" s="124"/>
      <c r="N25" s="124"/>
    </row>
    <row r="26" ht="13.5" customHeight="1">
      <c r="A26" s="187"/>
      <c r="B26" s="188"/>
      <c r="C26" s="196"/>
      <c r="D26" s="246" t="s">
        <v>151</v>
      </c>
      <c r="E26" s="194"/>
      <c r="F26" s="169"/>
      <c r="G26" s="176" t="s">
        <v>120</v>
      </c>
      <c r="H26" s="176" t="s">
        <v>120</v>
      </c>
      <c r="I26" s="169"/>
      <c r="J26" s="169"/>
      <c r="K26" s="124"/>
      <c r="L26" s="124"/>
      <c r="M26" s="124"/>
      <c r="N26" s="124"/>
    </row>
    <row r="27" ht="13.5" customHeight="1">
      <c r="A27" s="187"/>
      <c r="B27" s="188" t="s">
        <v>143</v>
      </c>
      <c r="C27" s="222"/>
      <c r="D27" s="223"/>
      <c r="E27" s="224"/>
      <c r="F27" s="169"/>
      <c r="G27" s="169"/>
      <c r="H27" s="169"/>
      <c r="I27" s="169"/>
      <c r="J27" s="169"/>
      <c r="K27" s="124"/>
      <c r="L27" s="124"/>
      <c r="M27" s="124"/>
      <c r="N27" s="124"/>
    </row>
    <row r="28" ht="13.5" customHeight="1">
      <c r="A28" s="187"/>
      <c r="C28" s="222"/>
      <c r="D28" s="190" t="s">
        <v>144</v>
      </c>
      <c r="E28" s="225"/>
      <c r="F28" s="169"/>
      <c r="G28" s="176" t="s">
        <v>120</v>
      </c>
      <c r="H28" s="169"/>
      <c r="I28" s="176" t="s">
        <v>120</v>
      </c>
      <c r="J28" s="176" t="s">
        <v>120</v>
      </c>
      <c r="K28" s="124"/>
      <c r="L28" s="124"/>
      <c r="M28" s="124"/>
      <c r="N28" s="124"/>
    </row>
    <row r="29" ht="13.5" customHeight="1">
      <c r="A29" s="226"/>
      <c r="B29" s="227" t="s">
        <v>145</v>
      </c>
      <c r="C29" s="228"/>
      <c r="E29" s="229"/>
      <c r="F29" s="169"/>
      <c r="G29" s="169"/>
      <c r="H29" s="169"/>
      <c r="I29" s="169"/>
      <c r="J29" s="169"/>
      <c r="K29" s="124"/>
      <c r="L29" s="124"/>
      <c r="M29" s="124"/>
      <c r="N29" s="124"/>
    </row>
    <row r="30" ht="13.5" customHeight="1">
      <c r="A30" s="226"/>
      <c r="B30" s="230"/>
      <c r="C30" s="228"/>
      <c r="D30" s="231" t="s">
        <v>146</v>
      </c>
      <c r="E30" s="229"/>
      <c r="F30" s="169"/>
      <c r="G30" s="176" t="s">
        <v>120</v>
      </c>
      <c r="H30" s="169"/>
      <c r="I30" s="176" t="s">
        <v>120</v>
      </c>
      <c r="J30" s="176" t="s">
        <v>120</v>
      </c>
      <c r="K30" s="124"/>
      <c r="L30" s="124"/>
      <c r="M30" s="124"/>
      <c r="N30" s="124"/>
    </row>
    <row r="31" ht="13.5" customHeight="1">
      <c r="A31" s="226"/>
      <c r="B31" s="230"/>
      <c r="C31" s="228"/>
      <c r="D31" s="231" t="s">
        <v>152</v>
      </c>
      <c r="E31" s="229"/>
      <c r="F31" s="169"/>
      <c r="G31" s="169"/>
      <c r="H31" s="176" t="s">
        <v>120</v>
      </c>
      <c r="I31" s="169"/>
      <c r="J31" s="169"/>
      <c r="K31" s="124"/>
      <c r="L31" s="124"/>
      <c r="M31" s="124"/>
      <c r="N31" s="124"/>
    </row>
    <row r="32" ht="13.5" customHeight="1">
      <c r="A32" s="182" t="s">
        <v>132</v>
      </c>
      <c r="B32" s="198" t="s">
        <v>133</v>
      </c>
      <c r="C32" s="199"/>
      <c r="D32" s="200"/>
      <c r="E32" s="201"/>
      <c r="F32" s="202" t="s">
        <v>63</v>
      </c>
      <c r="G32" s="202" t="s">
        <v>63</v>
      </c>
      <c r="H32" s="202" t="s">
        <v>93</v>
      </c>
      <c r="I32" s="202" t="s">
        <v>94</v>
      </c>
      <c r="J32" s="202" t="s">
        <v>94</v>
      </c>
      <c r="K32" s="124"/>
      <c r="L32" s="124"/>
      <c r="M32" s="124"/>
      <c r="N32" s="124"/>
    </row>
    <row r="33" ht="13.5" customHeight="1">
      <c r="A33" s="187"/>
      <c r="B33" s="203" t="s">
        <v>134</v>
      </c>
      <c r="C33" s="16"/>
      <c r="D33" s="17"/>
      <c r="E33" s="204"/>
      <c r="F33" s="205" t="s">
        <v>135</v>
      </c>
      <c r="G33" s="205" t="s">
        <v>135</v>
      </c>
      <c r="H33" s="205" t="s">
        <v>135</v>
      </c>
      <c r="I33" s="205" t="s">
        <v>135</v>
      </c>
      <c r="J33" s="205" t="s">
        <v>135</v>
      </c>
      <c r="K33" s="124"/>
      <c r="L33" s="124"/>
      <c r="M33" s="124"/>
      <c r="N33" s="124"/>
    </row>
    <row r="34" ht="43.5" customHeight="1">
      <c r="A34" s="187"/>
      <c r="B34" s="206" t="s">
        <v>136</v>
      </c>
      <c r="C34" s="16"/>
      <c r="D34" s="17"/>
      <c r="E34" s="207"/>
      <c r="F34" s="208">
        <v>44770.0</v>
      </c>
      <c r="G34" s="208">
        <v>44770.0</v>
      </c>
      <c r="H34" s="208">
        <v>44770.0</v>
      </c>
      <c r="I34" s="208">
        <v>44770.0</v>
      </c>
      <c r="J34" s="208">
        <v>44770.0</v>
      </c>
      <c r="K34" s="124"/>
      <c r="L34" s="124"/>
      <c r="M34" s="124"/>
      <c r="N34" s="124"/>
    </row>
    <row r="35" ht="18.75" customHeight="1">
      <c r="A35" s="209"/>
      <c r="B35" s="210" t="s">
        <v>137</v>
      </c>
      <c r="C35" s="211"/>
      <c r="D35" s="212"/>
      <c r="E35" s="213"/>
      <c r="F35" s="214"/>
      <c r="G35" s="214"/>
      <c r="H35" s="214"/>
      <c r="I35" s="214"/>
      <c r="J35" s="214"/>
      <c r="K35" s="124"/>
      <c r="L35" s="124"/>
      <c r="M35" s="124"/>
      <c r="N35" s="124"/>
    </row>
    <row r="36" ht="12.0" customHeight="1">
      <c r="A36" s="215"/>
      <c r="B36" s="157"/>
      <c r="C36" s="124"/>
      <c r="D36" s="125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3.5" customHeight="1">
      <c r="A37" s="124"/>
      <c r="B37" s="157"/>
      <c r="C37" s="124"/>
      <c r="D37" s="125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3.5" customHeight="1">
      <c r="A38" s="124"/>
      <c r="B38" s="157"/>
      <c r="C38" s="124"/>
      <c r="D38" s="125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3.5" customHeight="1">
      <c r="A39" s="124"/>
      <c r="B39" s="157"/>
      <c r="C39" s="124"/>
      <c r="D39" s="125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3.5" customHeight="1">
      <c r="A40" s="124"/>
      <c r="B40" s="157"/>
      <c r="C40" s="124"/>
      <c r="D40" s="125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3.5" customHeight="1">
      <c r="A41" s="124"/>
      <c r="B41" s="157"/>
      <c r="C41" s="124"/>
      <c r="D41" s="125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3.5" customHeight="1">
      <c r="A42" s="124"/>
      <c r="B42" s="157"/>
      <c r="C42" s="124"/>
      <c r="D42" s="125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3.5" customHeight="1">
      <c r="A43" s="124"/>
      <c r="B43" s="157"/>
      <c r="C43" s="124"/>
      <c r="D43" s="125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57"/>
      <c r="C44" s="124"/>
      <c r="D44" s="125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57"/>
      <c r="C45" s="124"/>
      <c r="D45" s="125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57"/>
      <c r="C46" s="124"/>
      <c r="D46" s="125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57"/>
      <c r="C47" s="124"/>
      <c r="D47" s="125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57"/>
      <c r="C48" s="124"/>
      <c r="D48" s="125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57"/>
      <c r="C49" s="124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57"/>
      <c r="C50" s="124"/>
      <c r="D50" s="125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57"/>
      <c r="C51" s="124"/>
      <c r="D51" s="125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57"/>
      <c r="C52" s="124"/>
      <c r="D52" s="125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57"/>
      <c r="C53" s="124"/>
      <c r="D53" s="125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57"/>
      <c r="C54" s="124"/>
      <c r="D54" s="125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57"/>
      <c r="C55" s="124"/>
      <c r="D55" s="125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57"/>
      <c r="C56" s="124"/>
      <c r="D56" s="125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57"/>
      <c r="C57" s="124"/>
      <c r="D57" s="125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57"/>
      <c r="C58" s="124"/>
      <c r="D58" s="125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57"/>
      <c r="C59" s="124"/>
      <c r="D59" s="125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57"/>
      <c r="C60" s="124"/>
      <c r="D60" s="125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57"/>
      <c r="C61" s="124"/>
      <c r="D61" s="125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57"/>
      <c r="C62" s="124"/>
      <c r="D62" s="125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57"/>
      <c r="C63" s="124"/>
      <c r="D63" s="125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57"/>
      <c r="C64" s="124"/>
      <c r="D64" s="125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57"/>
      <c r="C65" s="124"/>
      <c r="D65" s="125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57"/>
      <c r="C66" s="124"/>
      <c r="D66" s="125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57"/>
      <c r="C67" s="124"/>
      <c r="D67" s="125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57"/>
      <c r="C68" s="124"/>
      <c r="D68" s="125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57"/>
      <c r="C69" s="124"/>
      <c r="D69" s="125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57"/>
      <c r="C70" s="124"/>
      <c r="D70" s="125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57"/>
      <c r="C71" s="124"/>
      <c r="D71" s="125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57"/>
      <c r="C72" s="124"/>
      <c r="D72" s="125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57"/>
      <c r="C73" s="124"/>
      <c r="D73" s="125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57"/>
      <c r="C74" s="124"/>
      <c r="D74" s="125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57"/>
      <c r="C75" s="124"/>
      <c r="D75" s="125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57"/>
      <c r="C76" s="124"/>
      <c r="D76" s="125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57"/>
      <c r="C77" s="124"/>
      <c r="D77" s="125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57"/>
      <c r="C78" s="124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57"/>
      <c r="C79" s="124"/>
      <c r="D79" s="125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57"/>
      <c r="C80" s="124"/>
      <c r="D80" s="125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57"/>
      <c r="C81" s="124"/>
      <c r="D81" s="125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57"/>
      <c r="C82" s="124"/>
      <c r="D82" s="125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57"/>
      <c r="C83" s="124"/>
      <c r="D83" s="125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57"/>
      <c r="C84" s="124"/>
      <c r="D84" s="125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57"/>
      <c r="C85" s="124"/>
      <c r="D85" s="125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57"/>
      <c r="C86" s="124"/>
      <c r="D86" s="125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57"/>
      <c r="C87" s="124"/>
      <c r="D87" s="125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57"/>
      <c r="C88" s="124"/>
      <c r="D88" s="125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57"/>
      <c r="C89" s="124"/>
      <c r="D89" s="12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57"/>
      <c r="C90" s="124"/>
      <c r="D90" s="125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57"/>
      <c r="C91" s="124"/>
      <c r="D91" s="125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57"/>
      <c r="C92" s="124"/>
      <c r="D92" s="125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57"/>
      <c r="C93" s="124"/>
      <c r="D93" s="125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57"/>
      <c r="C94" s="124"/>
      <c r="D94" s="125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57"/>
      <c r="C95" s="124"/>
      <c r="D95" s="125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57"/>
      <c r="C96" s="124"/>
      <c r="D96" s="125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57"/>
      <c r="C97" s="124"/>
      <c r="D97" s="125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57"/>
      <c r="C98" s="124"/>
      <c r="D98" s="125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57"/>
      <c r="C99" s="124"/>
      <c r="D99" s="125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57"/>
      <c r="C100" s="124"/>
      <c r="D100" s="125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57"/>
      <c r="C101" s="124"/>
      <c r="D101" s="125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57"/>
      <c r="C102" s="124"/>
      <c r="D102" s="125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57"/>
      <c r="C103" s="124"/>
      <c r="D103" s="125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57"/>
      <c r="C104" s="124"/>
      <c r="D104" s="125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57"/>
      <c r="C105" s="124"/>
      <c r="D105" s="125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57"/>
      <c r="C106" s="124"/>
      <c r="D106" s="125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57"/>
      <c r="C107" s="124"/>
      <c r="D107" s="125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57"/>
      <c r="C108" s="124"/>
      <c r="D108" s="125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57"/>
      <c r="C109" s="124"/>
      <c r="D109" s="125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57"/>
      <c r="C110" s="124"/>
      <c r="D110" s="125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57"/>
      <c r="C111" s="124"/>
      <c r="D111" s="125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57"/>
      <c r="C112" s="124"/>
      <c r="D112" s="125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57"/>
      <c r="C113" s="124"/>
      <c r="D113" s="125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57"/>
      <c r="C114" s="124"/>
      <c r="D114" s="125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57"/>
      <c r="C115" s="124"/>
      <c r="D115" s="125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57"/>
      <c r="C116" s="124"/>
      <c r="D116" s="125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57"/>
      <c r="C117" s="124"/>
      <c r="D117" s="125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57"/>
      <c r="C118" s="124"/>
      <c r="D118" s="125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57"/>
      <c r="C119" s="124"/>
      <c r="D119" s="125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57"/>
      <c r="C120" s="124"/>
      <c r="D120" s="125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57"/>
      <c r="C121" s="124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57"/>
      <c r="C122" s="124"/>
      <c r="D122" s="125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57"/>
      <c r="C123" s="124"/>
      <c r="D123" s="125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57"/>
      <c r="C124" s="124"/>
      <c r="D124" s="125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57"/>
      <c r="C125" s="124"/>
      <c r="D125" s="125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57"/>
      <c r="C126" s="124"/>
      <c r="D126" s="125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57"/>
      <c r="C127" s="124"/>
      <c r="D127" s="125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57"/>
      <c r="C128" s="124"/>
      <c r="D128" s="125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57"/>
      <c r="C129" s="124"/>
      <c r="D129" s="125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57"/>
      <c r="C130" s="124"/>
      <c r="D130" s="125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57"/>
      <c r="C131" s="124"/>
      <c r="D131" s="125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57"/>
      <c r="C132" s="124"/>
      <c r="D132" s="125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57"/>
      <c r="C133" s="124"/>
      <c r="D133" s="125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57"/>
      <c r="C134" s="124"/>
      <c r="D134" s="125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57"/>
      <c r="C135" s="124"/>
      <c r="D135" s="125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57"/>
      <c r="C136" s="124"/>
      <c r="D136" s="125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57"/>
      <c r="C137" s="124"/>
      <c r="D137" s="125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57"/>
      <c r="C138" s="124"/>
      <c r="D138" s="125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57"/>
      <c r="C139" s="124"/>
      <c r="D139" s="125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57"/>
      <c r="C140" s="124"/>
      <c r="D140" s="125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57"/>
      <c r="C141" s="124"/>
      <c r="D141" s="125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57"/>
      <c r="C142" s="124"/>
      <c r="D142" s="125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57"/>
      <c r="C143" s="124"/>
      <c r="D143" s="125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57"/>
      <c r="C144" s="124"/>
      <c r="D144" s="125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57"/>
      <c r="C145" s="124"/>
      <c r="D145" s="125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57"/>
      <c r="C146" s="124"/>
      <c r="D146" s="125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57"/>
      <c r="C147" s="124"/>
      <c r="D147" s="125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57"/>
      <c r="C148" s="124"/>
      <c r="D148" s="125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57"/>
      <c r="C149" s="124"/>
      <c r="D149" s="125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57"/>
      <c r="C150" s="124"/>
      <c r="D150" s="125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57"/>
      <c r="C151" s="124"/>
      <c r="D151" s="125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57"/>
      <c r="C152" s="124"/>
      <c r="D152" s="125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57"/>
      <c r="C153" s="124"/>
      <c r="D153" s="125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57"/>
      <c r="C154" s="124"/>
      <c r="D154" s="125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57"/>
      <c r="C155" s="124"/>
      <c r="D155" s="125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57"/>
      <c r="C156" s="124"/>
      <c r="D156" s="125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57"/>
      <c r="C157" s="124"/>
      <c r="D157" s="125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57"/>
      <c r="C158" s="124"/>
      <c r="D158" s="125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57"/>
      <c r="C159" s="124"/>
      <c r="D159" s="125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57"/>
      <c r="C160" s="124"/>
      <c r="D160" s="125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57"/>
      <c r="C161" s="124"/>
      <c r="D161" s="125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57"/>
      <c r="C162" s="124"/>
      <c r="D162" s="125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57"/>
      <c r="C163" s="124"/>
      <c r="D163" s="125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57"/>
      <c r="C164" s="124"/>
      <c r="D164" s="125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57"/>
      <c r="C165" s="124"/>
      <c r="D165" s="125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57"/>
      <c r="C166" s="124"/>
      <c r="D166" s="125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57"/>
      <c r="C167" s="124"/>
      <c r="D167" s="125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57"/>
      <c r="C168" s="124"/>
      <c r="D168" s="125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57"/>
      <c r="C169" s="124"/>
      <c r="D169" s="125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57"/>
      <c r="C170" s="124"/>
      <c r="D170" s="125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57"/>
      <c r="C171" s="124"/>
      <c r="D171" s="125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57"/>
      <c r="C172" s="124"/>
      <c r="D172" s="125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57"/>
      <c r="C173" s="124"/>
      <c r="D173" s="125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57"/>
      <c r="C174" s="124"/>
      <c r="D174" s="125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57"/>
      <c r="C175" s="124"/>
      <c r="D175" s="125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57"/>
      <c r="C176" s="124"/>
      <c r="D176" s="125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57"/>
      <c r="C177" s="124"/>
      <c r="D177" s="125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57"/>
      <c r="C178" s="124"/>
      <c r="D178" s="125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57"/>
      <c r="C179" s="124"/>
      <c r="D179" s="125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57"/>
      <c r="C180" s="124"/>
      <c r="D180" s="125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57"/>
      <c r="C181" s="124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57"/>
      <c r="C182" s="124"/>
      <c r="D182" s="125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57"/>
      <c r="C183" s="124"/>
      <c r="D183" s="125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57"/>
      <c r="C184" s="124"/>
      <c r="D184" s="125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57"/>
      <c r="C185" s="124"/>
      <c r="D185" s="125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57"/>
      <c r="C186" s="124"/>
      <c r="D186" s="125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57"/>
      <c r="C187" s="124"/>
      <c r="D187" s="125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57"/>
      <c r="C188" s="124"/>
      <c r="D188" s="125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57"/>
      <c r="C189" s="124"/>
      <c r="D189" s="125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57"/>
      <c r="C190" s="124"/>
      <c r="D190" s="125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57"/>
      <c r="C191" s="124"/>
      <c r="D191" s="125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57"/>
      <c r="C192" s="124"/>
      <c r="D192" s="125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57"/>
      <c r="C193" s="124"/>
      <c r="D193" s="125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57"/>
      <c r="C194" s="124"/>
      <c r="D194" s="125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57"/>
      <c r="C195" s="124"/>
      <c r="D195" s="125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57"/>
      <c r="C196" s="124"/>
      <c r="D196" s="125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57"/>
      <c r="C197" s="124"/>
      <c r="D197" s="125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57"/>
      <c r="C198" s="124"/>
      <c r="D198" s="125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57"/>
      <c r="C199" s="124"/>
      <c r="D199" s="125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57"/>
      <c r="C200" s="124"/>
      <c r="D200" s="125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57"/>
      <c r="C201" s="124"/>
      <c r="D201" s="125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57"/>
      <c r="C202" s="124"/>
      <c r="D202" s="125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57"/>
      <c r="C203" s="124"/>
      <c r="D203" s="125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57"/>
      <c r="C204" s="124"/>
      <c r="D204" s="125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57"/>
      <c r="C205" s="124"/>
      <c r="D205" s="125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57"/>
      <c r="C206" s="124"/>
      <c r="D206" s="125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57"/>
      <c r="C207" s="124"/>
      <c r="D207" s="125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57"/>
      <c r="C208" s="124"/>
      <c r="D208" s="125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57"/>
      <c r="C209" s="124"/>
      <c r="D209" s="125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57"/>
      <c r="C210" s="124"/>
      <c r="D210" s="125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57"/>
      <c r="C211" s="124"/>
      <c r="D211" s="125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57"/>
      <c r="C212" s="124"/>
      <c r="D212" s="125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57"/>
      <c r="C213" s="124"/>
      <c r="D213" s="125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57"/>
      <c r="C214" s="124"/>
      <c r="D214" s="125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57"/>
      <c r="C215" s="124"/>
      <c r="D215" s="125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57"/>
      <c r="C216" s="124"/>
      <c r="D216" s="125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57"/>
      <c r="C217" s="124"/>
      <c r="D217" s="125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57"/>
      <c r="C218" s="124"/>
      <c r="D218" s="125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57"/>
      <c r="C219" s="124"/>
      <c r="D219" s="125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57"/>
      <c r="C220" s="124"/>
      <c r="D220" s="125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57"/>
      <c r="C221" s="124"/>
      <c r="D221" s="125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57"/>
      <c r="C222" s="124"/>
      <c r="D222" s="125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57"/>
      <c r="C223" s="124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57"/>
      <c r="C224" s="124"/>
      <c r="D224" s="125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57"/>
      <c r="C225" s="124"/>
      <c r="D225" s="125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57"/>
      <c r="C226" s="124"/>
      <c r="D226" s="125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57"/>
      <c r="C227" s="124"/>
      <c r="D227" s="125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57"/>
      <c r="C228" s="124"/>
      <c r="D228" s="125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57"/>
      <c r="C229" s="124"/>
      <c r="D229" s="125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57"/>
      <c r="C230" s="124"/>
      <c r="D230" s="125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57"/>
      <c r="C231" s="124"/>
      <c r="D231" s="125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57"/>
      <c r="C232" s="124"/>
      <c r="D232" s="125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57"/>
      <c r="C233" s="124"/>
      <c r="D233" s="125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57"/>
      <c r="C234" s="124"/>
      <c r="D234" s="125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57"/>
      <c r="C235" s="124"/>
      <c r="D235" s="125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57"/>
      <c r="C236" s="124"/>
      <c r="D236" s="125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57"/>
      <c r="C237" s="124"/>
      <c r="D237" s="125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57"/>
      <c r="C238" s="124"/>
      <c r="D238" s="125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57"/>
      <c r="C239" s="124"/>
      <c r="D239" s="125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57"/>
      <c r="C240" s="124"/>
      <c r="D240" s="125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57"/>
      <c r="C241" s="124"/>
      <c r="D241" s="125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57"/>
      <c r="C242" s="124"/>
      <c r="D242" s="125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57"/>
      <c r="C243" s="124"/>
      <c r="D243" s="125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57"/>
      <c r="C244" s="124"/>
      <c r="D244" s="125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57"/>
      <c r="C245" s="124"/>
      <c r="D245" s="125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57"/>
      <c r="C246" s="124"/>
      <c r="D246" s="125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57"/>
      <c r="C247" s="124"/>
      <c r="D247" s="125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57"/>
      <c r="C248" s="124"/>
      <c r="D248" s="125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57"/>
      <c r="C249" s="124"/>
      <c r="D249" s="125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57"/>
      <c r="C250" s="124"/>
      <c r="D250" s="125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57"/>
      <c r="C251" s="124"/>
      <c r="D251" s="125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57"/>
      <c r="C252" s="124"/>
      <c r="D252" s="125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57"/>
      <c r="C253" s="124"/>
      <c r="D253" s="125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57"/>
      <c r="C254" s="124"/>
      <c r="D254" s="125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57"/>
      <c r="C255" s="124"/>
      <c r="D255" s="125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57"/>
      <c r="C256" s="124"/>
      <c r="D256" s="125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57"/>
      <c r="C257" s="124"/>
      <c r="D257" s="125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57"/>
      <c r="C258" s="124"/>
      <c r="D258" s="125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57"/>
      <c r="C259" s="124"/>
      <c r="D259" s="125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57"/>
      <c r="C260" s="124"/>
      <c r="D260" s="125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57"/>
      <c r="C261" s="124"/>
      <c r="D261" s="125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57"/>
      <c r="C262" s="124"/>
      <c r="D262" s="125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57"/>
      <c r="C263" s="124"/>
      <c r="D263" s="125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57"/>
      <c r="C264" s="124"/>
      <c r="D264" s="125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57"/>
      <c r="C265" s="124"/>
      <c r="D265" s="125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57"/>
      <c r="C266" s="124"/>
      <c r="D266" s="125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57"/>
      <c r="C267" s="124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57"/>
      <c r="C268" s="124"/>
      <c r="D268" s="125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57"/>
      <c r="C269" s="124"/>
      <c r="D269" s="125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57"/>
      <c r="C270" s="124"/>
      <c r="D270" s="125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57"/>
      <c r="C271" s="124"/>
      <c r="D271" s="125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57"/>
      <c r="C272" s="124"/>
      <c r="D272" s="125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57"/>
      <c r="C273" s="124"/>
      <c r="D273" s="125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57"/>
      <c r="C274" s="124"/>
      <c r="D274" s="125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57"/>
      <c r="C275" s="124"/>
      <c r="D275" s="125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57"/>
      <c r="C276" s="124"/>
      <c r="D276" s="125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57"/>
      <c r="C277" s="124"/>
      <c r="D277" s="125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57"/>
      <c r="C278" s="124"/>
      <c r="D278" s="125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57"/>
      <c r="C279" s="124"/>
      <c r="D279" s="125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57"/>
      <c r="C280" s="124"/>
      <c r="D280" s="125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57"/>
      <c r="C281" s="124"/>
      <c r="D281" s="125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57"/>
      <c r="C282" s="124"/>
      <c r="D282" s="125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57"/>
      <c r="C283" s="124"/>
      <c r="D283" s="125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57"/>
      <c r="C284" s="124"/>
      <c r="D284" s="125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57"/>
      <c r="C285" s="124"/>
      <c r="D285" s="125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57"/>
      <c r="C286" s="124"/>
      <c r="D286" s="125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57"/>
      <c r="C287" s="124"/>
      <c r="D287" s="125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57"/>
      <c r="C288" s="124"/>
      <c r="D288" s="125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57"/>
      <c r="C289" s="124"/>
      <c r="D289" s="125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57"/>
      <c r="C290" s="124"/>
      <c r="D290" s="125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57"/>
      <c r="C291" s="124"/>
      <c r="D291" s="125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57"/>
      <c r="C292" s="124"/>
      <c r="D292" s="125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57"/>
      <c r="C293" s="124"/>
      <c r="D293" s="125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57"/>
      <c r="C294" s="124"/>
      <c r="D294" s="125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57"/>
      <c r="C295" s="124"/>
      <c r="D295" s="125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57"/>
      <c r="C296" s="124"/>
      <c r="D296" s="125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57"/>
      <c r="C297" s="124"/>
      <c r="D297" s="125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57"/>
      <c r="C298" s="124"/>
      <c r="D298" s="125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57"/>
      <c r="C299" s="124"/>
      <c r="D299" s="125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57"/>
      <c r="C300" s="124"/>
      <c r="D300" s="125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57"/>
      <c r="C301" s="124"/>
      <c r="D301" s="125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57"/>
      <c r="C302" s="124"/>
      <c r="D302" s="125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57"/>
      <c r="C303" s="124"/>
      <c r="D303" s="125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57"/>
      <c r="C304" s="124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57"/>
      <c r="C305" s="124"/>
      <c r="D305" s="125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57"/>
      <c r="C306" s="124"/>
      <c r="D306" s="125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57"/>
      <c r="C307" s="124"/>
      <c r="D307" s="125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57"/>
      <c r="C308" s="124"/>
      <c r="D308" s="125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57"/>
      <c r="C309" s="124"/>
      <c r="D309" s="125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57"/>
      <c r="C310" s="124"/>
      <c r="D310" s="125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57"/>
      <c r="C311" s="124"/>
      <c r="D311" s="125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57"/>
      <c r="C312" s="124"/>
      <c r="D312" s="125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57"/>
      <c r="C313" s="124"/>
      <c r="D313" s="125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57"/>
      <c r="C314" s="124"/>
      <c r="D314" s="125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57"/>
      <c r="C315" s="124"/>
      <c r="D315" s="125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57"/>
      <c r="C316" s="124"/>
      <c r="D316" s="125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57"/>
      <c r="C317" s="124"/>
      <c r="D317" s="125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57"/>
      <c r="C318" s="124"/>
      <c r="D318" s="125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57"/>
      <c r="C319" s="124"/>
      <c r="D319" s="125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57"/>
      <c r="C320" s="124"/>
      <c r="D320" s="125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57"/>
      <c r="C321" s="124"/>
      <c r="D321" s="125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57"/>
      <c r="C322" s="124"/>
      <c r="D322" s="125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57"/>
      <c r="C323" s="124"/>
      <c r="D323" s="125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57"/>
      <c r="C324" s="124"/>
      <c r="D324" s="125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57"/>
      <c r="C325" s="124"/>
      <c r="D325" s="125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57"/>
      <c r="C326" s="124"/>
      <c r="D326" s="125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57"/>
      <c r="C327" s="124"/>
      <c r="D327" s="125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57"/>
      <c r="C328" s="124"/>
      <c r="D328" s="125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57"/>
      <c r="C329" s="124"/>
      <c r="D329" s="125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57"/>
      <c r="C330" s="124"/>
      <c r="D330" s="125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57"/>
      <c r="C331" s="124"/>
      <c r="D331" s="125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57"/>
      <c r="C332" s="124"/>
      <c r="D332" s="125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57"/>
      <c r="C333" s="124"/>
      <c r="D333" s="125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57"/>
      <c r="C334" s="124"/>
      <c r="D334" s="125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57"/>
      <c r="C335" s="124"/>
      <c r="D335" s="125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57"/>
      <c r="C336" s="124"/>
      <c r="D336" s="125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57"/>
      <c r="C337" s="124"/>
      <c r="D337" s="125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57"/>
      <c r="C338" s="124"/>
      <c r="D338" s="125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57"/>
      <c r="C339" s="124"/>
      <c r="D339" s="125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57"/>
      <c r="C340" s="124"/>
      <c r="D340" s="125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57"/>
      <c r="C341" s="124"/>
      <c r="D341" s="125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57"/>
      <c r="C342" s="124"/>
      <c r="D342" s="125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57"/>
      <c r="C343" s="124"/>
      <c r="D343" s="125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57"/>
      <c r="C344" s="124"/>
      <c r="D344" s="125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57"/>
      <c r="C345" s="124"/>
      <c r="D345" s="125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57"/>
      <c r="C346" s="124"/>
      <c r="D346" s="125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57"/>
      <c r="C347" s="124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57"/>
      <c r="C348" s="124"/>
      <c r="D348" s="125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57"/>
      <c r="C349" s="124"/>
      <c r="D349" s="125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57"/>
      <c r="C350" s="124"/>
      <c r="D350" s="125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57"/>
      <c r="C351" s="124"/>
      <c r="D351" s="125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57"/>
      <c r="C352" s="124"/>
      <c r="D352" s="125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57"/>
      <c r="C353" s="124"/>
      <c r="D353" s="125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57"/>
      <c r="C354" s="124"/>
      <c r="D354" s="125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57"/>
      <c r="C355" s="124"/>
      <c r="D355" s="125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57"/>
      <c r="C356" s="124"/>
      <c r="D356" s="125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57"/>
      <c r="C357" s="124"/>
      <c r="D357" s="125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57"/>
      <c r="C358" s="124"/>
      <c r="D358" s="125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57"/>
      <c r="C359" s="124"/>
      <c r="D359" s="125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57"/>
      <c r="C360" s="124"/>
      <c r="D360" s="125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57"/>
      <c r="C361" s="124"/>
      <c r="D361" s="125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57"/>
      <c r="C362" s="124"/>
      <c r="D362" s="125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57"/>
      <c r="C363" s="124"/>
      <c r="D363" s="125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57"/>
      <c r="C364" s="124"/>
      <c r="D364" s="125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57"/>
      <c r="C365" s="124"/>
      <c r="D365" s="125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57"/>
      <c r="C366" s="124"/>
      <c r="D366" s="125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57"/>
      <c r="C367" s="124"/>
      <c r="D367" s="125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57"/>
      <c r="C368" s="124"/>
      <c r="D368" s="125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57"/>
      <c r="C369" s="124"/>
      <c r="D369" s="125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57"/>
      <c r="C370" s="124"/>
      <c r="D370" s="125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57"/>
      <c r="C371" s="124"/>
      <c r="D371" s="125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57"/>
      <c r="C372" s="124"/>
      <c r="D372" s="125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57"/>
      <c r="C373" s="124"/>
      <c r="D373" s="125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57"/>
      <c r="C374" s="124"/>
      <c r="D374" s="125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57"/>
      <c r="C375" s="124"/>
      <c r="D375" s="125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57"/>
      <c r="C376" s="124"/>
      <c r="D376" s="125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57"/>
      <c r="C377" s="124"/>
      <c r="D377" s="125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57"/>
      <c r="C378" s="124"/>
      <c r="D378" s="125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57"/>
      <c r="C379" s="124"/>
      <c r="D379" s="125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57"/>
      <c r="C380" s="124"/>
      <c r="D380" s="125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57"/>
      <c r="C381" s="124"/>
      <c r="D381" s="125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57"/>
      <c r="C382" s="124"/>
      <c r="D382" s="125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57"/>
      <c r="C383" s="124"/>
      <c r="D383" s="125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57"/>
      <c r="C384" s="124"/>
      <c r="D384" s="125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57"/>
      <c r="C385" s="124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57"/>
      <c r="C386" s="124"/>
      <c r="D386" s="125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57"/>
      <c r="C387" s="124"/>
      <c r="D387" s="125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57"/>
      <c r="C388" s="124"/>
      <c r="D388" s="125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57"/>
      <c r="C389" s="124"/>
      <c r="D389" s="125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57"/>
      <c r="C390" s="124"/>
      <c r="D390" s="125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57"/>
      <c r="C391" s="124"/>
      <c r="D391" s="125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57"/>
      <c r="C392" s="124"/>
      <c r="D392" s="125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57"/>
      <c r="C393" s="124"/>
      <c r="D393" s="125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57"/>
      <c r="C394" s="124"/>
      <c r="D394" s="125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57"/>
      <c r="C395" s="124"/>
      <c r="D395" s="125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57"/>
      <c r="C396" s="124"/>
      <c r="D396" s="125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57"/>
      <c r="C397" s="124"/>
      <c r="D397" s="125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57"/>
      <c r="C398" s="124"/>
      <c r="D398" s="125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57"/>
      <c r="C399" s="124"/>
      <c r="D399" s="125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57"/>
      <c r="C400" s="124"/>
      <c r="D400" s="125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57"/>
      <c r="C401" s="124"/>
      <c r="D401" s="125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57"/>
      <c r="C402" s="124"/>
      <c r="D402" s="125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57"/>
      <c r="C403" s="124"/>
      <c r="D403" s="125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57"/>
      <c r="C404" s="124"/>
      <c r="D404" s="125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57"/>
      <c r="C405" s="124"/>
      <c r="D405" s="125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57"/>
      <c r="C406" s="124"/>
      <c r="D406" s="125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57"/>
      <c r="C407" s="124"/>
      <c r="D407" s="125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57"/>
      <c r="C408" s="124"/>
      <c r="D408" s="125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57"/>
      <c r="C409" s="124"/>
      <c r="D409" s="125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57"/>
      <c r="C410" s="124"/>
      <c r="D410" s="125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57"/>
      <c r="C411" s="124"/>
      <c r="D411" s="125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57"/>
      <c r="C412" s="124"/>
      <c r="D412" s="125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57"/>
      <c r="C413" s="124"/>
      <c r="D413" s="125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57"/>
      <c r="C414" s="124"/>
      <c r="D414" s="125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57"/>
      <c r="C415" s="124"/>
      <c r="D415" s="125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57"/>
      <c r="C416" s="124"/>
      <c r="D416" s="125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57"/>
      <c r="C417" s="124"/>
      <c r="D417" s="125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57"/>
      <c r="C418" s="124"/>
      <c r="D418" s="125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57"/>
      <c r="C419" s="124"/>
      <c r="D419" s="125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57"/>
      <c r="C420" s="124"/>
      <c r="D420" s="125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57"/>
      <c r="C421" s="124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57"/>
      <c r="C422" s="124"/>
      <c r="D422" s="125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57"/>
      <c r="C423" s="124"/>
      <c r="D423" s="125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57"/>
      <c r="C424" s="124"/>
      <c r="D424" s="125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57"/>
      <c r="C425" s="124"/>
      <c r="D425" s="125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57"/>
      <c r="C426" s="124"/>
      <c r="D426" s="125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57"/>
      <c r="C427" s="124"/>
      <c r="D427" s="125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57"/>
      <c r="C428" s="124"/>
      <c r="D428" s="125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57"/>
      <c r="C429" s="124"/>
      <c r="D429" s="125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57"/>
      <c r="C430" s="124"/>
      <c r="D430" s="125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57"/>
      <c r="C431" s="124"/>
      <c r="D431" s="125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57"/>
      <c r="C432" s="124"/>
      <c r="D432" s="125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57"/>
      <c r="C433" s="124"/>
      <c r="D433" s="125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57"/>
      <c r="C434" s="124"/>
      <c r="D434" s="125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57"/>
      <c r="C435" s="124"/>
      <c r="D435" s="125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57"/>
      <c r="C436" s="124"/>
      <c r="D436" s="125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57"/>
      <c r="C437" s="124"/>
      <c r="D437" s="125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57"/>
      <c r="C438" s="124"/>
      <c r="D438" s="125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57"/>
      <c r="C439" s="124"/>
      <c r="D439" s="125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57"/>
      <c r="C440" s="124"/>
      <c r="D440" s="125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57"/>
      <c r="C441" s="124"/>
      <c r="D441" s="125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57"/>
      <c r="C442" s="124"/>
      <c r="D442" s="125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57"/>
      <c r="C443" s="124"/>
      <c r="D443" s="125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57"/>
      <c r="C444" s="124"/>
      <c r="D444" s="125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57"/>
      <c r="C445" s="124"/>
      <c r="D445" s="125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57"/>
      <c r="C446" s="124"/>
      <c r="D446" s="125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57"/>
      <c r="C447" s="124"/>
      <c r="D447" s="125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57"/>
      <c r="C448" s="124"/>
      <c r="D448" s="125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57"/>
      <c r="C449" s="124"/>
      <c r="D449" s="125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57"/>
      <c r="C450" s="124"/>
      <c r="D450" s="125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57"/>
      <c r="C451" s="124"/>
      <c r="D451" s="125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57"/>
      <c r="C452" s="124"/>
      <c r="D452" s="125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57"/>
      <c r="C453" s="124"/>
      <c r="D453" s="125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57"/>
      <c r="C454" s="124"/>
      <c r="D454" s="125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57"/>
      <c r="C455" s="124"/>
      <c r="D455" s="125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57"/>
      <c r="C456" s="124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57"/>
      <c r="C457" s="124"/>
      <c r="D457" s="125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57"/>
      <c r="C458" s="124"/>
      <c r="D458" s="125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57"/>
      <c r="C459" s="124"/>
      <c r="D459" s="125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57"/>
      <c r="C460" s="124"/>
      <c r="D460" s="125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57"/>
      <c r="C461" s="124"/>
      <c r="D461" s="125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57"/>
      <c r="C462" s="124"/>
      <c r="D462" s="125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57"/>
      <c r="C463" s="124"/>
      <c r="D463" s="125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57"/>
      <c r="C464" s="124"/>
      <c r="D464" s="125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57"/>
      <c r="C465" s="124"/>
      <c r="D465" s="125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57"/>
      <c r="C466" s="124"/>
      <c r="D466" s="125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57"/>
      <c r="C467" s="124"/>
      <c r="D467" s="125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57"/>
      <c r="C468" s="124"/>
      <c r="D468" s="125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57"/>
      <c r="C469" s="124"/>
      <c r="D469" s="125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57"/>
      <c r="C470" s="124"/>
      <c r="D470" s="125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57"/>
      <c r="C471" s="124"/>
      <c r="D471" s="125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57"/>
      <c r="C472" s="124"/>
      <c r="D472" s="125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57"/>
      <c r="C473" s="124"/>
      <c r="D473" s="125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57"/>
      <c r="C474" s="124"/>
      <c r="D474" s="125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57"/>
      <c r="C475" s="124"/>
      <c r="D475" s="125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57"/>
      <c r="C476" s="124"/>
      <c r="D476" s="125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57"/>
      <c r="C477" s="124"/>
      <c r="D477" s="125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57"/>
      <c r="C478" s="124"/>
      <c r="D478" s="125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57"/>
      <c r="C479" s="124"/>
      <c r="D479" s="125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57"/>
      <c r="C480" s="124"/>
      <c r="D480" s="125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57"/>
      <c r="C481" s="124"/>
      <c r="D481" s="125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57"/>
      <c r="C482" s="124"/>
      <c r="D482" s="125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57"/>
      <c r="C483" s="124"/>
      <c r="D483" s="125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57"/>
      <c r="C484" s="124"/>
      <c r="D484" s="125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57"/>
      <c r="C485" s="124"/>
      <c r="D485" s="125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57"/>
      <c r="C486" s="124"/>
      <c r="D486" s="125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57"/>
      <c r="C487" s="124"/>
      <c r="D487" s="125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57"/>
      <c r="C488" s="124"/>
      <c r="D488" s="125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57"/>
      <c r="C489" s="124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57"/>
      <c r="C490" s="124"/>
      <c r="D490" s="125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57"/>
      <c r="C491" s="124"/>
      <c r="D491" s="125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57"/>
      <c r="C492" s="124"/>
      <c r="D492" s="125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57"/>
      <c r="C493" s="124"/>
      <c r="D493" s="125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57"/>
      <c r="C494" s="124"/>
      <c r="D494" s="125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57"/>
      <c r="C495" s="124"/>
      <c r="D495" s="125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57"/>
      <c r="C496" s="124"/>
      <c r="D496" s="125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57"/>
      <c r="C497" s="124"/>
      <c r="D497" s="125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57"/>
      <c r="C498" s="124"/>
      <c r="D498" s="125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57"/>
      <c r="C499" s="124"/>
      <c r="D499" s="125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57"/>
      <c r="C500" s="124"/>
      <c r="D500" s="125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57"/>
      <c r="C501" s="124"/>
      <c r="D501" s="125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57"/>
      <c r="C502" s="124"/>
      <c r="D502" s="125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57"/>
      <c r="C503" s="124"/>
      <c r="D503" s="125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57"/>
      <c r="C504" s="124"/>
      <c r="D504" s="125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57"/>
      <c r="C505" s="124"/>
      <c r="D505" s="125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57"/>
      <c r="C506" s="124"/>
      <c r="D506" s="125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57"/>
      <c r="C507" s="124"/>
      <c r="D507" s="125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57"/>
      <c r="C508" s="124"/>
      <c r="D508" s="125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57"/>
      <c r="C509" s="124"/>
      <c r="D509" s="125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57"/>
      <c r="C510" s="124"/>
      <c r="D510" s="125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57"/>
      <c r="C511" s="124"/>
      <c r="D511" s="125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57"/>
      <c r="C512" s="124"/>
      <c r="D512" s="125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57"/>
      <c r="C513" s="124"/>
      <c r="D513" s="125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57"/>
      <c r="C514" s="124"/>
      <c r="D514" s="125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57"/>
      <c r="C515" s="124"/>
      <c r="D515" s="125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57"/>
      <c r="C516" s="124"/>
      <c r="D516" s="125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57"/>
      <c r="C517" s="124"/>
      <c r="D517" s="125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57"/>
      <c r="C518" s="124"/>
      <c r="D518" s="125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57"/>
      <c r="C519" s="124"/>
      <c r="D519" s="125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57"/>
      <c r="C520" s="124"/>
      <c r="D520" s="125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57"/>
      <c r="C521" s="124"/>
      <c r="D521" s="125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57"/>
      <c r="C522" s="124"/>
      <c r="D522" s="125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57"/>
      <c r="C523" s="124"/>
      <c r="D523" s="125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57"/>
      <c r="C524" s="124"/>
      <c r="D524" s="125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57"/>
      <c r="C525" s="124"/>
      <c r="D525" s="125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57"/>
      <c r="C526" s="124"/>
      <c r="D526" s="125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57"/>
      <c r="C527" s="124"/>
      <c r="D527" s="125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57"/>
      <c r="C528" s="124"/>
      <c r="D528" s="125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57"/>
      <c r="C529" s="124"/>
      <c r="D529" s="125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57"/>
      <c r="C530" s="124"/>
      <c r="D530" s="125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57"/>
      <c r="C531" s="124"/>
      <c r="D531" s="125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57"/>
      <c r="C532" s="124"/>
      <c r="D532" s="125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57"/>
      <c r="C533" s="124"/>
      <c r="D533" s="125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57"/>
      <c r="C534" s="124"/>
      <c r="D534" s="125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57"/>
      <c r="C535" s="124"/>
      <c r="D535" s="125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57"/>
      <c r="C536" s="124"/>
      <c r="D536" s="125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57"/>
      <c r="C537" s="124"/>
      <c r="D537" s="125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57"/>
      <c r="C538" s="124"/>
      <c r="D538" s="125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57"/>
      <c r="C539" s="124"/>
      <c r="D539" s="125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57"/>
      <c r="C540" s="124"/>
      <c r="D540" s="125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57"/>
      <c r="C541" s="124"/>
      <c r="D541" s="125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57"/>
      <c r="C542" s="124"/>
      <c r="D542" s="125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57"/>
      <c r="C543" s="124"/>
      <c r="D543" s="125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57"/>
      <c r="C544" s="124"/>
      <c r="D544" s="125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57"/>
      <c r="C545" s="124"/>
      <c r="D545" s="125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57"/>
      <c r="C546" s="124"/>
      <c r="D546" s="125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57"/>
      <c r="C547" s="124"/>
      <c r="D547" s="125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57"/>
      <c r="C548" s="124"/>
      <c r="D548" s="125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57"/>
      <c r="C549" s="124"/>
      <c r="D549" s="125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57"/>
      <c r="C550" s="124"/>
      <c r="D550" s="125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57"/>
      <c r="C551" s="124"/>
      <c r="D551" s="125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57"/>
      <c r="C552" s="124"/>
      <c r="D552" s="125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57"/>
      <c r="C553" s="124"/>
      <c r="D553" s="125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57"/>
      <c r="C554" s="124"/>
      <c r="D554" s="125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57"/>
      <c r="C555" s="124"/>
      <c r="D555" s="125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57"/>
      <c r="C556" s="124"/>
      <c r="D556" s="125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57"/>
      <c r="C557" s="124"/>
      <c r="D557" s="125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57"/>
      <c r="C558" s="124"/>
      <c r="D558" s="125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57"/>
      <c r="C559" s="124"/>
      <c r="D559" s="125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57"/>
      <c r="C560" s="124"/>
      <c r="D560" s="125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57"/>
      <c r="C561" s="124"/>
      <c r="D561" s="125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57"/>
      <c r="C562" s="124"/>
      <c r="D562" s="125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57"/>
      <c r="C563" s="124"/>
      <c r="D563" s="125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57"/>
      <c r="C564" s="124"/>
      <c r="D564" s="125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57"/>
      <c r="C565" s="124"/>
      <c r="D565" s="125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57"/>
      <c r="C566" s="124"/>
      <c r="D566" s="125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57"/>
      <c r="C567" s="124"/>
      <c r="D567" s="125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57"/>
      <c r="C568" s="124"/>
      <c r="D568" s="125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57"/>
      <c r="C569" s="124"/>
      <c r="D569" s="125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57"/>
      <c r="C570" s="124"/>
      <c r="D570" s="125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57"/>
      <c r="C571" s="124"/>
      <c r="D571" s="125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57"/>
      <c r="C572" s="124"/>
      <c r="D572" s="125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57"/>
      <c r="C573" s="124"/>
      <c r="D573" s="125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57"/>
      <c r="C574" s="124"/>
      <c r="D574" s="125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57"/>
      <c r="C575" s="124"/>
      <c r="D575" s="125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57"/>
      <c r="C576" s="124"/>
      <c r="D576" s="125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57"/>
      <c r="C577" s="124"/>
      <c r="D577" s="125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57"/>
      <c r="C578" s="124"/>
      <c r="D578" s="125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57"/>
      <c r="C579" s="124"/>
      <c r="D579" s="125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57"/>
      <c r="C580" s="124"/>
      <c r="D580" s="125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57"/>
      <c r="C581" s="124"/>
      <c r="D581" s="125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57"/>
      <c r="C582" s="124"/>
      <c r="D582" s="125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57"/>
      <c r="C583" s="124"/>
      <c r="D583" s="125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57"/>
      <c r="C584" s="124"/>
      <c r="D584" s="125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57"/>
      <c r="C585" s="124"/>
      <c r="D585" s="125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57"/>
      <c r="C586" s="124"/>
      <c r="D586" s="125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57"/>
      <c r="C587" s="124"/>
      <c r="D587" s="125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57"/>
      <c r="C588" s="124"/>
      <c r="D588" s="125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57"/>
      <c r="C589" s="124"/>
      <c r="D589" s="125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57"/>
      <c r="C590" s="124"/>
      <c r="D590" s="125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57"/>
      <c r="C591" s="124"/>
      <c r="D591" s="125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57"/>
      <c r="C592" s="124"/>
      <c r="D592" s="125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57"/>
      <c r="C593" s="124"/>
      <c r="D593" s="125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57"/>
      <c r="C594" s="124"/>
      <c r="D594" s="125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57"/>
      <c r="C595" s="124"/>
      <c r="D595" s="125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57"/>
      <c r="C596" s="124"/>
      <c r="D596" s="125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57"/>
      <c r="C597" s="124"/>
      <c r="D597" s="125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57"/>
      <c r="C598" s="124"/>
      <c r="D598" s="125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57"/>
      <c r="C599" s="124"/>
      <c r="D599" s="125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57"/>
      <c r="C600" s="124"/>
      <c r="D600" s="125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57"/>
      <c r="C601" s="124"/>
      <c r="D601" s="125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57"/>
      <c r="C602" s="124"/>
      <c r="D602" s="125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57"/>
      <c r="C603" s="124"/>
      <c r="D603" s="125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57"/>
      <c r="C604" s="124"/>
      <c r="D604" s="125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57"/>
      <c r="C605" s="124"/>
      <c r="D605" s="125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57"/>
      <c r="C606" s="124"/>
      <c r="D606" s="125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57"/>
      <c r="C607" s="124"/>
      <c r="D607" s="125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57"/>
      <c r="C608" s="124"/>
      <c r="D608" s="125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57"/>
      <c r="C609" s="124"/>
      <c r="D609" s="125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57"/>
      <c r="C610" s="124"/>
      <c r="D610" s="125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57"/>
      <c r="C611" s="124"/>
      <c r="D611" s="125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57"/>
      <c r="C612" s="124"/>
      <c r="D612" s="125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57"/>
      <c r="C613" s="124"/>
      <c r="D613" s="125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57"/>
      <c r="C614" s="124"/>
      <c r="D614" s="125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57"/>
      <c r="C615" s="124"/>
      <c r="D615" s="125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57"/>
      <c r="C616" s="124"/>
      <c r="D616" s="125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57"/>
      <c r="C617" s="124"/>
      <c r="D617" s="125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57"/>
      <c r="C618" s="124"/>
      <c r="D618" s="125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57"/>
      <c r="C619" s="124"/>
      <c r="D619" s="125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57"/>
      <c r="C620" s="124"/>
      <c r="D620" s="125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57"/>
      <c r="C621" s="124"/>
      <c r="D621" s="125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57"/>
      <c r="C622" s="124"/>
      <c r="D622" s="125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57"/>
      <c r="C623" s="124"/>
      <c r="D623" s="125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57"/>
      <c r="C624" s="124"/>
      <c r="D624" s="125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57"/>
      <c r="C625" s="124"/>
      <c r="D625" s="125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57"/>
      <c r="C626" s="124"/>
      <c r="D626" s="125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57"/>
      <c r="C627" s="124"/>
      <c r="D627" s="125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57"/>
      <c r="C628" s="124"/>
      <c r="D628" s="125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57"/>
      <c r="C629" s="124"/>
      <c r="D629" s="125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57"/>
      <c r="C630" s="124"/>
      <c r="D630" s="125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57"/>
      <c r="C631" s="124"/>
      <c r="D631" s="125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57"/>
      <c r="C632" s="124"/>
      <c r="D632" s="125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57"/>
      <c r="C633" s="124"/>
      <c r="D633" s="125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57"/>
      <c r="C634" s="124"/>
      <c r="D634" s="125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57"/>
      <c r="C635" s="124"/>
      <c r="D635" s="125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57"/>
      <c r="C636" s="124"/>
      <c r="D636" s="125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57"/>
      <c r="C637" s="124"/>
      <c r="D637" s="125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57"/>
      <c r="C638" s="124"/>
      <c r="D638" s="125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57"/>
      <c r="C639" s="124"/>
      <c r="D639" s="125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57"/>
      <c r="C640" s="124"/>
      <c r="D640" s="125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57"/>
      <c r="C641" s="124"/>
      <c r="D641" s="125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57"/>
      <c r="C642" s="124"/>
      <c r="D642" s="125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57"/>
      <c r="C643" s="124"/>
      <c r="D643" s="125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57"/>
      <c r="C644" s="124"/>
      <c r="D644" s="125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57"/>
      <c r="C645" s="124"/>
      <c r="D645" s="125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57"/>
      <c r="C646" s="124"/>
      <c r="D646" s="125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57"/>
      <c r="C647" s="124"/>
      <c r="D647" s="125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57"/>
      <c r="C648" s="124"/>
      <c r="D648" s="125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57"/>
      <c r="C649" s="124"/>
      <c r="D649" s="125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57"/>
      <c r="C650" s="124"/>
      <c r="D650" s="125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57"/>
      <c r="C651" s="124"/>
      <c r="D651" s="125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57"/>
      <c r="C652" s="124"/>
      <c r="D652" s="125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57"/>
      <c r="C653" s="124"/>
      <c r="D653" s="125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57"/>
      <c r="C654" s="124"/>
      <c r="D654" s="125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57"/>
      <c r="C655" s="124"/>
      <c r="D655" s="125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57"/>
      <c r="C656" s="124"/>
      <c r="D656" s="125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57"/>
      <c r="C657" s="124"/>
      <c r="D657" s="125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57"/>
      <c r="C658" s="124"/>
      <c r="D658" s="125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57"/>
      <c r="C659" s="124"/>
      <c r="D659" s="125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57"/>
      <c r="C660" s="124"/>
      <c r="D660" s="125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57"/>
      <c r="C661" s="124"/>
      <c r="D661" s="125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57"/>
      <c r="C662" s="124"/>
      <c r="D662" s="125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57"/>
      <c r="C663" s="124"/>
      <c r="D663" s="125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57"/>
      <c r="C664" s="124"/>
      <c r="D664" s="125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57"/>
      <c r="C665" s="124"/>
      <c r="D665" s="125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57"/>
      <c r="C666" s="124"/>
      <c r="D666" s="125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57"/>
      <c r="C667" s="124"/>
      <c r="D667" s="125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57"/>
      <c r="C668" s="124"/>
      <c r="D668" s="125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57"/>
      <c r="C669" s="124"/>
      <c r="D669" s="125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57"/>
      <c r="C670" s="124"/>
      <c r="D670" s="125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57"/>
      <c r="C671" s="124"/>
      <c r="D671" s="125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57"/>
      <c r="C672" s="124"/>
      <c r="D672" s="125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57"/>
      <c r="C673" s="124"/>
      <c r="D673" s="125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57"/>
      <c r="C674" s="124"/>
      <c r="D674" s="125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57"/>
      <c r="C675" s="124"/>
      <c r="D675" s="125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57"/>
      <c r="C676" s="124"/>
      <c r="D676" s="125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57"/>
      <c r="C677" s="124"/>
      <c r="D677" s="125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57"/>
      <c r="C678" s="124"/>
      <c r="D678" s="125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57"/>
      <c r="C679" s="124"/>
      <c r="D679" s="125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57"/>
      <c r="C680" s="124"/>
      <c r="D680" s="125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57"/>
      <c r="C681" s="124"/>
      <c r="D681" s="125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57"/>
      <c r="C682" s="124"/>
      <c r="D682" s="125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57"/>
      <c r="C683" s="124"/>
      <c r="D683" s="125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57"/>
      <c r="C684" s="124"/>
      <c r="D684" s="125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57"/>
      <c r="C685" s="124"/>
      <c r="D685" s="125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57"/>
      <c r="C686" s="124"/>
      <c r="D686" s="125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57"/>
      <c r="C687" s="124"/>
      <c r="D687" s="125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57"/>
      <c r="C688" s="124"/>
      <c r="D688" s="125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57"/>
      <c r="C689" s="124"/>
      <c r="D689" s="125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57"/>
      <c r="C690" s="124"/>
      <c r="D690" s="125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57"/>
      <c r="C691" s="124"/>
      <c r="D691" s="125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57"/>
      <c r="C692" s="124"/>
      <c r="D692" s="125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57"/>
      <c r="C693" s="124"/>
      <c r="D693" s="125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57"/>
      <c r="C694" s="124"/>
      <c r="D694" s="125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57"/>
      <c r="C695" s="124"/>
      <c r="D695" s="125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57"/>
      <c r="C696" s="124"/>
      <c r="D696" s="125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57"/>
      <c r="C697" s="124"/>
      <c r="D697" s="125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57"/>
      <c r="C698" s="124"/>
      <c r="D698" s="125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57"/>
      <c r="C699" s="124"/>
      <c r="D699" s="125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57"/>
      <c r="C700" s="124"/>
      <c r="D700" s="125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57"/>
      <c r="C701" s="124"/>
      <c r="D701" s="125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57"/>
      <c r="C702" s="124"/>
      <c r="D702" s="125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57"/>
      <c r="C703" s="124"/>
      <c r="D703" s="125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57"/>
      <c r="C704" s="124"/>
      <c r="D704" s="125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57"/>
      <c r="C705" s="124"/>
      <c r="D705" s="125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57"/>
      <c r="C706" s="124"/>
      <c r="D706" s="125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57"/>
      <c r="C707" s="124"/>
      <c r="D707" s="125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57"/>
      <c r="C708" s="124"/>
      <c r="D708" s="125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57"/>
      <c r="C709" s="124"/>
      <c r="D709" s="125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57"/>
      <c r="C710" s="124"/>
      <c r="D710" s="125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57"/>
      <c r="C711" s="124"/>
      <c r="D711" s="125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57"/>
      <c r="C712" s="124"/>
      <c r="D712" s="125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57"/>
      <c r="C713" s="124"/>
      <c r="D713" s="125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57"/>
      <c r="C714" s="124"/>
      <c r="D714" s="125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57"/>
      <c r="C715" s="124"/>
      <c r="D715" s="125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57"/>
      <c r="C716" s="124"/>
      <c r="D716" s="125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57"/>
      <c r="C717" s="124"/>
      <c r="D717" s="125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57"/>
      <c r="C718" s="124"/>
      <c r="D718" s="125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57"/>
      <c r="C719" s="124"/>
      <c r="D719" s="125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57"/>
      <c r="C720" s="124"/>
      <c r="D720" s="125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57"/>
      <c r="C721" s="124"/>
      <c r="D721" s="125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57"/>
      <c r="C722" s="124"/>
      <c r="D722" s="125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57"/>
      <c r="C723" s="124"/>
      <c r="D723" s="125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57"/>
      <c r="C724" s="124"/>
      <c r="D724" s="125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57"/>
      <c r="C725" s="124"/>
      <c r="D725" s="125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57"/>
      <c r="C726" s="124"/>
      <c r="D726" s="125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57"/>
      <c r="C727" s="124"/>
      <c r="D727" s="125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57"/>
      <c r="C728" s="124"/>
      <c r="D728" s="125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57"/>
      <c r="C729" s="124"/>
      <c r="D729" s="125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57"/>
      <c r="C730" s="124"/>
      <c r="D730" s="125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57"/>
      <c r="C731" s="124"/>
      <c r="D731" s="125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57"/>
      <c r="C732" s="124"/>
      <c r="D732" s="125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57"/>
      <c r="C733" s="124"/>
      <c r="D733" s="125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57"/>
      <c r="C734" s="124"/>
      <c r="D734" s="125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57"/>
      <c r="C735" s="124"/>
      <c r="D735" s="125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57"/>
      <c r="C736" s="124"/>
      <c r="D736" s="125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57"/>
      <c r="C737" s="124"/>
      <c r="D737" s="125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57"/>
      <c r="C738" s="124"/>
      <c r="D738" s="125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57"/>
      <c r="C739" s="124"/>
      <c r="D739" s="125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57"/>
      <c r="C740" s="124"/>
      <c r="D740" s="125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57"/>
      <c r="C741" s="124"/>
      <c r="D741" s="125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57"/>
      <c r="C742" s="124"/>
      <c r="D742" s="125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57"/>
      <c r="C743" s="124"/>
      <c r="D743" s="125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57"/>
      <c r="C744" s="124"/>
      <c r="D744" s="125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57"/>
      <c r="C745" s="124"/>
      <c r="D745" s="125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57"/>
      <c r="C746" s="124"/>
      <c r="D746" s="125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57"/>
      <c r="C747" s="124"/>
      <c r="D747" s="125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57"/>
      <c r="C748" s="124"/>
      <c r="D748" s="125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57"/>
      <c r="C749" s="124"/>
      <c r="D749" s="125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57"/>
      <c r="C750" s="124"/>
      <c r="D750" s="125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57"/>
      <c r="C751" s="124"/>
      <c r="D751" s="125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57"/>
      <c r="C752" s="124"/>
      <c r="D752" s="125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57"/>
      <c r="C753" s="124"/>
      <c r="D753" s="125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57"/>
      <c r="C754" s="124"/>
      <c r="D754" s="125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57"/>
      <c r="C755" s="124"/>
      <c r="D755" s="125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57"/>
      <c r="C756" s="124"/>
      <c r="D756" s="125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57"/>
      <c r="C757" s="124"/>
      <c r="D757" s="125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57"/>
      <c r="C758" s="124"/>
      <c r="D758" s="125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57"/>
      <c r="C759" s="124"/>
      <c r="D759" s="125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57"/>
      <c r="C760" s="124"/>
      <c r="D760" s="125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57"/>
      <c r="C761" s="124"/>
      <c r="D761" s="125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57"/>
      <c r="C762" s="124"/>
      <c r="D762" s="125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57"/>
      <c r="C763" s="124"/>
      <c r="D763" s="125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57"/>
      <c r="C764" s="124"/>
      <c r="D764" s="125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57"/>
      <c r="C765" s="124"/>
      <c r="D765" s="125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57"/>
      <c r="C766" s="124"/>
      <c r="D766" s="125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57"/>
      <c r="C767" s="124"/>
      <c r="D767" s="125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57"/>
      <c r="C768" s="124"/>
      <c r="D768" s="125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57"/>
      <c r="C769" s="124"/>
      <c r="D769" s="125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57"/>
      <c r="C770" s="124"/>
      <c r="D770" s="125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57"/>
      <c r="C771" s="124"/>
      <c r="D771" s="125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57"/>
      <c r="C772" s="124"/>
      <c r="D772" s="125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57"/>
      <c r="C773" s="124"/>
      <c r="D773" s="125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57"/>
      <c r="C774" s="124"/>
      <c r="D774" s="125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57"/>
      <c r="C775" s="124"/>
      <c r="D775" s="125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57"/>
      <c r="C776" s="124"/>
      <c r="D776" s="125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57"/>
      <c r="C777" s="124"/>
      <c r="D777" s="125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57"/>
      <c r="C778" s="124"/>
      <c r="D778" s="125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57"/>
      <c r="C779" s="124"/>
      <c r="D779" s="125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57"/>
      <c r="C780" s="124"/>
      <c r="D780" s="125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57"/>
      <c r="C781" s="124"/>
      <c r="D781" s="125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57"/>
      <c r="C782" s="124"/>
      <c r="D782" s="125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57"/>
      <c r="C783" s="124"/>
      <c r="D783" s="125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57"/>
      <c r="C784" s="124"/>
      <c r="D784" s="125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57"/>
      <c r="C785" s="124"/>
      <c r="D785" s="125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57"/>
      <c r="C786" s="124"/>
      <c r="D786" s="125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57"/>
      <c r="C787" s="124"/>
      <c r="D787" s="125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57"/>
      <c r="C788" s="124"/>
      <c r="D788" s="125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57"/>
      <c r="C789" s="124"/>
      <c r="D789" s="125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57"/>
      <c r="C790" s="124"/>
      <c r="D790" s="125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57"/>
      <c r="C791" s="124"/>
      <c r="D791" s="125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57"/>
      <c r="C792" s="124"/>
      <c r="D792" s="125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57"/>
      <c r="C793" s="124"/>
      <c r="D793" s="125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57"/>
      <c r="C794" s="124"/>
      <c r="D794" s="125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57"/>
      <c r="C795" s="124"/>
      <c r="D795" s="125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57"/>
      <c r="C796" s="124"/>
      <c r="D796" s="125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57"/>
      <c r="C797" s="124"/>
      <c r="D797" s="125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57"/>
      <c r="C798" s="124"/>
      <c r="D798" s="125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57"/>
      <c r="C799" s="124"/>
      <c r="D799" s="125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57"/>
      <c r="C800" s="124"/>
      <c r="D800" s="125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57"/>
      <c r="C801" s="124"/>
      <c r="D801" s="125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57"/>
      <c r="C802" s="124"/>
      <c r="D802" s="125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57"/>
      <c r="C803" s="124"/>
      <c r="D803" s="125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57"/>
      <c r="C804" s="124"/>
      <c r="D804" s="125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57"/>
      <c r="C805" s="124"/>
      <c r="D805" s="125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57"/>
      <c r="C806" s="124"/>
      <c r="D806" s="125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57"/>
      <c r="C807" s="124"/>
      <c r="D807" s="125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57"/>
      <c r="C808" s="124"/>
      <c r="D808" s="125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57"/>
      <c r="C809" s="124"/>
      <c r="D809" s="125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57"/>
      <c r="C810" s="124"/>
      <c r="D810" s="125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57"/>
      <c r="C811" s="124"/>
      <c r="D811" s="125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57"/>
      <c r="C812" s="124"/>
      <c r="D812" s="125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57"/>
      <c r="C813" s="124"/>
      <c r="D813" s="125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57"/>
      <c r="C814" s="124"/>
      <c r="D814" s="125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57"/>
      <c r="C815" s="124"/>
      <c r="D815" s="125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57"/>
      <c r="C816" s="124"/>
      <c r="D816" s="125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57"/>
      <c r="C817" s="124"/>
      <c r="D817" s="125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57"/>
      <c r="C818" s="124"/>
      <c r="D818" s="125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57"/>
      <c r="C819" s="124"/>
      <c r="D819" s="125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57"/>
      <c r="C820" s="124"/>
      <c r="D820" s="125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57"/>
      <c r="C821" s="124"/>
      <c r="D821" s="125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57"/>
      <c r="C822" s="124"/>
      <c r="D822" s="125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57"/>
      <c r="C823" s="124"/>
      <c r="D823" s="125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57"/>
      <c r="C824" s="124"/>
      <c r="D824" s="125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57"/>
      <c r="C825" s="124"/>
      <c r="D825" s="125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57"/>
      <c r="C826" s="124"/>
      <c r="D826" s="125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57"/>
      <c r="C827" s="124"/>
      <c r="D827" s="125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57"/>
      <c r="C828" s="124"/>
      <c r="D828" s="125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57"/>
      <c r="C829" s="124"/>
      <c r="D829" s="125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57"/>
      <c r="C830" s="124"/>
      <c r="D830" s="125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57"/>
      <c r="C831" s="124"/>
      <c r="D831" s="125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57"/>
      <c r="C832" s="124"/>
      <c r="D832" s="125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57"/>
      <c r="C833" s="124"/>
      <c r="D833" s="125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57"/>
      <c r="C834" s="124"/>
      <c r="D834" s="125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57"/>
      <c r="C835" s="124"/>
      <c r="D835" s="125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57"/>
      <c r="C836" s="124"/>
      <c r="D836" s="125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57"/>
      <c r="C837" s="124"/>
      <c r="D837" s="125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57"/>
      <c r="C838" s="124"/>
      <c r="D838" s="125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57"/>
      <c r="C839" s="124"/>
      <c r="D839" s="125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57"/>
      <c r="C840" s="124"/>
      <c r="D840" s="125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57"/>
      <c r="C841" s="124"/>
      <c r="D841" s="125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57"/>
      <c r="C842" s="124"/>
      <c r="D842" s="125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57"/>
      <c r="C843" s="124"/>
      <c r="D843" s="125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57"/>
      <c r="C844" s="124"/>
      <c r="D844" s="125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57"/>
      <c r="C845" s="124"/>
      <c r="D845" s="125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57"/>
      <c r="C846" s="124"/>
      <c r="D846" s="125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57"/>
      <c r="C847" s="124"/>
      <c r="D847" s="125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57"/>
      <c r="C848" s="124"/>
      <c r="D848" s="125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57"/>
      <c r="C849" s="124"/>
      <c r="D849" s="125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57"/>
      <c r="C850" s="124"/>
      <c r="D850" s="125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57"/>
      <c r="C851" s="124"/>
      <c r="D851" s="125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57"/>
      <c r="C852" s="124"/>
      <c r="D852" s="125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57"/>
      <c r="C853" s="124"/>
      <c r="D853" s="125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57"/>
      <c r="C854" s="124"/>
      <c r="D854" s="125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57"/>
      <c r="C855" s="124"/>
      <c r="D855" s="125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57"/>
      <c r="C856" s="124"/>
      <c r="D856" s="125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57"/>
      <c r="C857" s="124"/>
      <c r="D857" s="125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57"/>
      <c r="C858" s="124"/>
      <c r="D858" s="125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57"/>
      <c r="C859" s="124"/>
      <c r="D859" s="125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57"/>
      <c r="C860" s="124"/>
      <c r="D860" s="125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57"/>
      <c r="C861" s="124"/>
      <c r="D861" s="125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57"/>
      <c r="C862" s="124"/>
      <c r="D862" s="125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57"/>
      <c r="C863" s="124"/>
      <c r="D863" s="125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57"/>
      <c r="C864" s="124"/>
      <c r="D864" s="125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57"/>
      <c r="C865" s="124"/>
      <c r="D865" s="125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57"/>
      <c r="C866" s="124"/>
      <c r="D866" s="125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57"/>
      <c r="C867" s="124"/>
      <c r="D867" s="125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57"/>
      <c r="C868" s="124"/>
      <c r="D868" s="125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57"/>
      <c r="C869" s="124"/>
      <c r="D869" s="125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57"/>
      <c r="C870" s="124"/>
      <c r="D870" s="125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57"/>
      <c r="C871" s="124"/>
      <c r="D871" s="125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57"/>
      <c r="C872" s="124"/>
      <c r="D872" s="125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57"/>
      <c r="C873" s="124"/>
      <c r="D873" s="125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57"/>
      <c r="C874" s="124"/>
      <c r="D874" s="125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57"/>
      <c r="C875" s="124"/>
      <c r="D875" s="125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57"/>
      <c r="C876" s="124"/>
      <c r="D876" s="125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57"/>
      <c r="C877" s="124"/>
      <c r="D877" s="125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57"/>
      <c r="C878" s="124"/>
      <c r="D878" s="125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57"/>
      <c r="C879" s="124"/>
      <c r="D879" s="125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57"/>
      <c r="C880" s="124"/>
      <c r="D880" s="125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57"/>
      <c r="C881" s="124"/>
      <c r="D881" s="125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57"/>
      <c r="C882" s="124"/>
      <c r="D882" s="125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57"/>
      <c r="C883" s="124"/>
      <c r="D883" s="125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57"/>
      <c r="C884" s="124"/>
      <c r="D884" s="125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57"/>
      <c r="C885" s="124"/>
      <c r="D885" s="125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57"/>
      <c r="C886" s="124"/>
      <c r="D886" s="125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57"/>
      <c r="C887" s="124"/>
      <c r="D887" s="125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57"/>
      <c r="C888" s="124"/>
      <c r="D888" s="125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57"/>
      <c r="C889" s="124"/>
      <c r="D889" s="125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57"/>
      <c r="C890" s="124"/>
      <c r="D890" s="125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57"/>
      <c r="C891" s="124"/>
      <c r="D891" s="125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57"/>
      <c r="C892" s="124"/>
      <c r="D892" s="125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57"/>
      <c r="C893" s="124"/>
      <c r="D893" s="125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57"/>
      <c r="C894" s="124"/>
      <c r="D894" s="125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57"/>
      <c r="C895" s="124"/>
      <c r="D895" s="125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57"/>
      <c r="C896" s="124"/>
      <c r="D896" s="125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57"/>
      <c r="C897" s="124"/>
      <c r="D897" s="125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57"/>
      <c r="C898" s="124"/>
      <c r="D898" s="125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57"/>
      <c r="C899" s="124"/>
      <c r="D899" s="125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57"/>
      <c r="C900" s="124"/>
      <c r="D900" s="125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57"/>
      <c r="C901" s="124"/>
      <c r="D901" s="125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57"/>
      <c r="C902" s="124"/>
      <c r="D902" s="125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57"/>
      <c r="C903" s="124"/>
      <c r="D903" s="125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57"/>
      <c r="C904" s="124"/>
      <c r="D904" s="125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57"/>
      <c r="C905" s="124"/>
      <c r="D905" s="125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57"/>
      <c r="C906" s="124"/>
      <c r="D906" s="125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57"/>
      <c r="C907" s="124"/>
      <c r="D907" s="125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57"/>
      <c r="C908" s="124"/>
      <c r="D908" s="125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57"/>
      <c r="C909" s="124"/>
      <c r="D909" s="125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57"/>
      <c r="C910" s="124"/>
      <c r="D910" s="125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57"/>
      <c r="C911" s="124"/>
      <c r="D911" s="125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57"/>
      <c r="C912" s="124"/>
      <c r="D912" s="125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57"/>
      <c r="C913" s="124"/>
      <c r="D913" s="125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57"/>
      <c r="C914" s="124"/>
      <c r="D914" s="125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57"/>
      <c r="C915" s="124"/>
      <c r="D915" s="125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57"/>
      <c r="C916" s="124"/>
      <c r="D916" s="125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57"/>
      <c r="C917" s="124"/>
      <c r="D917" s="125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57"/>
      <c r="C918" s="124"/>
      <c r="D918" s="125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57"/>
      <c r="C919" s="124"/>
      <c r="D919" s="125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57"/>
      <c r="C920" s="124"/>
      <c r="D920" s="125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57"/>
      <c r="C921" s="124"/>
      <c r="D921" s="125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57"/>
      <c r="C922" s="124"/>
      <c r="D922" s="125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57"/>
      <c r="C923" s="124"/>
      <c r="D923" s="125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57"/>
      <c r="C924" s="124"/>
      <c r="D924" s="125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57"/>
      <c r="C925" s="124"/>
      <c r="D925" s="125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57"/>
      <c r="C926" s="124"/>
      <c r="D926" s="125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57"/>
      <c r="C927" s="124"/>
      <c r="D927" s="125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57"/>
      <c r="C928" s="124"/>
      <c r="D928" s="125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57"/>
      <c r="C929" s="124"/>
      <c r="D929" s="125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57"/>
      <c r="C930" s="124"/>
      <c r="D930" s="125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57"/>
      <c r="C931" s="124"/>
      <c r="D931" s="125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57"/>
      <c r="C932" s="124"/>
      <c r="D932" s="125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57"/>
      <c r="C933" s="124"/>
      <c r="D933" s="125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57"/>
      <c r="C934" s="124"/>
      <c r="D934" s="125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57"/>
      <c r="C935" s="124"/>
      <c r="D935" s="125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57"/>
      <c r="C936" s="124"/>
      <c r="D936" s="125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57"/>
      <c r="C937" s="124"/>
      <c r="D937" s="125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57"/>
      <c r="C938" s="124"/>
      <c r="D938" s="125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57"/>
      <c r="C939" s="124"/>
      <c r="D939" s="125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57"/>
      <c r="C940" s="124"/>
      <c r="D940" s="125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57"/>
      <c r="C941" s="124"/>
      <c r="D941" s="125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57"/>
      <c r="C942" s="124"/>
      <c r="D942" s="125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57"/>
      <c r="C943" s="124"/>
      <c r="D943" s="125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57"/>
      <c r="C944" s="124"/>
      <c r="D944" s="125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57"/>
      <c r="C945" s="124"/>
      <c r="D945" s="125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57"/>
      <c r="C946" s="124"/>
      <c r="D946" s="125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57"/>
      <c r="C947" s="124"/>
      <c r="D947" s="125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57"/>
      <c r="C948" s="124"/>
      <c r="D948" s="125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57"/>
      <c r="C949" s="124"/>
      <c r="D949" s="125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57"/>
      <c r="C950" s="124"/>
      <c r="D950" s="125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57"/>
      <c r="C951" s="124"/>
      <c r="D951" s="125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57"/>
      <c r="C952" s="124"/>
      <c r="D952" s="125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57"/>
      <c r="C953" s="124"/>
      <c r="D953" s="125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57"/>
      <c r="C954" s="124"/>
      <c r="D954" s="125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57"/>
      <c r="C955" s="124"/>
      <c r="D955" s="125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57"/>
      <c r="C956" s="124"/>
      <c r="D956" s="125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57"/>
      <c r="C957" s="124"/>
      <c r="D957" s="125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57"/>
      <c r="C958" s="124"/>
      <c r="D958" s="125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57"/>
      <c r="C959" s="124"/>
      <c r="D959" s="125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57"/>
      <c r="C960" s="124"/>
      <c r="D960" s="125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57"/>
      <c r="C961" s="124"/>
      <c r="D961" s="125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57"/>
      <c r="C962" s="124"/>
      <c r="D962" s="125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57"/>
      <c r="C963" s="124"/>
      <c r="D963" s="125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57"/>
      <c r="C964" s="124"/>
      <c r="D964" s="125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57"/>
      <c r="C965" s="124"/>
      <c r="D965" s="125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57"/>
      <c r="C966" s="124"/>
      <c r="D966" s="125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57"/>
      <c r="C967" s="124"/>
      <c r="D967" s="125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57"/>
      <c r="C968" s="124"/>
      <c r="D968" s="125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57"/>
      <c r="C969" s="124"/>
      <c r="D969" s="125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57"/>
      <c r="C970" s="124"/>
      <c r="D970" s="125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57"/>
      <c r="C971" s="124"/>
      <c r="D971" s="125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57"/>
      <c r="C972" s="124"/>
      <c r="D972" s="125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57"/>
      <c r="C973" s="124"/>
      <c r="D973" s="125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57"/>
      <c r="C974" s="124"/>
      <c r="D974" s="125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57"/>
      <c r="C975" s="124"/>
      <c r="D975" s="125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57"/>
      <c r="C976" s="124"/>
      <c r="D976" s="125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57"/>
      <c r="C977" s="124"/>
      <c r="D977" s="125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57"/>
      <c r="C978" s="124"/>
      <c r="D978" s="125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57"/>
      <c r="C979" s="124"/>
      <c r="D979" s="125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57"/>
      <c r="C980" s="124"/>
      <c r="D980" s="125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57"/>
      <c r="C981" s="124"/>
      <c r="D981" s="125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57"/>
      <c r="C982" s="124"/>
      <c r="D982" s="125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57"/>
      <c r="C983" s="124"/>
      <c r="D983" s="125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57"/>
      <c r="C984" s="124"/>
      <c r="D984" s="125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57"/>
      <c r="C985" s="124"/>
      <c r="D985" s="125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57"/>
      <c r="C986" s="124"/>
      <c r="D986" s="125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57"/>
      <c r="C987" s="124"/>
      <c r="D987" s="125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57"/>
      <c r="C988" s="124"/>
      <c r="D988" s="125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57"/>
      <c r="C989" s="124"/>
      <c r="D989" s="125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57"/>
      <c r="C990" s="124"/>
      <c r="D990" s="125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57"/>
      <c r="C991" s="124"/>
      <c r="D991" s="125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3.5" customHeight="1">
      <c r="A992" s="124"/>
      <c r="B992" s="157"/>
      <c r="C992" s="124"/>
      <c r="D992" s="125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3.5" customHeight="1">
      <c r="A993" s="124"/>
      <c r="B993" s="157"/>
      <c r="C993" s="124"/>
      <c r="D993" s="125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4:D34"/>
    <mergeCell ref="B35:D35"/>
    <mergeCell ref="C6:E6"/>
    <mergeCell ref="F6:K6"/>
    <mergeCell ref="A7:B7"/>
    <mergeCell ref="C7:E7"/>
    <mergeCell ref="F7:K7"/>
    <mergeCell ref="B32:D32"/>
    <mergeCell ref="B33:D33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J33">
      <formula1>"P,F"</formula1>
    </dataValidation>
    <dataValidation type="list" allowBlank="1" showInputMessage="1" showErrorMessage="1" prompt=" - " sqref="F10:J31">
      <formula1>"O"</formula1>
    </dataValidation>
    <dataValidation type="list" allowBlank="1" showInputMessage="1" showErrorMessage="1" prompt=" - " sqref="F32:J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6.38"/>
    <col customWidth="1" min="4" max="4" width="25.13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22"/>
      <c r="B1" s="123"/>
      <c r="C1" s="124"/>
      <c r="D1" s="125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6" t="s">
        <v>103</v>
      </c>
      <c r="B2" s="127"/>
      <c r="C2" s="128" t="str">
        <f>Functions!E11</f>
        <v/>
      </c>
      <c r="D2" s="127"/>
      <c r="E2" s="129"/>
      <c r="F2" s="130" t="s">
        <v>71</v>
      </c>
      <c r="G2" s="131"/>
      <c r="H2" s="131"/>
      <c r="I2" s="131"/>
      <c r="J2" s="131"/>
      <c r="K2" s="131"/>
      <c r="L2" s="78" t="str">
        <f>Functions!D16</f>
        <v>handleLike</v>
      </c>
      <c r="M2" s="233"/>
      <c r="N2" s="233"/>
      <c r="O2" s="233"/>
      <c r="P2" s="233"/>
      <c r="Q2" s="233"/>
      <c r="R2" s="233"/>
      <c r="S2" s="233"/>
      <c r="T2" s="234"/>
      <c r="U2" s="124"/>
      <c r="V2" s="134"/>
      <c r="W2" s="124"/>
      <c r="X2" s="124"/>
      <c r="Y2" s="124"/>
      <c r="Z2" s="124"/>
    </row>
    <row r="3" ht="13.5" customHeight="1">
      <c r="A3" s="135" t="s">
        <v>104</v>
      </c>
      <c r="B3" s="17"/>
      <c r="C3" s="136" t="s">
        <v>105</v>
      </c>
      <c r="D3" s="137"/>
      <c r="E3" s="137"/>
      <c r="F3" s="138" t="s">
        <v>106</v>
      </c>
      <c r="G3" s="16"/>
      <c r="H3" s="16"/>
      <c r="I3" s="16"/>
      <c r="J3" s="16"/>
      <c r="K3" s="17"/>
      <c r="L3" s="235" t="s">
        <v>107</v>
      </c>
      <c r="M3" s="236"/>
      <c r="N3" s="236"/>
      <c r="O3" s="237"/>
      <c r="P3" s="237"/>
      <c r="Q3" s="237"/>
      <c r="R3" s="237"/>
      <c r="S3" s="237"/>
      <c r="T3" s="238"/>
      <c r="U3" s="124"/>
      <c r="V3" s="124"/>
      <c r="W3" s="124"/>
      <c r="X3" s="124"/>
      <c r="Y3" s="124"/>
      <c r="Z3" s="124"/>
    </row>
    <row r="4" ht="13.5" customHeight="1">
      <c r="A4" s="135" t="s">
        <v>108</v>
      </c>
      <c r="B4" s="17"/>
      <c r="C4" s="142"/>
      <c r="D4" s="16"/>
      <c r="E4" s="143"/>
      <c r="F4" s="138" t="s">
        <v>109</v>
      </c>
      <c r="G4" s="16"/>
      <c r="H4" s="16"/>
      <c r="I4" s="16"/>
      <c r="J4" s="16"/>
      <c r="K4" s="17"/>
      <c r="L4" s="144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45"/>
      <c r="U4" s="124"/>
      <c r="V4" s="134"/>
      <c r="W4" s="124"/>
      <c r="X4" s="124"/>
      <c r="Y4" s="124"/>
      <c r="Z4" s="124"/>
    </row>
    <row r="5" ht="13.5" customHeight="1">
      <c r="A5" s="135" t="s">
        <v>110</v>
      </c>
      <c r="B5" s="17"/>
      <c r="C5" s="14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45"/>
      <c r="U5" s="124"/>
      <c r="V5" s="124"/>
      <c r="W5" s="124"/>
      <c r="X5" s="124"/>
      <c r="Y5" s="124"/>
      <c r="Z5" s="124"/>
    </row>
    <row r="6" ht="13.5" customHeight="1">
      <c r="A6" s="147" t="s">
        <v>90</v>
      </c>
      <c r="B6" s="17"/>
      <c r="C6" s="148" t="s">
        <v>91</v>
      </c>
      <c r="D6" s="16"/>
      <c r="E6" s="17"/>
      <c r="F6" s="148" t="s">
        <v>92</v>
      </c>
      <c r="G6" s="16"/>
      <c r="H6" s="16"/>
      <c r="I6" s="16"/>
      <c r="J6" s="16"/>
      <c r="K6" s="17"/>
      <c r="L6" s="149" t="s">
        <v>111</v>
      </c>
      <c r="M6" s="16"/>
      <c r="N6" s="16"/>
      <c r="O6" s="148" t="s">
        <v>95</v>
      </c>
      <c r="P6" s="16"/>
      <c r="Q6" s="16"/>
      <c r="R6" s="16"/>
      <c r="S6" s="16"/>
      <c r="T6" s="145"/>
      <c r="U6" s="124"/>
      <c r="V6" s="134"/>
      <c r="W6" s="124"/>
      <c r="X6" s="124"/>
      <c r="Y6" s="124"/>
      <c r="Z6" s="124"/>
    </row>
    <row r="7" ht="13.5" customHeight="1">
      <c r="A7" s="150">
        <f>COUNTIF(F28:HQ28,"P")</f>
        <v>4</v>
      </c>
      <c r="B7" s="151"/>
      <c r="C7" s="152">
        <f>COUNTIF(F28:HQ28,"F")</f>
        <v>0</v>
      </c>
      <c r="D7" s="153"/>
      <c r="E7" s="151"/>
      <c r="F7" s="152">
        <f>SUM(O7,-A7,-C7)</f>
        <v>0</v>
      </c>
      <c r="G7" s="153"/>
      <c r="H7" s="153"/>
      <c r="I7" s="153"/>
      <c r="J7" s="153"/>
      <c r="K7" s="151"/>
      <c r="L7" s="154">
        <f>COUNTIF(E27:HQ27,"N")</f>
        <v>2</v>
      </c>
      <c r="M7" s="154">
        <f>COUNTIF(E27:HQ27,"A")</f>
        <v>2</v>
      </c>
      <c r="N7" s="154">
        <f>COUNTIF(E27:HQ27,"B")</f>
        <v>0</v>
      </c>
      <c r="O7" s="152">
        <f>COUNTA(E9:HT9)</f>
        <v>4</v>
      </c>
      <c r="P7" s="153"/>
      <c r="Q7" s="153"/>
      <c r="R7" s="153"/>
      <c r="S7" s="153"/>
      <c r="T7" s="155"/>
      <c r="U7" s="156"/>
      <c r="V7" s="124"/>
      <c r="W7" s="124"/>
      <c r="X7" s="124"/>
      <c r="Y7" s="124"/>
      <c r="Z7" s="124"/>
    </row>
    <row r="8" ht="12.0" customHeight="1">
      <c r="A8" s="124"/>
      <c r="B8" s="157"/>
      <c r="C8" s="124"/>
      <c r="D8" s="12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112</v>
      </c>
      <c r="G9" s="162" t="s">
        <v>113</v>
      </c>
      <c r="H9" s="162" t="s">
        <v>114</v>
      </c>
      <c r="I9" s="162" t="s">
        <v>115</v>
      </c>
      <c r="J9" s="134"/>
      <c r="K9" s="124"/>
      <c r="L9" s="124"/>
      <c r="M9" s="124"/>
      <c r="N9" s="124"/>
    </row>
    <row r="10" ht="13.5" customHeight="1">
      <c r="A10" s="164" t="s">
        <v>117</v>
      </c>
      <c r="B10" s="165" t="s">
        <v>118</v>
      </c>
      <c r="C10" s="166"/>
      <c r="D10" s="167"/>
      <c r="E10" s="168"/>
      <c r="F10" s="169"/>
      <c r="G10" s="169"/>
      <c r="H10" s="169"/>
      <c r="I10" s="169"/>
      <c r="J10" s="124"/>
      <c r="K10" s="124"/>
      <c r="L10" s="124"/>
      <c r="M10" s="124"/>
      <c r="N10" s="124"/>
    </row>
    <row r="11" ht="13.5" customHeight="1">
      <c r="A11" s="170"/>
      <c r="B11" s="171" t="s">
        <v>119</v>
      </c>
      <c r="C11" s="172"/>
      <c r="D11" s="173"/>
      <c r="E11" s="168"/>
      <c r="F11" s="169"/>
      <c r="G11" s="169"/>
      <c r="H11" s="169"/>
      <c r="I11" s="169"/>
      <c r="J11" s="134"/>
      <c r="K11" s="124"/>
      <c r="L11" s="124"/>
      <c r="M11" s="124"/>
      <c r="N11" s="124"/>
    </row>
    <row r="12" ht="13.5" customHeight="1">
      <c r="A12" s="170"/>
      <c r="B12" s="174"/>
      <c r="C12" s="172"/>
      <c r="D12" s="175" t="b">
        <v>0</v>
      </c>
      <c r="E12" s="168"/>
      <c r="F12" s="176" t="s">
        <v>120</v>
      </c>
      <c r="G12" s="169"/>
      <c r="H12" s="169"/>
      <c r="I12" s="169"/>
      <c r="J12" s="124"/>
      <c r="K12" s="124"/>
      <c r="L12" s="124"/>
      <c r="M12" s="124"/>
      <c r="N12" s="124"/>
    </row>
    <row r="13" ht="13.5" customHeight="1">
      <c r="A13" s="170"/>
      <c r="B13" s="174"/>
      <c r="C13" s="172"/>
      <c r="D13" s="175" t="b">
        <v>1</v>
      </c>
      <c r="E13" s="177"/>
      <c r="F13" s="169"/>
      <c r="G13" s="176" t="s">
        <v>120</v>
      </c>
      <c r="H13" s="169"/>
      <c r="I13" s="176" t="s">
        <v>120</v>
      </c>
      <c r="J13" s="124"/>
      <c r="K13" s="124"/>
      <c r="L13" s="124"/>
      <c r="M13" s="124"/>
      <c r="N13" s="124"/>
    </row>
    <row r="14" ht="13.5" customHeight="1">
      <c r="A14" s="170"/>
      <c r="B14" s="178" t="s">
        <v>82</v>
      </c>
      <c r="C14" s="172"/>
      <c r="D14" s="173"/>
      <c r="E14" s="179"/>
      <c r="F14" s="169"/>
      <c r="G14" s="169"/>
      <c r="H14" s="169"/>
      <c r="I14" s="169"/>
      <c r="J14" s="124"/>
      <c r="K14" s="124"/>
      <c r="L14" s="124"/>
      <c r="M14" s="124"/>
      <c r="N14" s="124"/>
    </row>
    <row r="15" ht="13.5" customHeight="1">
      <c r="A15" s="170"/>
      <c r="B15" s="174"/>
      <c r="C15" s="78" t="s">
        <v>149</v>
      </c>
      <c r="D15" s="220"/>
      <c r="E15" s="125"/>
      <c r="F15" s="169"/>
      <c r="G15" s="169"/>
      <c r="H15" s="169"/>
      <c r="I15" s="169"/>
      <c r="J15" s="124"/>
      <c r="K15" s="124"/>
      <c r="L15" s="124"/>
      <c r="M15" s="124"/>
      <c r="N15" s="124"/>
    </row>
    <row r="16" ht="13.5" customHeight="1">
      <c r="A16" s="170"/>
      <c r="B16" s="174"/>
      <c r="C16" s="172"/>
      <c r="D16" s="180">
        <v>-1.0</v>
      </c>
      <c r="E16" s="179"/>
      <c r="F16" s="169"/>
      <c r="G16" s="176" t="s">
        <v>120</v>
      </c>
      <c r="H16" s="169"/>
      <c r="I16" s="169"/>
      <c r="J16" s="124"/>
      <c r="K16" s="124"/>
      <c r="L16" s="124"/>
      <c r="M16" s="124"/>
      <c r="N16" s="124"/>
    </row>
    <row r="17" ht="13.5" customHeight="1">
      <c r="A17" s="247">
        <v>2.0</v>
      </c>
      <c r="B17" s="240"/>
      <c r="C17" s="172"/>
      <c r="D17" s="241">
        <v>2.0</v>
      </c>
      <c r="E17" s="242"/>
      <c r="F17" s="169"/>
      <c r="G17" s="176"/>
      <c r="H17" s="169"/>
      <c r="I17" s="176" t="s">
        <v>120</v>
      </c>
      <c r="J17" s="124"/>
      <c r="K17" s="124"/>
      <c r="L17" s="124"/>
      <c r="M17" s="124"/>
      <c r="N17" s="124"/>
    </row>
    <row r="18" ht="13.5" customHeight="1">
      <c r="A18" s="239"/>
      <c r="B18" s="240"/>
      <c r="C18" s="172"/>
      <c r="D18" s="241">
        <v>1.0</v>
      </c>
      <c r="E18" s="242"/>
      <c r="F18" s="169"/>
      <c r="G18" s="169"/>
      <c r="H18" s="169"/>
      <c r="I18" s="169"/>
      <c r="J18" s="124"/>
      <c r="K18" s="124"/>
      <c r="L18" s="124"/>
      <c r="M18" s="124"/>
      <c r="N18" s="124"/>
    </row>
    <row r="19" ht="13.5" customHeight="1">
      <c r="A19" s="182" t="s">
        <v>125</v>
      </c>
      <c r="B19" s="183" t="s">
        <v>126</v>
      </c>
      <c r="C19" s="184"/>
      <c r="D19" s="185"/>
      <c r="E19" s="186"/>
      <c r="F19" s="169"/>
      <c r="G19" s="169"/>
      <c r="H19" s="169"/>
      <c r="I19" s="169"/>
      <c r="J19" s="124"/>
      <c r="K19" s="124"/>
      <c r="L19" s="124"/>
      <c r="M19" s="124"/>
      <c r="N19" s="124"/>
    </row>
    <row r="20" ht="13.5" customHeight="1">
      <c r="A20" s="187"/>
      <c r="B20" s="188"/>
      <c r="C20" s="221" t="s">
        <v>127</v>
      </c>
      <c r="D20" s="190"/>
      <c r="E20" s="191"/>
      <c r="F20" s="169"/>
      <c r="G20" s="169"/>
      <c r="H20" s="169"/>
      <c r="I20" s="169"/>
      <c r="J20" s="124"/>
      <c r="K20" s="124"/>
      <c r="L20" s="124"/>
      <c r="M20" s="124"/>
      <c r="N20" s="124"/>
    </row>
    <row r="21" ht="13.5" customHeight="1">
      <c r="A21" s="187"/>
      <c r="B21" s="188"/>
      <c r="C21" s="196"/>
      <c r="D21" s="190" t="s">
        <v>130</v>
      </c>
      <c r="E21" s="194"/>
      <c r="F21" s="176" t="s">
        <v>120</v>
      </c>
      <c r="G21" s="169"/>
      <c r="H21" s="169"/>
      <c r="I21" s="169"/>
      <c r="J21" s="124"/>
      <c r="K21" s="124"/>
      <c r="L21" s="124"/>
      <c r="M21" s="124"/>
      <c r="N21" s="124"/>
    </row>
    <row r="22" ht="13.5" customHeight="1">
      <c r="A22" s="187"/>
      <c r="B22" s="188"/>
      <c r="C22" s="196"/>
      <c r="D22" s="190" t="s">
        <v>129</v>
      </c>
      <c r="E22" s="194"/>
      <c r="F22" s="169"/>
      <c r="G22" s="176" t="s">
        <v>120</v>
      </c>
      <c r="H22" s="169"/>
      <c r="I22" s="176" t="s">
        <v>120</v>
      </c>
      <c r="J22" s="124"/>
      <c r="K22" s="124"/>
      <c r="L22" s="124"/>
      <c r="M22" s="124"/>
      <c r="N22" s="124"/>
    </row>
    <row r="23" ht="13.5" customHeight="1">
      <c r="A23" s="187"/>
      <c r="B23" s="188"/>
      <c r="C23" s="196"/>
      <c r="D23" s="190" t="s">
        <v>142</v>
      </c>
      <c r="E23" s="194"/>
      <c r="F23" s="169"/>
      <c r="G23" s="169"/>
      <c r="H23" s="169"/>
      <c r="I23" s="169"/>
      <c r="J23" s="124"/>
      <c r="K23" s="124"/>
      <c r="L23" s="124"/>
      <c r="M23" s="124"/>
      <c r="N23" s="124"/>
    </row>
    <row r="24" ht="13.5" customHeight="1">
      <c r="A24" s="226"/>
      <c r="B24" s="227" t="s">
        <v>145</v>
      </c>
      <c r="C24" s="228"/>
      <c r="E24" s="229"/>
      <c r="F24" s="169"/>
      <c r="G24" s="169"/>
      <c r="H24" s="169"/>
      <c r="I24" s="169"/>
      <c r="J24" s="124"/>
      <c r="K24" s="124"/>
      <c r="L24" s="124"/>
      <c r="M24" s="124"/>
      <c r="N24" s="124"/>
    </row>
    <row r="25" ht="13.5" customHeight="1">
      <c r="A25" s="226"/>
      <c r="B25" s="230"/>
      <c r="C25" s="228"/>
      <c r="D25" s="231" t="s">
        <v>146</v>
      </c>
      <c r="E25" s="229"/>
      <c r="F25" s="169"/>
      <c r="G25" s="176" t="s">
        <v>120</v>
      </c>
      <c r="H25" s="169"/>
      <c r="I25" s="176" t="s">
        <v>120</v>
      </c>
      <c r="J25" s="124"/>
      <c r="K25" s="124"/>
      <c r="L25" s="124"/>
      <c r="M25" s="124"/>
      <c r="N25" s="124"/>
    </row>
    <row r="26" ht="13.5" customHeight="1">
      <c r="A26" s="226"/>
      <c r="B26" s="230"/>
      <c r="C26" s="228"/>
      <c r="D26" s="231" t="s">
        <v>153</v>
      </c>
      <c r="E26" s="229"/>
      <c r="F26" s="169"/>
      <c r="G26" s="169"/>
      <c r="H26" s="169"/>
      <c r="I26" s="169"/>
      <c r="J26" s="124"/>
      <c r="K26" s="124"/>
      <c r="L26" s="124"/>
      <c r="M26" s="124"/>
      <c r="N26" s="124"/>
    </row>
    <row r="27" ht="13.5" customHeight="1">
      <c r="A27" s="182" t="s">
        <v>132</v>
      </c>
      <c r="B27" s="198" t="s">
        <v>133</v>
      </c>
      <c r="C27" s="199"/>
      <c r="D27" s="200"/>
      <c r="E27" s="201"/>
      <c r="F27" s="202" t="s">
        <v>63</v>
      </c>
      <c r="G27" s="202" t="s">
        <v>93</v>
      </c>
      <c r="H27" s="202" t="s">
        <v>93</v>
      </c>
      <c r="I27" s="202" t="s">
        <v>63</v>
      </c>
      <c r="J27" s="124"/>
      <c r="K27" s="124"/>
      <c r="L27" s="124"/>
      <c r="M27" s="124"/>
      <c r="N27" s="124"/>
    </row>
    <row r="28" ht="13.5" customHeight="1">
      <c r="A28" s="187"/>
      <c r="B28" s="203" t="s">
        <v>134</v>
      </c>
      <c r="C28" s="16"/>
      <c r="D28" s="17"/>
      <c r="E28" s="204"/>
      <c r="F28" s="205" t="s">
        <v>135</v>
      </c>
      <c r="G28" s="205" t="s">
        <v>135</v>
      </c>
      <c r="H28" s="205" t="s">
        <v>135</v>
      </c>
      <c r="I28" s="205" t="s">
        <v>135</v>
      </c>
      <c r="J28" s="124"/>
      <c r="K28" s="124"/>
      <c r="L28" s="124"/>
      <c r="M28" s="124"/>
      <c r="N28" s="124"/>
    </row>
    <row r="29" ht="43.5" customHeight="1">
      <c r="A29" s="187"/>
      <c r="B29" s="206" t="s">
        <v>136</v>
      </c>
      <c r="C29" s="16"/>
      <c r="D29" s="17"/>
      <c r="E29" s="207"/>
      <c r="F29" s="208">
        <v>44770.0</v>
      </c>
      <c r="G29" s="208">
        <v>44770.0</v>
      </c>
      <c r="H29" s="208">
        <v>44770.0</v>
      </c>
      <c r="I29" s="208">
        <v>44770.0</v>
      </c>
      <c r="J29" s="124"/>
      <c r="K29" s="124"/>
      <c r="L29" s="124"/>
      <c r="M29" s="124"/>
      <c r="N29" s="124"/>
    </row>
    <row r="30" ht="18.75" customHeight="1">
      <c r="A30" s="209"/>
      <c r="B30" s="210" t="s">
        <v>137</v>
      </c>
      <c r="C30" s="211"/>
      <c r="D30" s="212"/>
      <c r="E30" s="213"/>
      <c r="F30" s="214"/>
      <c r="G30" s="214"/>
      <c r="H30" s="214"/>
      <c r="I30" s="214"/>
      <c r="J30" s="124"/>
      <c r="K30" s="124"/>
      <c r="L30" s="124"/>
      <c r="M30" s="124"/>
      <c r="N30" s="124"/>
    </row>
    <row r="31" ht="12.0" customHeight="1">
      <c r="A31" s="215"/>
      <c r="B31" s="157"/>
      <c r="C31" s="124"/>
      <c r="D31" s="125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ht="13.5" customHeight="1">
      <c r="A32" s="124"/>
      <c r="B32" s="157"/>
      <c r="C32" s="124"/>
      <c r="D32" s="125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ht="13.5" customHeight="1">
      <c r="A33" s="124"/>
      <c r="B33" s="157"/>
      <c r="C33" s="124"/>
      <c r="D33" s="125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ht="13.5" customHeight="1">
      <c r="A34" s="124"/>
      <c r="B34" s="157"/>
      <c r="C34" s="124"/>
      <c r="D34" s="125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ht="13.5" customHeight="1">
      <c r="A35" s="124"/>
      <c r="B35" s="157"/>
      <c r="C35" s="124"/>
      <c r="D35" s="125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ht="13.5" customHeight="1">
      <c r="A36" s="124"/>
      <c r="B36" s="157"/>
      <c r="C36" s="124"/>
      <c r="D36" s="125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3.5" customHeight="1">
      <c r="A37" s="124"/>
      <c r="B37" s="157"/>
      <c r="C37" s="124"/>
      <c r="D37" s="125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3.5" customHeight="1">
      <c r="A38" s="124"/>
      <c r="B38" s="157"/>
      <c r="C38" s="124"/>
      <c r="D38" s="125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3.5" customHeight="1">
      <c r="A39" s="124"/>
      <c r="B39" s="157"/>
      <c r="C39" s="124"/>
      <c r="D39" s="125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3.5" customHeight="1">
      <c r="A40" s="124"/>
      <c r="B40" s="157"/>
      <c r="C40" s="124"/>
      <c r="D40" s="125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3.5" customHeight="1">
      <c r="A41" s="124"/>
      <c r="B41" s="157"/>
      <c r="C41" s="124"/>
      <c r="D41" s="125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3.5" customHeight="1">
      <c r="A42" s="124"/>
      <c r="B42" s="157"/>
      <c r="C42" s="124"/>
      <c r="D42" s="125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3.5" customHeight="1">
      <c r="A43" s="124"/>
      <c r="B43" s="157"/>
      <c r="C43" s="124"/>
      <c r="D43" s="125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57"/>
      <c r="C44" s="124"/>
      <c r="D44" s="125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57"/>
      <c r="C45" s="124"/>
      <c r="D45" s="125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57"/>
      <c r="C46" s="124"/>
      <c r="D46" s="125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57"/>
      <c r="C47" s="124"/>
      <c r="D47" s="125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57"/>
      <c r="C48" s="124"/>
      <c r="D48" s="125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57"/>
      <c r="C49" s="124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57"/>
      <c r="C50" s="124"/>
      <c r="D50" s="125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57"/>
      <c r="C51" s="124"/>
      <c r="D51" s="125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57"/>
      <c r="C52" s="124"/>
      <c r="D52" s="125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57"/>
      <c r="C53" s="124"/>
      <c r="D53" s="125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57"/>
      <c r="C54" s="124"/>
      <c r="D54" s="125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57"/>
      <c r="C55" s="124"/>
      <c r="D55" s="125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57"/>
      <c r="C56" s="124"/>
      <c r="D56" s="125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57"/>
      <c r="C57" s="124"/>
      <c r="D57" s="125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57"/>
      <c r="C58" s="124"/>
      <c r="D58" s="125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57"/>
      <c r="C59" s="124"/>
      <c r="D59" s="125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57"/>
      <c r="C60" s="124"/>
      <c r="D60" s="125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57"/>
      <c r="C61" s="124"/>
      <c r="D61" s="125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57"/>
      <c r="C62" s="124"/>
      <c r="D62" s="125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57"/>
      <c r="C63" s="124"/>
      <c r="D63" s="125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57"/>
      <c r="C64" s="124"/>
      <c r="D64" s="125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57"/>
      <c r="C65" s="124"/>
      <c r="D65" s="125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57"/>
      <c r="C66" s="124"/>
      <c r="D66" s="125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57"/>
      <c r="C67" s="124"/>
      <c r="D67" s="125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57"/>
      <c r="C68" s="124"/>
      <c r="D68" s="125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57"/>
      <c r="C69" s="124"/>
      <c r="D69" s="125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57"/>
      <c r="C70" s="124"/>
      <c r="D70" s="125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57"/>
      <c r="C71" s="124"/>
      <c r="D71" s="125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57"/>
      <c r="C72" s="124"/>
      <c r="D72" s="125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57"/>
      <c r="C73" s="124"/>
      <c r="D73" s="125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57"/>
      <c r="C74" s="124"/>
      <c r="D74" s="125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57"/>
      <c r="C75" s="124"/>
      <c r="D75" s="125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57"/>
      <c r="C76" s="124"/>
      <c r="D76" s="125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57"/>
      <c r="C77" s="124"/>
      <c r="D77" s="125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57"/>
      <c r="C78" s="124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57"/>
      <c r="C79" s="124"/>
      <c r="D79" s="125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57"/>
      <c r="C80" s="124"/>
      <c r="D80" s="125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57"/>
      <c r="C81" s="124"/>
      <c r="D81" s="125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57"/>
      <c r="C82" s="124"/>
      <c r="D82" s="125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57"/>
      <c r="C83" s="124"/>
      <c r="D83" s="125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57"/>
      <c r="C84" s="124"/>
      <c r="D84" s="125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57"/>
      <c r="C85" s="124"/>
      <c r="D85" s="125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57"/>
      <c r="C86" s="124"/>
      <c r="D86" s="125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57"/>
      <c r="C87" s="124"/>
      <c r="D87" s="125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57"/>
      <c r="C88" s="124"/>
      <c r="D88" s="125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57"/>
      <c r="C89" s="124"/>
      <c r="D89" s="12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57"/>
      <c r="C90" s="124"/>
      <c r="D90" s="125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57"/>
      <c r="C91" s="124"/>
      <c r="D91" s="125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57"/>
      <c r="C92" s="124"/>
      <c r="D92" s="125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57"/>
      <c r="C93" s="124"/>
      <c r="D93" s="125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57"/>
      <c r="C94" s="124"/>
      <c r="D94" s="125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57"/>
      <c r="C95" s="124"/>
      <c r="D95" s="125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57"/>
      <c r="C96" s="124"/>
      <c r="D96" s="125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57"/>
      <c r="C97" s="124"/>
      <c r="D97" s="125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57"/>
      <c r="C98" s="124"/>
      <c r="D98" s="125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57"/>
      <c r="C99" s="124"/>
      <c r="D99" s="125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57"/>
      <c r="C100" s="124"/>
      <c r="D100" s="125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57"/>
      <c r="C101" s="124"/>
      <c r="D101" s="125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57"/>
      <c r="C102" s="124"/>
      <c r="D102" s="125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57"/>
      <c r="C103" s="124"/>
      <c r="D103" s="125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57"/>
      <c r="C104" s="124"/>
      <c r="D104" s="125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57"/>
      <c r="C105" s="124"/>
      <c r="D105" s="125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57"/>
      <c r="C106" s="124"/>
      <c r="D106" s="125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57"/>
      <c r="C107" s="124"/>
      <c r="D107" s="125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57"/>
      <c r="C108" s="124"/>
      <c r="D108" s="125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57"/>
      <c r="C109" s="124"/>
      <c r="D109" s="125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57"/>
      <c r="C110" s="124"/>
      <c r="D110" s="125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57"/>
      <c r="C111" s="124"/>
      <c r="D111" s="125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57"/>
      <c r="C112" s="124"/>
      <c r="D112" s="125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57"/>
      <c r="C113" s="124"/>
      <c r="D113" s="125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57"/>
      <c r="C114" s="124"/>
      <c r="D114" s="125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57"/>
      <c r="C115" s="124"/>
      <c r="D115" s="125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57"/>
      <c r="C116" s="124"/>
      <c r="D116" s="125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57"/>
      <c r="C117" s="124"/>
      <c r="D117" s="125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57"/>
      <c r="C118" s="124"/>
      <c r="D118" s="125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57"/>
      <c r="C119" s="124"/>
      <c r="D119" s="125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57"/>
      <c r="C120" s="124"/>
      <c r="D120" s="125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57"/>
      <c r="C121" s="124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57"/>
      <c r="C122" s="124"/>
      <c r="D122" s="125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57"/>
      <c r="C123" s="124"/>
      <c r="D123" s="125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57"/>
      <c r="C124" s="124"/>
      <c r="D124" s="125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57"/>
      <c r="C125" s="124"/>
      <c r="D125" s="125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57"/>
      <c r="C126" s="124"/>
      <c r="D126" s="125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57"/>
      <c r="C127" s="124"/>
      <c r="D127" s="125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57"/>
      <c r="C128" s="124"/>
      <c r="D128" s="125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57"/>
      <c r="C129" s="124"/>
      <c r="D129" s="125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57"/>
      <c r="C130" s="124"/>
      <c r="D130" s="125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57"/>
      <c r="C131" s="124"/>
      <c r="D131" s="125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57"/>
      <c r="C132" s="124"/>
      <c r="D132" s="125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57"/>
      <c r="C133" s="124"/>
      <c r="D133" s="125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57"/>
      <c r="C134" s="124"/>
      <c r="D134" s="125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57"/>
      <c r="C135" s="124"/>
      <c r="D135" s="125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57"/>
      <c r="C136" s="124"/>
      <c r="D136" s="125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57"/>
      <c r="C137" s="124"/>
      <c r="D137" s="125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57"/>
      <c r="C138" s="124"/>
      <c r="D138" s="125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57"/>
      <c r="C139" s="124"/>
      <c r="D139" s="125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57"/>
      <c r="C140" s="124"/>
      <c r="D140" s="125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57"/>
      <c r="C141" s="124"/>
      <c r="D141" s="125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57"/>
      <c r="C142" s="124"/>
      <c r="D142" s="125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57"/>
      <c r="C143" s="124"/>
      <c r="D143" s="125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57"/>
      <c r="C144" s="124"/>
      <c r="D144" s="125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57"/>
      <c r="C145" s="124"/>
      <c r="D145" s="125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57"/>
      <c r="C146" s="124"/>
      <c r="D146" s="125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57"/>
      <c r="C147" s="124"/>
      <c r="D147" s="125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57"/>
      <c r="C148" s="124"/>
      <c r="D148" s="125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57"/>
      <c r="C149" s="124"/>
      <c r="D149" s="125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57"/>
      <c r="C150" s="124"/>
      <c r="D150" s="125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57"/>
      <c r="C151" s="124"/>
      <c r="D151" s="125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57"/>
      <c r="C152" s="124"/>
      <c r="D152" s="125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57"/>
      <c r="C153" s="124"/>
      <c r="D153" s="125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57"/>
      <c r="C154" s="124"/>
      <c r="D154" s="125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57"/>
      <c r="C155" s="124"/>
      <c r="D155" s="125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57"/>
      <c r="C156" s="124"/>
      <c r="D156" s="125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57"/>
      <c r="C157" s="124"/>
      <c r="D157" s="125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57"/>
      <c r="C158" s="124"/>
      <c r="D158" s="125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57"/>
      <c r="C159" s="124"/>
      <c r="D159" s="125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57"/>
      <c r="C160" s="124"/>
      <c r="D160" s="125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57"/>
      <c r="C161" s="124"/>
      <c r="D161" s="125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57"/>
      <c r="C162" s="124"/>
      <c r="D162" s="125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57"/>
      <c r="C163" s="124"/>
      <c r="D163" s="125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57"/>
      <c r="C164" s="124"/>
      <c r="D164" s="125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57"/>
      <c r="C165" s="124"/>
      <c r="D165" s="125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57"/>
      <c r="C166" s="124"/>
      <c r="D166" s="125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57"/>
      <c r="C167" s="124"/>
      <c r="D167" s="125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57"/>
      <c r="C168" s="124"/>
      <c r="D168" s="125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57"/>
      <c r="C169" s="124"/>
      <c r="D169" s="125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57"/>
      <c r="C170" s="124"/>
      <c r="D170" s="125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57"/>
      <c r="C171" s="124"/>
      <c r="D171" s="125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57"/>
      <c r="C172" s="124"/>
      <c r="D172" s="125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57"/>
      <c r="C173" s="124"/>
      <c r="D173" s="125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57"/>
      <c r="C174" s="124"/>
      <c r="D174" s="125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57"/>
      <c r="C175" s="124"/>
      <c r="D175" s="125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57"/>
      <c r="C176" s="124"/>
      <c r="D176" s="125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57"/>
      <c r="C177" s="124"/>
      <c r="D177" s="125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57"/>
      <c r="C178" s="124"/>
      <c r="D178" s="125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57"/>
      <c r="C179" s="124"/>
      <c r="D179" s="125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57"/>
      <c r="C180" s="124"/>
      <c r="D180" s="125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57"/>
      <c r="C181" s="124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57"/>
      <c r="C182" s="124"/>
      <c r="D182" s="125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57"/>
      <c r="C183" s="124"/>
      <c r="D183" s="125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57"/>
      <c r="C184" s="124"/>
      <c r="D184" s="125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57"/>
      <c r="C185" s="124"/>
      <c r="D185" s="125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57"/>
      <c r="C186" s="124"/>
      <c r="D186" s="125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57"/>
      <c r="C187" s="124"/>
      <c r="D187" s="125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57"/>
      <c r="C188" s="124"/>
      <c r="D188" s="125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57"/>
      <c r="C189" s="124"/>
      <c r="D189" s="125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57"/>
      <c r="C190" s="124"/>
      <c r="D190" s="125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57"/>
      <c r="C191" s="124"/>
      <c r="D191" s="125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57"/>
      <c r="C192" s="124"/>
      <c r="D192" s="125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57"/>
      <c r="C193" s="124"/>
      <c r="D193" s="125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57"/>
      <c r="C194" s="124"/>
      <c r="D194" s="125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57"/>
      <c r="C195" s="124"/>
      <c r="D195" s="125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57"/>
      <c r="C196" s="124"/>
      <c r="D196" s="125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57"/>
      <c r="C197" s="124"/>
      <c r="D197" s="125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57"/>
      <c r="C198" s="124"/>
      <c r="D198" s="125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57"/>
      <c r="C199" s="124"/>
      <c r="D199" s="125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57"/>
      <c r="C200" s="124"/>
      <c r="D200" s="125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57"/>
      <c r="C201" s="124"/>
      <c r="D201" s="125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57"/>
      <c r="C202" s="124"/>
      <c r="D202" s="125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57"/>
      <c r="C203" s="124"/>
      <c r="D203" s="125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57"/>
      <c r="C204" s="124"/>
      <c r="D204" s="125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57"/>
      <c r="C205" s="124"/>
      <c r="D205" s="125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57"/>
      <c r="C206" s="124"/>
      <c r="D206" s="125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57"/>
      <c r="C207" s="124"/>
      <c r="D207" s="125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57"/>
      <c r="C208" s="124"/>
      <c r="D208" s="125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57"/>
      <c r="C209" s="124"/>
      <c r="D209" s="125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57"/>
      <c r="C210" s="124"/>
      <c r="D210" s="125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57"/>
      <c r="C211" s="124"/>
      <c r="D211" s="125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57"/>
      <c r="C212" s="124"/>
      <c r="D212" s="125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57"/>
      <c r="C213" s="124"/>
      <c r="D213" s="125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57"/>
      <c r="C214" s="124"/>
      <c r="D214" s="125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57"/>
      <c r="C215" s="124"/>
      <c r="D215" s="125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57"/>
      <c r="C216" s="124"/>
      <c r="D216" s="125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57"/>
      <c r="C217" s="124"/>
      <c r="D217" s="125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57"/>
      <c r="C218" s="124"/>
      <c r="D218" s="125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57"/>
      <c r="C219" s="124"/>
      <c r="D219" s="125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57"/>
      <c r="C220" s="124"/>
      <c r="D220" s="125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57"/>
      <c r="C221" s="124"/>
      <c r="D221" s="125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57"/>
      <c r="C222" s="124"/>
      <c r="D222" s="125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57"/>
      <c r="C223" s="124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57"/>
      <c r="C224" s="124"/>
      <c r="D224" s="125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57"/>
      <c r="C225" s="124"/>
      <c r="D225" s="125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57"/>
      <c r="C226" s="124"/>
      <c r="D226" s="125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57"/>
      <c r="C227" s="124"/>
      <c r="D227" s="125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57"/>
      <c r="C228" s="124"/>
      <c r="D228" s="125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57"/>
      <c r="C229" s="124"/>
      <c r="D229" s="125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57"/>
      <c r="C230" s="124"/>
      <c r="D230" s="125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57"/>
      <c r="C231" s="124"/>
      <c r="D231" s="125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57"/>
      <c r="C232" s="124"/>
      <c r="D232" s="125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57"/>
      <c r="C233" s="124"/>
      <c r="D233" s="125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57"/>
      <c r="C234" s="124"/>
      <c r="D234" s="125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57"/>
      <c r="C235" s="124"/>
      <c r="D235" s="125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57"/>
      <c r="C236" s="124"/>
      <c r="D236" s="125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57"/>
      <c r="C237" s="124"/>
      <c r="D237" s="125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57"/>
      <c r="C238" s="124"/>
      <c r="D238" s="125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57"/>
      <c r="C239" s="124"/>
      <c r="D239" s="125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57"/>
      <c r="C240" s="124"/>
      <c r="D240" s="125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57"/>
      <c r="C241" s="124"/>
      <c r="D241" s="125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57"/>
      <c r="C242" s="124"/>
      <c r="D242" s="125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57"/>
      <c r="C243" s="124"/>
      <c r="D243" s="125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57"/>
      <c r="C244" s="124"/>
      <c r="D244" s="125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57"/>
      <c r="C245" s="124"/>
      <c r="D245" s="125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57"/>
      <c r="C246" s="124"/>
      <c r="D246" s="125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57"/>
      <c r="C247" s="124"/>
      <c r="D247" s="125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57"/>
      <c r="C248" s="124"/>
      <c r="D248" s="125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57"/>
      <c r="C249" s="124"/>
      <c r="D249" s="125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57"/>
      <c r="C250" s="124"/>
      <c r="D250" s="125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57"/>
      <c r="C251" s="124"/>
      <c r="D251" s="125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57"/>
      <c r="C252" s="124"/>
      <c r="D252" s="125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57"/>
      <c r="C253" s="124"/>
      <c r="D253" s="125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57"/>
      <c r="C254" s="124"/>
      <c r="D254" s="125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57"/>
      <c r="C255" s="124"/>
      <c r="D255" s="125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57"/>
      <c r="C256" s="124"/>
      <c r="D256" s="125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57"/>
      <c r="C257" s="124"/>
      <c r="D257" s="125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57"/>
      <c r="C258" s="124"/>
      <c r="D258" s="125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57"/>
      <c r="C259" s="124"/>
      <c r="D259" s="125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57"/>
      <c r="C260" s="124"/>
      <c r="D260" s="125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57"/>
      <c r="C261" s="124"/>
      <c r="D261" s="125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57"/>
      <c r="C262" s="124"/>
      <c r="D262" s="125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57"/>
      <c r="C263" s="124"/>
      <c r="D263" s="125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57"/>
      <c r="C264" s="124"/>
      <c r="D264" s="125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57"/>
      <c r="C265" s="124"/>
      <c r="D265" s="125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57"/>
      <c r="C266" s="124"/>
      <c r="D266" s="125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57"/>
      <c r="C267" s="124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57"/>
      <c r="C268" s="124"/>
      <c r="D268" s="125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57"/>
      <c r="C269" s="124"/>
      <c r="D269" s="125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57"/>
      <c r="C270" s="124"/>
      <c r="D270" s="125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57"/>
      <c r="C271" s="124"/>
      <c r="D271" s="125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57"/>
      <c r="C272" s="124"/>
      <c r="D272" s="125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57"/>
      <c r="C273" s="124"/>
      <c r="D273" s="125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57"/>
      <c r="C274" s="124"/>
      <c r="D274" s="125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57"/>
      <c r="C275" s="124"/>
      <c r="D275" s="125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57"/>
      <c r="C276" s="124"/>
      <c r="D276" s="125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57"/>
      <c r="C277" s="124"/>
      <c r="D277" s="125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57"/>
      <c r="C278" s="124"/>
      <c r="D278" s="125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57"/>
      <c r="C279" s="124"/>
      <c r="D279" s="125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57"/>
      <c r="C280" s="124"/>
      <c r="D280" s="125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57"/>
      <c r="C281" s="124"/>
      <c r="D281" s="125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57"/>
      <c r="C282" s="124"/>
      <c r="D282" s="125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57"/>
      <c r="C283" s="124"/>
      <c r="D283" s="125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57"/>
      <c r="C284" s="124"/>
      <c r="D284" s="125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57"/>
      <c r="C285" s="124"/>
      <c r="D285" s="125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57"/>
      <c r="C286" s="124"/>
      <c r="D286" s="125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57"/>
      <c r="C287" s="124"/>
      <c r="D287" s="125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57"/>
      <c r="C288" s="124"/>
      <c r="D288" s="125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57"/>
      <c r="C289" s="124"/>
      <c r="D289" s="125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57"/>
      <c r="C290" s="124"/>
      <c r="D290" s="125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57"/>
      <c r="C291" s="124"/>
      <c r="D291" s="125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57"/>
      <c r="C292" s="124"/>
      <c r="D292" s="125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57"/>
      <c r="C293" s="124"/>
      <c r="D293" s="125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57"/>
      <c r="C294" s="124"/>
      <c r="D294" s="125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57"/>
      <c r="C295" s="124"/>
      <c r="D295" s="125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57"/>
      <c r="C296" s="124"/>
      <c r="D296" s="125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57"/>
      <c r="C297" s="124"/>
      <c r="D297" s="125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57"/>
      <c r="C298" s="124"/>
      <c r="D298" s="125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57"/>
      <c r="C299" s="124"/>
      <c r="D299" s="125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57"/>
      <c r="C300" s="124"/>
      <c r="D300" s="125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57"/>
      <c r="C301" s="124"/>
      <c r="D301" s="125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57"/>
      <c r="C302" s="124"/>
      <c r="D302" s="125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57"/>
      <c r="C303" s="124"/>
      <c r="D303" s="125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57"/>
      <c r="C304" s="124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57"/>
      <c r="C305" s="124"/>
      <c r="D305" s="125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57"/>
      <c r="C306" s="124"/>
      <c r="D306" s="125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57"/>
      <c r="C307" s="124"/>
      <c r="D307" s="125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57"/>
      <c r="C308" s="124"/>
      <c r="D308" s="125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57"/>
      <c r="C309" s="124"/>
      <c r="D309" s="125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57"/>
      <c r="C310" s="124"/>
      <c r="D310" s="125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57"/>
      <c r="C311" s="124"/>
      <c r="D311" s="125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57"/>
      <c r="C312" s="124"/>
      <c r="D312" s="125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57"/>
      <c r="C313" s="124"/>
      <c r="D313" s="125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57"/>
      <c r="C314" s="124"/>
      <c r="D314" s="125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57"/>
      <c r="C315" s="124"/>
      <c r="D315" s="125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57"/>
      <c r="C316" s="124"/>
      <c r="D316" s="125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57"/>
      <c r="C317" s="124"/>
      <c r="D317" s="125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57"/>
      <c r="C318" s="124"/>
      <c r="D318" s="125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57"/>
      <c r="C319" s="124"/>
      <c r="D319" s="125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57"/>
      <c r="C320" s="124"/>
      <c r="D320" s="125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57"/>
      <c r="C321" s="124"/>
      <c r="D321" s="125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57"/>
      <c r="C322" s="124"/>
      <c r="D322" s="125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57"/>
      <c r="C323" s="124"/>
      <c r="D323" s="125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57"/>
      <c r="C324" s="124"/>
      <c r="D324" s="125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57"/>
      <c r="C325" s="124"/>
      <c r="D325" s="125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57"/>
      <c r="C326" s="124"/>
      <c r="D326" s="125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57"/>
      <c r="C327" s="124"/>
      <c r="D327" s="125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57"/>
      <c r="C328" s="124"/>
      <c r="D328" s="125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57"/>
      <c r="C329" s="124"/>
      <c r="D329" s="125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57"/>
      <c r="C330" s="124"/>
      <c r="D330" s="125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57"/>
      <c r="C331" s="124"/>
      <c r="D331" s="125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57"/>
      <c r="C332" s="124"/>
      <c r="D332" s="125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57"/>
      <c r="C333" s="124"/>
      <c r="D333" s="125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57"/>
      <c r="C334" s="124"/>
      <c r="D334" s="125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57"/>
      <c r="C335" s="124"/>
      <c r="D335" s="125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57"/>
      <c r="C336" s="124"/>
      <c r="D336" s="125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57"/>
      <c r="C337" s="124"/>
      <c r="D337" s="125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57"/>
      <c r="C338" s="124"/>
      <c r="D338" s="125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57"/>
      <c r="C339" s="124"/>
      <c r="D339" s="125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57"/>
      <c r="C340" s="124"/>
      <c r="D340" s="125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57"/>
      <c r="C341" s="124"/>
      <c r="D341" s="125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57"/>
      <c r="C342" s="124"/>
      <c r="D342" s="125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57"/>
      <c r="C343" s="124"/>
      <c r="D343" s="125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57"/>
      <c r="C344" s="124"/>
      <c r="D344" s="125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57"/>
      <c r="C345" s="124"/>
      <c r="D345" s="125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57"/>
      <c r="C346" s="124"/>
      <c r="D346" s="125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57"/>
      <c r="C347" s="124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57"/>
      <c r="C348" s="124"/>
      <c r="D348" s="125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57"/>
      <c r="C349" s="124"/>
      <c r="D349" s="125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57"/>
      <c r="C350" s="124"/>
      <c r="D350" s="125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57"/>
      <c r="C351" s="124"/>
      <c r="D351" s="125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57"/>
      <c r="C352" s="124"/>
      <c r="D352" s="125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57"/>
      <c r="C353" s="124"/>
      <c r="D353" s="125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57"/>
      <c r="C354" s="124"/>
      <c r="D354" s="125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57"/>
      <c r="C355" s="124"/>
      <c r="D355" s="125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57"/>
      <c r="C356" s="124"/>
      <c r="D356" s="125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57"/>
      <c r="C357" s="124"/>
      <c r="D357" s="125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57"/>
      <c r="C358" s="124"/>
      <c r="D358" s="125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57"/>
      <c r="C359" s="124"/>
      <c r="D359" s="125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57"/>
      <c r="C360" s="124"/>
      <c r="D360" s="125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57"/>
      <c r="C361" s="124"/>
      <c r="D361" s="125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57"/>
      <c r="C362" s="124"/>
      <c r="D362" s="125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57"/>
      <c r="C363" s="124"/>
      <c r="D363" s="125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57"/>
      <c r="C364" s="124"/>
      <c r="D364" s="125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57"/>
      <c r="C365" s="124"/>
      <c r="D365" s="125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57"/>
      <c r="C366" s="124"/>
      <c r="D366" s="125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57"/>
      <c r="C367" s="124"/>
      <c r="D367" s="125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57"/>
      <c r="C368" s="124"/>
      <c r="D368" s="125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57"/>
      <c r="C369" s="124"/>
      <c r="D369" s="125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57"/>
      <c r="C370" s="124"/>
      <c r="D370" s="125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57"/>
      <c r="C371" s="124"/>
      <c r="D371" s="125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57"/>
      <c r="C372" s="124"/>
      <c r="D372" s="125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57"/>
      <c r="C373" s="124"/>
      <c r="D373" s="125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57"/>
      <c r="C374" s="124"/>
      <c r="D374" s="125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57"/>
      <c r="C375" s="124"/>
      <c r="D375" s="125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57"/>
      <c r="C376" s="124"/>
      <c r="D376" s="125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57"/>
      <c r="C377" s="124"/>
      <c r="D377" s="125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57"/>
      <c r="C378" s="124"/>
      <c r="D378" s="125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57"/>
      <c r="C379" s="124"/>
      <c r="D379" s="125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57"/>
      <c r="C380" s="124"/>
      <c r="D380" s="125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57"/>
      <c r="C381" s="124"/>
      <c r="D381" s="125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57"/>
      <c r="C382" s="124"/>
      <c r="D382" s="125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57"/>
      <c r="C383" s="124"/>
      <c r="D383" s="125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57"/>
      <c r="C384" s="124"/>
      <c r="D384" s="125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57"/>
      <c r="C385" s="124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57"/>
      <c r="C386" s="124"/>
      <c r="D386" s="125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57"/>
      <c r="C387" s="124"/>
      <c r="D387" s="125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57"/>
      <c r="C388" s="124"/>
      <c r="D388" s="125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57"/>
      <c r="C389" s="124"/>
      <c r="D389" s="125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57"/>
      <c r="C390" s="124"/>
      <c r="D390" s="125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57"/>
      <c r="C391" s="124"/>
      <c r="D391" s="125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57"/>
      <c r="C392" s="124"/>
      <c r="D392" s="125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57"/>
      <c r="C393" s="124"/>
      <c r="D393" s="125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57"/>
      <c r="C394" s="124"/>
      <c r="D394" s="125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57"/>
      <c r="C395" s="124"/>
      <c r="D395" s="125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57"/>
      <c r="C396" s="124"/>
      <c r="D396" s="125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57"/>
      <c r="C397" s="124"/>
      <c r="D397" s="125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57"/>
      <c r="C398" s="124"/>
      <c r="D398" s="125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57"/>
      <c r="C399" s="124"/>
      <c r="D399" s="125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57"/>
      <c r="C400" s="124"/>
      <c r="D400" s="125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57"/>
      <c r="C401" s="124"/>
      <c r="D401" s="125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57"/>
      <c r="C402" s="124"/>
      <c r="D402" s="125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57"/>
      <c r="C403" s="124"/>
      <c r="D403" s="125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57"/>
      <c r="C404" s="124"/>
      <c r="D404" s="125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57"/>
      <c r="C405" s="124"/>
      <c r="D405" s="125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57"/>
      <c r="C406" s="124"/>
      <c r="D406" s="125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57"/>
      <c r="C407" s="124"/>
      <c r="D407" s="125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57"/>
      <c r="C408" s="124"/>
      <c r="D408" s="125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57"/>
      <c r="C409" s="124"/>
      <c r="D409" s="125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57"/>
      <c r="C410" s="124"/>
      <c r="D410" s="125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57"/>
      <c r="C411" s="124"/>
      <c r="D411" s="125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57"/>
      <c r="C412" s="124"/>
      <c r="D412" s="125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57"/>
      <c r="C413" s="124"/>
      <c r="D413" s="125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57"/>
      <c r="C414" s="124"/>
      <c r="D414" s="125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57"/>
      <c r="C415" s="124"/>
      <c r="D415" s="125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57"/>
      <c r="C416" s="124"/>
      <c r="D416" s="125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57"/>
      <c r="C417" s="124"/>
      <c r="D417" s="125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57"/>
      <c r="C418" s="124"/>
      <c r="D418" s="125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57"/>
      <c r="C419" s="124"/>
      <c r="D419" s="125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57"/>
      <c r="C420" s="124"/>
      <c r="D420" s="125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57"/>
      <c r="C421" s="124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57"/>
      <c r="C422" s="124"/>
      <c r="D422" s="125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57"/>
      <c r="C423" s="124"/>
      <c r="D423" s="125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57"/>
      <c r="C424" s="124"/>
      <c r="D424" s="125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57"/>
      <c r="C425" s="124"/>
      <c r="D425" s="125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57"/>
      <c r="C426" s="124"/>
      <c r="D426" s="125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57"/>
      <c r="C427" s="124"/>
      <c r="D427" s="125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57"/>
      <c r="C428" s="124"/>
      <c r="D428" s="125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57"/>
      <c r="C429" s="124"/>
      <c r="D429" s="125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57"/>
      <c r="C430" s="124"/>
      <c r="D430" s="125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57"/>
      <c r="C431" s="124"/>
      <c r="D431" s="125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57"/>
      <c r="C432" s="124"/>
      <c r="D432" s="125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57"/>
      <c r="C433" s="124"/>
      <c r="D433" s="125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57"/>
      <c r="C434" s="124"/>
      <c r="D434" s="125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57"/>
      <c r="C435" s="124"/>
      <c r="D435" s="125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57"/>
      <c r="C436" s="124"/>
      <c r="D436" s="125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57"/>
      <c r="C437" s="124"/>
      <c r="D437" s="125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57"/>
      <c r="C438" s="124"/>
      <c r="D438" s="125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57"/>
      <c r="C439" s="124"/>
      <c r="D439" s="125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57"/>
      <c r="C440" s="124"/>
      <c r="D440" s="125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57"/>
      <c r="C441" s="124"/>
      <c r="D441" s="125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57"/>
      <c r="C442" s="124"/>
      <c r="D442" s="125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57"/>
      <c r="C443" s="124"/>
      <c r="D443" s="125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57"/>
      <c r="C444" s="124"/>
      <c r="D444" s="125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57"/>
      <c r="C445" s="124"/>
      <c r="D445" s="125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57"/>
      <c r="C446" s="124"/>
      <c r="D446" s="125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57"/>
      <c r="C447" s="124"/>
      <c r="D447" s="125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57"/>
      <c r="C448" s="124"/>
      <c r="D448" s="125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57"/>
      <c r="C449" s="124"/>
      <c r="D449" s="125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57"/>
      <c r="C450" s="124"/>
      <c r="D450" s="125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57"/>
      <c r="C451" s="124"/>
      <c r="D451" s="125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57"/>
      <c r="C452" s="124"/>
      <c r="D452" s="125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57"/>
      <c r="C453" s="124"/>
      <c r="D453" s="125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57"/>
      <c r="C454" s="124"/>
      <c r="D454" s="125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57"/>
      <c r="C455" s="124"/>
      <c r="D455" s="125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57"/>
      <c r="C456" s="124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57"/>
      <c r="C457" s="124"/>
      <c r="D457" s="125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57"/>
      <c r="C458" s="124"/>
      <c r="D458" s="125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57"/>
      <c r="C459" s="124"/>
      <c r="D459" s="125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57"/>
      <c r="C460" s="124"/>
      <c r="D460" s="125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57"/>
      <c r="C461" s="124"/>
      <c r="D461" s="125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57"/>
      <c r="C462" s="124"/>
      <c r="D462" s="125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57"/>
      <c r="C463" s="124"/>
      <c r="D463" s="125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57"/>
      <c r="C464" s="124"/>
      <c r="D464" s="125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57"/>
      <c r="C465" s="124"/>
      <c r="D465" s="125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57"/>
      <c r="C466" s="124"/>
      <c r="D466" s="125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57"/>
      <c r="C467" s="124"/>
      <c r="D467" s="125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57"/>
      <c r="C468" s="124"/>
      <c r="D468" s="125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57"/>
      <c r="C469" s="124"/>
      <c r="D469" s="125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57"/>
      <c r="C470" s="124"/>
      <c r="D470" s="125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57"/>
      <c r="C471" s="124"/>
      <c r="D471" s="125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57"/>
      <c r="C472" s="124"/>
      <c r="D472" s="125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57"/>
      <c r="C473" s="124"/>
      <c r="D473" s="125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57"/>
      <c r="C474" s="124"/>
      <c r="D474" s="125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57"/>
      <c r="C475" s="124"/>
      <c r="D475" s="125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57"/>
      <c r="C476" s="124"/>
      <c r="D476" s="125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57"/>
      <c r="C477" s="124"/>
      <c r="D477" s="125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57"/>
      <c r="C478" s="124"/>
      <c r="D478" s="125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57"/>
      <c r="C479" s="124"/>
      <c r="D479" s="125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57"/>
      <c r="C480" s="124"/>
      <c r="D480" s="125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57"/>
      <c r="C481" s="124"/>
      <c r="D481" s="125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57"/>
      <c r="C482" s="124"/>
      <c r="D482" s="125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57"/>
      <c r="C483" s="124"/>
      <c r="D483" s="125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57"/>
      <c r="C484" s="124"/>
      <c r="D484" s="125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57"/>
      <c r="C485" s="124"/>
      <c r="D485" s="125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57"/>
      <c r="C486" s="124"/>
      <c r="D486" s="125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57"/>
      <c r="C487" s="124"/>
      <c r="D487" s="125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57"/>
      <c r="C488" s="124"/>
      <c r="D488" s="125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57"/>
      <c r="C489" s="124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57"/>
      <c r="C490" s="124"/>
      <c r="D490" s="125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57"/>
      <c r="C491" s="124"/>
      <c r="D491" s="125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57"/>
      <c r="C492" s="124"/>
      <c r="D492" s="125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57"/>
      <c r="C493" s="124"/>
      <c r="D493" s="125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57"/>
      <c r="C494" s="124"/>
      <c r="D494" s="125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57"/>
      <c r="C495" s="124"/>
      <c r="D495" s="125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57"/>
      <c r="C496" s="124"/>
      <c r="D496" s="125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57"/>
      <c r="C497" s="124"/>
      <c r="D497" s="125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57"/>
      <c r="C498" s="124"/>
      <c r="D498" s="125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57"/>
      <c r="C499" s="124"/>
      <c r="D499" s="125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57"/>
      <c r="C500" s="124"/>
      <c r="D500" s="125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57"/>
      <c r="C501" s="124"/>
      <c r="D501" s="125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57"/>
      <c r="C502" s="124"/>
      <c r="D502" s="125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57"/>
      <c r="C503" s="124"/>
      <c r="D503" s="125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57"/>
      <c r="C504" s="124"/>
      <c r="D504" s="125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57"/>
      <c r="C505" s="124"/>
      <c r="D505" s="125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57"/>
      <c r="C506" s="124"/>
      <c r="D506" s="125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57"/>
      <c r="C507" s="124"/>
      <c r="D507" s="125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57"/>
      <c r="C508" s="124"/>
      <c r="D508" s="125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57"/>
      <c r="C509" s="124"/>
      <c r="D509" s="125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57"/>
      <c r="C510" s="124"/>
      <c r="D510" s="125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57"/>
      <c r="C511" s="124"/>
      <c r="D511" s="125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57"/>
      <c r="C512" s="124"/>
      <c r="D512" s="125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57"/>
      <c r="C513" s="124"/>
      <c r="D513" s="125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57"/>
      <c r="C514" s="124"/>
      <c r="D514" s="125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57"/>
      <c r="C515" s="124"/>
      <c r="D515" s="125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57"/>
      <c r="C516" s="124"/>
      <c r="D516" s="125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57"/>
      <c r="C517" s="124"/>
      <c r="D517" s="125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57"/>
      <c r="C518" s="124"/>
      <c r="D518" s="125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57"/>
      <c r="C519" s="124"/>
      <c r="D519" s="125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57"/>
      <c r="C520" s="124"/>
      <c r="D520" s="125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57"/>
      <c r="C521" s="124"/>
      <c r="D521" s="125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57"/>
      <c r="C522" s="124"/>
      <c r="D522" s="125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57"/>
      <c r="C523" s="124"/>
      <c r="D523" s="125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57"/>
      <c r="C524" s="124"/>
      <c r="D524" s="125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57"/>
      <c r="C525" s="124"/>
      <c r="D525" s="125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57"/>
      <c r="C526" s="124"/>
      <c r="D526" s="125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57"/>
      <c r="C527" s="124"/>
      <c r="D527" s="125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57"/>
      <c r="C528" s="124"/>
      <c r="D528" s="125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57"/>
      <c r="C529" s="124"/>
      <c r="D529" s="125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57"/>
      <c r="C530" s="124"/>
      <c r="D530" s="125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57"/>
      <c r="C531" s="124"/>
      <c r="D531" s="125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57"/>
      <c r="C532" s="124"/>
      <c r="D532" s="125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57"/>
      <c r="C533" s="124"/>
      <c r="D533" s="125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57"/>
      <c r="C534" s="124"/>
      <c r="D534" s="125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57"/>
      <c r="C535" s="124"/>
      <c r="D535" s="125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57"/>
      <c r="C536" s="124"/>
      <c r="D536" s="125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57"/>
      <c r="C537" s="124"/>
      <c r="D537" s="125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57"/>
      <c r="C538" s="124"/>
      <c r="D538" s="125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57"/>
      <c r="C539" s="124"/>
      <c r="D539" s="125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57"/>
      <c r="C540" s="124"/>
      <c r="D540" s="125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57"/>
      <c r="C541" s="124"/>
      <c r="D541" s="125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57"/>
      <c r="C542" s="124"/>
      <c r="D542" s="125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57"/>
      <c r="C543" s="124"/>
      <c r="D543" s="125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57"/>
      <c r="C544" s="124"/>
      <c r="D544" s="125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57"/>
      <c r="C545" s="124"/>
      <c r="D545" s="125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57"/>
      <c r="C546" s="124"/>
      <c r="D546" s="125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57"/>
      <c r="C547" s="124"/>
      <c r="D547" s="125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57"/>
      <c r="C548" s="124"/>
      <c r="D548" s="125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57"/>
      <c r="C549" s="124"/>
      <c r="D549" s="125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57"/>
      <c r="C550" s="124"/>
      <c r="D550" s="125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57"/>
      <c r="C551" s="124"/>
      <c r="D551" s="125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57"/>
      <c r="C552" s="124"/>
      <c r="D552" s="125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57"/>
      <c r="C553" s="124"/>
      <c r="D553" s="125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57"/>
      <c r="C554" s="124"/>
      <c r="D554" s="125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57"/>
      <c r="C555" s="124"/>
      <c r="D555" s="125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57"/>
      <c r="C556" s="124"/>
      <c r="D556" s="125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57"/>
      <c r="C557" s="124"/>
      <c r="D557" s="125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57"/>
      <c r="C558" s="124"/>
      <c r="D558" s="125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57"/>
      <c r="C559" s="124"/>
      <c r="D559" s="125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57"/>
      <c r="C560" s="124"/>
      <c r="D560" s="125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57"/>
      <c r="C561" s="124"/>
      <c r="D561" s="125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57"/>
      <c r="C562" s="124"/>
      <c r="D562" s="125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57"/>
      <c r="C563" s="124"/>
      <c r="D563" s="125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57"/>
      <c r="C564" s="124"/>
      <c r="D564" s="125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57"/>
      <c r="C565" s="124"/>
      <c r="D565" s="125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57"/>
      <c r="C566" s="124"/>
      <c r="D566" s="125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57"/>
      <c r="C567" s="124"/>
      <c r="D567" s="125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57"/>
      <c r="C568" s="124"/>
      <c r="D568" s="125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57"/>
      <c r="C569" s="124"/>
      <c r="D569" s="125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57"/>
      <c r="C570" s="124"/>
      <c r="D570" s="125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57"/>
      <c r="C571" s="124"/>
      <c r="D571" s="125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57"/>
      <c r="C572" s="124"/>
      <c r="D572" s="125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57"/>
      <c r="C573" s="124"/>
      <c r="D573" s="125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57"/>
      <c r="C574" s="124"/>
      <c r="D574" s="125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57"/>
      <c r="C575" s="124"/>
      <c r="D575" s="125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57"/>
      <c r="C576" s="124"/>
      <c r="D576" s="125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57"/>
      <c r="C577" s="124"/>
      <c r="D577" s="125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57"/>
      <c r="C578" s="124"/>
      <c r="D578" s="125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57"/>
      <c r="C579" s="124"/>
      <c r="D579" s="125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57"/>
      <c r="C580" s="124"/>
      <c r="D580" s="125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57"/>
      <c r="C581" s="124"/>
      <c r="D581" s="125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57"/>
      <c r="C582" s="124"/>
      <c r="D582" s="125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57"/>
      <c r="C583" s="124"/>
      <c r="D583" s="125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57"/>
      <c r="C584" s="124"/>
      <c r="D584" s="125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57"/>
      <c r="C585" s="124"/>
      <c r="D585" s="125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57"/>
      <c r="C586" s="124"/>
      <c r="D586" s="125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57"/>
      <c r="C587" s="124"/>
      <c r="D587" s="125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57"/>
      <c r="C588" s="124"/>
      <c r="D588" s="125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57"/>
      <c r="C589" s="124"/>
      <c r="D589" s="125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57"/>
      <c r="C590" s="124"/>
      <c r="D590" s="125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57"/>
      <c r="C591" s="124"/>
      <c r="D591" s="125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57"/>
      <c r="C592" s="124"/>
      <c r="D592" s="125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57"/>
      <c r="C593" s="124"/>
      <c r="D593" s="125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57"/>
      <c r="C594" s="124"/>
      <c r="D594" s="125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57"/>
      <c r="C595" s="124"/>
      <c r="D595" s="125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57"/>
      <c r="C596" s="124"/>
      <c r="D596" s="125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57"/>
      <c r="C597" s="124"/>
      <c r="D597" s="125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57"/>
      <c r="C598" s="124"/>
      <c r="D598" s="125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57"/>
      <c r="C599" s="124"/>
      <c r="D599" s="125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57"/>
      <c r="C600" s="124"/>
      <c r="D600" s="125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57"/>
      <c r="C601" s="124"/>
      <c r="D601" s="125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57"/>
      <c r="C602" s="124"/>
      <c r="D602" s="125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57"/>
      <c r="C603" s="124"/>
      <c r="D603" s="125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57"/>
      <c r="C604" s="124"/>
      <c r="D604" s="125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57"/>
      <c r="C605" s="124"/>
      <c r="D605" s="125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57"/>
      <c r="C606" s="124"/>
      <c r="D606" s="125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57"/>
      <c r="C607" s="124"/>
      <c r="D607" s="125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57"/>
      <c r="C608" s="124"/>
      <c r="D608" s="125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57"/>
      <c r="C609" s="124"/>
      <c r="D609" s="125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57"/>
      <c r="C610" s="124"/>
      <c r="D610" s="125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57"/>
      <c r="C611" s="124"/>
      <c r="D611" s="125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57"/>
      <c r="C612" s="124"/>
      <c r="D612" s="125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57"/>
      <c r="C613" s="124"/>
      <c r="D613" s="125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57"/>
      <c r="C614" s="124"/>
      <c r="D614" s="125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57"/>
      <c r="C615" s="124"/>
      <c r="D615" s="125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57"/>
      <c r="C616" s="124"/>
      <c r="D616" s="125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57"/>
      <c r="C617" s="124"/>
      <c r="D617" s="125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57"/>
      <c r="C618" s="124"/>
      <c r="D618" s="125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57"/>
      <c r="C619" s="124"/>
      <c r="D619" s="125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57"/>
      <c r="C620" s="124"/>
      <c r="D620" s="125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57"/>
      <c r="C621" s="124"/>
      <c r="D621" s="125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57"/>
      <c r="C622" s="124"/>
      <c r="D622" s="125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57"/>
      <c r="C623" s="124"/>
      <c r="D623" s="125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57"/>
      <c r="C624" s="124"/>
      <c r="D624" s="125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57"/>
      <c r="C625" s="124"/>
      <c r="D625" s="125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57"/>
      <c r="C626" s="124"/>
      <c r="D626" s="125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57"/>
      <c r="C627" s="124"/>
      <c r="D627" s="125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57"/>
      <c r="C628" s="124"/>
      <c r="D628" s="125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57"/>
      <c r="C629" s="124"/>
      <c r="D629" s="125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57"/>
      <c r="C630" s="124"/>
      <c r="D630" s="125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57"/>
      <c r="C631" s="124"/>
      <c r="D631" s="125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57"/>
      <c r="C632" s="124"/>
      <c r="D632" s="125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57"/>
      <c r="C633" s="124"/>
      <c r="D633" s="125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57"/>
      <c r="C634" s="124"/>
      <c r="D634" s="125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57"/>
      <c r="C635" s="124"/>
      <c r="D635" s="125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57"/>
      <c r="C636" s="124"/>
      <c r="D636" s="125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57"/>
      <c r="C637" s="124"/>
      <c r="D637" s="125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57"/>
      <c r="C638" s="124"/>
      <c r="D638" s="125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57"/>
      <c r="C639" s="124"/>
      <c r="D639" s="125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57"/>
      <c r="C640" s="124"/>
      <c r="D640" s="125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57"/>
      <c r="C641" s="124"/>
      <c r="D641" s="125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57"/>
      <c r="C642" s="124"/>
      <c r="D642" s="125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57"/>
      <c r="C643" s="124"/>
      <c r="D643" s="125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57"/>
      <c r="C644" s="124"/>
      <c r="D644" s="125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57"/>
      <c r="C645" s="124"/>
      <c r="D645" s="125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57"/>
      <c r="C646" s="124"/>
      <c r="D646" s="125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57"/>
      <c r="C647" s="124"/>
      <c r="D647" s="125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57"/>
      <c r="C648" s="124"/>
      <c r="D648" s="125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57"/>
      <c r="C649" s="124"/>
      <c r="D649" s="125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57"/>
      <c r="C650" s="124"/>
      <c r="D650" s="125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57"/>
      <c r="C651" s="124"/>
      <c r="D651" s="125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57"/>
      <c r="C652" s="124"/>
      <c r="D652" s="125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57"/>
      <c r="C653" s="124"/>
      <c r="D653" s="125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57"/>
      <c r="C654" s="124"/>
      <c r="D654" s="125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57"/>
      <c r="C655" s="124"/>
      <c r="D655" s="125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57"/>
      <c r="C656" s="124"/>
      <c r="D656" s="125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57"/>
      <c r="C657" s="124"/>
      <c r="D657" s="125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57"/>
      <c r="C658" s="124"/>
      <c r="D658" s="125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57"/>
      <c r="C659" s="124"/>
      <c r="D659" s="125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57"/>
      <c r="C660" s="124"/>
      <c r="D660" s="125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57"/>
      <c r="C661" s="124"/>
      <c r="D661" s="125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57"/>
      <c r="C662" s="124"/>
      <c r="D662" s="125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57"/>
      <c r="C663" s="124"/>
      <c r="D663" s="125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57"/>
      <c r="C664" s="124"/>
      <c r="D664" s="125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57"/>
      <c r="C665" s="124"/>
      <c r="D665" s="125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57"/>
      <c r="C666" s="124"/>
      <c r="D666" s="125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57"/>
      <c r="C667" s="124"/>
      <c r="D667" s="125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57"/>
      <c r="C668" s="124"/>
      <c r="D668" s="125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57"/>
      <c r="C669" s="124"/>
      <c r="D669" s="125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57"/>
      <c r="C670" s="124"/>
      <c r="D670" s="125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57"/>
      <c r="C671" s="124"/>
      <c r="D671" s="125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57"/>
      <c r="C672" s="124"/>
      <c r="D672" s="125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57"/>
      <c r="C673" s="124"/>
      <c r="D673" s="125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57"/>
      <c r="C674" s="124"/>
      <c r="D674" s="125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57"/>
      <c r="C675" s="124"/>
      <c r="D675" s="125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57"/>
      <c r="C676" s="124"/>
      <c r="D676" s="125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57"/>
      <c r="C677" s="124"/>
      <c r="D677" s="125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57"/>
      <c r="C678" s="124"/>
      <c r="D678" s="125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57"/>
      <c r="C679" s="124"/>
      <c r="D679" s="125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57"/>
      <c r="C680" s="124"/>
      <c r="D680" s="125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57"/>
      <c r="C681" s="124"/>
      <c r="D681" s="125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57"/>
      <c r="C682" s="124"/>
      <c r="D682" s="125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57"/>
      <c r="C683" s="124"/>
      <c r="D683" s="125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57"/>
      <c r="C684" s="124"/>
      <c r="D684" s="125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57"/>
      <c r="C685" s="124"/>
      <c r="D685" s="125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57"/>
      <c r="C686" s="124"/>
      <c r="D686" s="125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57"/>
      <c r="C687" s="124"/>
      <c r="D687" s="125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57"/>
      <c r="C688" s="124"/>
      <c r="D688" s="125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57"/>
      <c r="C689" s="124"/>
      <c r="D689" s="125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57"/>
      <c r="C690" s="124"/>
      <c r="D690" s="125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57"/>
      <c r="C691" s="124"/>
      <c r="D691" s="125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57"/>
      <c r="C692" s="124"/>
      <c r="D692" s="125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57"/>
      <c r="C693" s="124"/>
      <c r="D693" s="125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57"/>
      <c r="C694" s="124"/>
      <c r="D694" s="125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57"/>
      <c r="C695" s="124"/>
      <c r="D695" s="125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57"/>
      <c r="C696" s="124"/>
      <c r="D696" s="125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57"/>
      <c r="C697" s="124"/>
      <c r="D697" s="125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57"/>
      <c r="C698" s="124"/>
      <c r="D698" s="125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57"/>
      <c r="C699" s="124"/>
      <c r="D699" s="125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57"/>
      <c r="C700" s="124"/>
      <c r="D700" s="125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57"/>
      <c r="C701" s="124"/>
      <c r="D701" s="125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57"/>
      <c r="C702" s="124"/>
      <c r="D702" s="125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57"/>
      <c r="C703" s="124"/>
      <c r="D703" s="125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57"/>
      <c r="C704" s="124"/>
      <c r="D704" s="125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57"/>
      <c r="C705" s="124"/>
      <c r="D705" s="125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57"/>
      <c r="C706" s="124"/>
      <c r="D706" s="125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57"/>
      <c r="C707" s="124"/>
      <c r="D707" s="125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57"/>
      <c r="C708" s="124"/>
      <c r="D708" s="125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57"/>
      <c r="C709" s="124"/>
      <c r="D709" s="125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57"/>
      <c r="C710" s="124"/>
      <c r="D710" s="125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57"/>
      <c r="C711" s="124"/>
      <c r="D711" s="125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57"/>
      <c r="C712" s="124"/>
      <c r="D712" s="125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57"/>
      <c r="C713" s="124"/>
      <c r="D713" s="125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57"/>
      <c r="C714" s="124"/>
      <c r="D714" s="125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57"/>
      <c r="C715" s="124"/>
      <c r="D715" s="125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57"/>
      <c r="C716" s="124"/>
      <c r="D716" s="125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57"/>
      <c r="C717" s="124"/>
      <c r="D717" s="125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57"/>
      <c r="C718" s="124"/>
      <c r="D718" s="125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57"/>
      <c r="C719" s="124"/>
      <c r="D719" s="125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57"/>
      <c r="C720" s="124"/>
      <c r="D720" s="125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57"/>
      <c r="C721" s="124"/>
      <c r="D721" s="125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57"/>
      <c r="C722" s="124"/>
      <c r="D722" s="125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57"/>
      <c r="C723" s="124"/>
      <c r="D723" s="125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57"/>
      <c r="C724" s="124"/>
      <c r="D724" s="125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57"/>
      <c r="C725" s="124"/>
      <c r="D725" s="125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57"/>
      <c r="C726" s="124"/>
      <c r="D726" s="125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57"/>
      <c r="C727" s="124"/>
      <c r="D727" s="125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57"/>
      <c r="C728" s="124"/>
      <c r="D728" s="125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57"/>
      <c r="C729" s="124"/>
      <c r="D729" s="125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57"/>
      <c r="C730" s="124"/>
      <c r="D730" s="125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57"/>
      <c r="C731" s="124"/>
      <c r="D731" s="125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57"/>
      <c r="C732" s="124"/>
      <c r="D732" s="125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57"/>
      <c r="C733" s="124"/>
      <c r="D733" s="125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57"/>
      <c r="C734" s="124"/>
      <c r="D734" s="125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57"/>
      <c r="C735" s="124"/>
      <c r="D735" s="125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57"/>
      <c r="C736" s="124"/>
      <c r="D736" s="125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57"/>
      <c r="C737" s="124"/>
      <c r="D737" s="125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57"/>
      <c r="C738" s="124"/>
      <c r="D738" s="125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57"/>
      <c r="C739" s="124"/>
      <c r="D739" s="125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57"/>
      <c r="C740" s="124"/>
      <c r="D740" s="125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57"/>
      <c r="C741" s="124"/>
      <c r="D741" s="125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57"/>
      <c r="C742" s="124"/>
      <c r="D742" s="125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57"/>
      <c r="C743" s="124"/>
      <c r="D743" s="125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57"/>
      <c r="C744" s="124"/>
      <c r="D744" s="125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57"/>
      <c r="C745" s="124"/>
      <c r="D745" s="125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57"/>
      <c r="C746" s="124"/>
      <c r="D746" s="125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57"/>
      <c r="C747" s="124"/>
      <c r="D747" s="125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57"/>
      <c r="C748" s="124"/>
      <c r="D748" s="125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57"/>
      <c r="C749" s="124"/>
      <c r="D749" s="125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57"/>
      <c r="C750" s="124"/>
      <c r="D750" s="125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57"/>
      <c r="C751" s="124"/>
      <c r="D751" s="125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57"/>
      <c r="C752" s="124"/>
      <c r="D752" s="125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57"/>
      <c r="C753" s="124"/>
      <c r="D753" s="125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57"/>
      <c r="C754" s="124"/>
      <c r="D754" s="125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57"/>
      <c r="C755" s="124"/>
      <c r="D755" s="125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57"/>
      <c r="C756" s="124"/>
      <c r="D756" s="125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57"/>
      <c r="C757" s="124"/>
      <c r="D757" s="125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57"/>
      <c r="C758" s="124"/>
      <c r="D758" s="125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57"/>
      <c r="C759" s="124"/>
      <c r="D759" s="125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57"/>
      <c r="C760" s="124"/>
      <c r="D760" s="125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57"/>
      <c r="C761" s="124"/>
      <c r="D761" s="125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57"/>
      <c r="C762" s="124"/>
      <c r="D762" s="125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57"/>
      <c r="C763" s="124"/>
      <c r="D763" s="125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57"/>
      <c r="C764" s="124"/>
      <c r="D764" s="125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57"/>
      <c r="C765" s="124"/>
      <c r="D765" s="125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57"/>
      <c r="C766" s="124"/>
      <c r="D766" s="125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57"/>
      <c r="C767" s="124"/>
      <c r="D767" s="125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57"/>
      <c r="C768" s="124"/>
      <c r="D768" s="125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57"/>
      <c r="C769" s="124"/>
      <c r="D769" s="125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57"/>
      <c r="C770" s="124"/>
      <c r="D770" s="125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57"/>
      <c r="C771" s="124"/>
      <c r="D771" s="125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57"/>
      <c r="C772" s="124"/>
      <c r="D772" s="125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57"/>
      <c r="C773" s="124"/>
      <c r="D773" s="125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57"/>
      <c r="C774" s="124"/>
      <c r="D774" s="125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57"/>
      <c r="C775" s="124"/>
      <c r="D775" s="125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57"/>
      <c r="C776" s="124"/>
      <c r="D776" s="125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57"/>
      <c r="C777" s="124"/>
      <c r="D777" s="125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57"/>
      <c r="C778" s="124"/>
      <c r="D778" s="125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57"/>
      <c r="C779" s="124"/>
      <c r="D779" s="125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57"/>
      <c r="C780" s="124"/>
      <c r="D780" s="125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57"/>
      <c r="C781" s="124"/>
      <c r="D781" s="125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57"/>
      <c r="C782" s="124"/>
      <c r="D782" s="125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57"/>
      <c r="C783" s="124"/>
      <c r="D783" s="125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57"/>
      <c r="C784" s="124"/>
      <c r="D784" s="125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57"/>
      <c r="C785" s="124"/>
      <c r="D785" s="125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57"/>
      <c r="C786" s="124"/>
      <c r="D786" s="125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57"/>
      <c r="C787" s="124"/>
      <c r="D787" s="125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57"/>
      <c r="C788" s="124"/>
      <c r="D788" s="125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57"/>
      <c r="C789" s="124"/>
      <c r="D789" s="125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57"/>
      <c r="C790" s="124"/>
      <c r="D790" s="125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57"/>
      <c r="C791" s="124"/>
      <c r="D791" s="125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57"/>
      <c r="C792" s="124"/>
      <c r="D792" s="125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57"/>
      <c r="C793" s="124"/>
      <c r="D793" s="125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57"/>
      <c r="C794" s="124"/>
      <c r="D794" s="125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57"/>
      <c r="C795" s="124"/>
      <c r="D795" s="125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57"/>
      <c r="C796" s="124"/>
      <c r="D796" s="125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57"/>
      <c r="C797" s="124"/>
      <c r="D797" s="125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57"/>
      <c r="C798" s="124"/>
      <c r="D798" s="125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57"/>
      <c r="C799" s="124"/>
      <c r="D799" s="125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57"/>
      <c r="C800" s="124"/>
      <c r="D800" s="125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57"/>
      <c r="C801" s="124"/>
      <c r="D801" s="125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57"/>
      <c r="C802" s="124"/>
      <c r="D802" s="125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57"/>
      <c r="C803" s="124"/>
      <c r="D803" s="125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57"/>
      <c r="C804" s="124"/>
      <c r="D804" s="125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57"/>
      <c r="C805" s="124"/>
      <c r="D805" s="125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57"/>
      <c r="C806" s="124"/>
      <c r="D806" s="125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57"/>
      <c r="C807" s="124"/>
      <c r="D807" s="125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57"/>
      <c r="C808" s="124"/>
      <c r="D808" s="125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57"/>
      <c r="C809" s="124"/>
      <c r="D809" s="125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57"/>
      <c r="C810" s="124"/>
      <c r="D810" s="125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57"/>
      <c r="C811" s="124"/>
      <c r="D811" s="125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57"/>
      <c r="C812" s="124"/>
      <c r="D812" s="125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57"/>
      <c r="C813" s="124"/>
      <c r="D813" s="125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57"/>
      <c r="C814" s="124"/>
      <c r="D814" s="125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57"/>
      <c r="C815" s="124"/>
      <c r="D815" s="125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57"/>
      <c r="C816" s="124"/>
      <c r="D816" s="125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57"/>
      <c r="C817" s="124"/>
      <c r="D817" s="125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57"/>
      <c r="C818" s="124"/>
      <c r="D818" s="125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57"/>
      <c r="C819" s="124"/>
      <c r="D819" s="125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57"/>
      <c r="C820" s="124"/>
      <c r="D820" s="125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57"/>
      <c r="C821" s="124"/>
      <c r="D821" s="125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57"/>
      <c r="C822" s="124"/>
      <c r="D822" s="125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57"/>
      <c r="C823" s="124"/>
      <c r="D823" s="125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57"/>
      <c r="C824" s="124"/>
      <c r="D824" s="125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57"/>
      <c r="C825" s="124"/>
      <c r="D825" s="125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57"/>
      <c r="C826" s="124"/>
      <c r="D826" s="125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57"/>
      <c r="C827" s="124"/>
      <c r="D827" s="125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57"/>
      <c r="C828" s="124"/>
      <c r="D828" s="125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57"/>
      <c r="C829" s="124"/>
      <c r="D829" s="125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57"/>
      <c r="C830" s="124"/>
      <c r="D830" s="125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57"/>
      <c r="C831" s="124"/>
      <c r="D831" s="125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57"/>
      <c r="C832" s="124"/>
      <c r="D832" s="125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57"/>
      <c r="C833" s="124"/>
      <c r="D833" s="125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57"/>
      <c r="C834" s="124"/>
      <c r="D834" s="125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57"/>
      <c r="C835" s="124"/>
      <c r="D835" s="125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57"/>
      <c r="C836" s="124"/>
      <c r="D836" s="125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57"/>
      <c r="C837" s="124"/>
      <c r="D837" s="125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57"/>
      <c r="C838" s="124"/>
      <c r="D838" s="125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57"/>
      <c r="C839" s="124"/>
      <c r="D839" s="125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57"/>
      <c r="C840" s="124"/>
      <c r="D840" s="125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57"/>
      <c r="C841" s="124"/>
      <c r="D841" s="125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57"/>
      <c r="C842" s="124"/>
      <c r="D842" s="125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57"/>
      <c r="C843" s="124"/>
      <c r="D843" s="125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57"/>
      <c r="C844" s="124"/>
      <c r="D844" s="125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57"/>
      <c r="C845" s="124"/>
      <c r="D845" s="125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57"/>
      <c r="C846" s="124"/>
      <c r="D846" s="125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57"/>
      <c r="C847" s="124"/>
      <c r="D847" s="125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57"/>
      <c r="C848" s="124"/>
      <c r="D848" s="125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57"/>
      <c r="C849" s="124"/>
      <c r="D849" s="125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57"/>
      <c r="C850" s="124"/>
      <c r="D850" s="125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57"/>
      <c r="C851" s="124"/>
      <c r="D851" s="125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57"/>
      <c r="C852" s="124"/>
      <c r="D852" s="125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57"/>
      <c r="C853" s="124"/>
      <c r="D853" s="125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57"/>
      <c r="C854" s="124"/>
      <c r="D854" s="125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57"/>
      <c r="C855" s="124"/>
      <c r="D855" s="125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57"/>
      <c r="C856" s="124"/>
      <c r="D856" s="125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57"/>
      <c r="C857" s="124"/>
      <c r="D857" s="125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57"/>
      <c r="C858" s="124"/>
      <c r="D858" s="125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57"/>
      <c r="C859" s="124"/>
      <c r="D859" s="125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57"/>
      <c r="C860" s="124"/>
      <c r="D860" s="125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57"/>
      <c r="C861" s="124"/>
      <c r="D861" s="125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57"/>
      <c r="C862" s="124"/>
      <c r="D862" s="125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57"/>
      <c r="C863" s="124"/>
      <c r="D863" s="125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57"/>
      <c r="C864" s="124"/>
      <c r="D864" s="125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57"/>
      <c r="C865" s="124"/>
      <c r="D865" s="125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57"/>
      <c r="C866" s="124"/>
      <c r="D866" s="125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57"/>
      <c r="C867" s="124"/>
      <c r="D867" s="125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57"/>
      <c r="C868" s="124"/>
      <c r="D868" s="125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57"/>
      <c r="C869" s="124"/>
      <c r="D869" s="125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57"/>
      <c r="C870" s="124"/>
      <c r="D870" s="125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57"/>
      <c r="C871" s="124"/>
      <c r="D871" s="125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57"/>
      <c r="C872" s="124"/>
      <c r="D872" s="125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57"/>
      <c r="C873" s="124"/>
      <c r="D873" s="125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57"/>
      <c r="C874" s="124"/>
      <c r="D874" s="125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57"/>
      <c r="C875" s="124"/>
      <c r="D875" s="125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57"/>
      <c r="C876" s="124"/>
      <c r="D876" s="125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57"/>
      <c r="C877" s="124"/>
      <c r="D877" s="125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57"/>
      <c r="C878" s="124"/>
      <c r="D878" s="125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57"/>
      <c r="C879" s="124"/>
      <c r="D879" s="125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57"/>
      <c r="C880" s="124"/>
      <c r="D880" s="125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57"/>
      <c r="C881" s="124"/>
      <c r="D881" s="125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57"/>
      <c r="C882" s="124"/>
      <c r="D882" s="125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57"/>
      <c r="C883" s="124"/>
      <c r="D883" s="125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57"/>
      <c r="C884" s="124"/>
      <c r="D884" s="125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57"/>
      <c r="C885" s="124"/>
      <c r="D885" s="125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57"/>
      <c r="C886" s="124"/>
      <c r="D886" s="125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57"/>
      <c r="C887" s="124"/>
      <c r="D887" s="125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57"/>
      <c r="C888" s="124"/>
      <c r="D888" s="125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57"/>
      <c r="C889" s="124"/>
      <c r="D889" s="125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57"/>
      <c r="C890" s="124"/>
      <c r="D890" s="125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57"/>
      <c r="C891" s="124"/>
      <c r="D891" s="125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57"/>
      <c r="C892" s="124"/>
      <c r="D892" s="125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57"/>
      <c r="C893" s="124"/>
      <c r="D893" s="125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57"/>
      <c r="C894" s="124"/>
      <c r="D894" s="125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57"/>
      <c r="C895" s="124"/>
      <c r="D895" s="125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57"/>
      <c r="C896" s="124"/>
      <c r="D896" s="125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57"/>
      <c r="C897" s="124"/>
      <c r="D897" s="125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57"/>
      <c r="C898" s="124"/>
      <c r="D898" s="125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57"/>
      <c r="C899" s="124"/>
      <c r="D899" s="125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57"/>
      <c r="C900" s="124"/>
      <c r="D900" s="125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57"/>
      <c r="C901" s="124"/>
      <c r="D901" s="125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57"/>
      <c r="C902" s="124"/>
      <c r="D902" s="125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57"/>
      <c r="C903" s="124"/>
      <c r="D903" s="125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57"/>
      <c r="C904" s="124"/>
      <c r="D904" s="125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57"/>
      <c r="C905" s="124"/>
      <c r="D905" s="125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57"/>
      <c r="C906" s="124"/>
      <c r="D906" s="125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57"/>
      <c r="C907" s="124"/>
      <c r="D907" s="125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57"/>
      <c r="C908" s="124"/>
      <c r="D908" s="125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57"/>
      <c r="C909" s="124"/>
      <c r="D909" s="125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57"/>
      <c r="C910" s="124"/>
      <c r="D910" s="125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57"/>
      <c r="C911" s="124"/>
      <c r="D911" s="125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57"/>
      <c r="C912" s="124"/>
      <c r="D912" s="125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57"/>
      <c r="C913" s="124"/>
      <c r="D913" s="125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57"/>
      <c r="C914" s="124"/>
      <c r="D914" s="125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57"/>
      <c r="C915" s="124"/>
      <c r="D915" s="125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57"/>
      <c r="C916" s="124"/>
      <c r="D916" s="125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57"/>
      <c r="C917" s="124"/>
      <c r="D917" s="125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57"/>
      <c r="C918" s="124"/>
      <c r="D918" s="125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57"/>
      <c r="C919" s="124"/>
      <c r="D919" s="125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57"/>
      <c r="C920" s="124"/>
      <c r="D920" s="125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57"/>
      <c r="C921" s="124"/>
      <c r="D921" s="125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57"/>
      <c r="C922" s="124"/>
      <c r="D922" s="125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57"/>
      <c r="C923" s="124"/>
      <c r="D923" s="125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57"/>
      <c r="C924" s="124"/>
      <c r="D924" s="125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57"/>
      <c r="C925" s="124"/>
      <c r="D925" s="125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57"/>
      <c r="C926" s="124"/>
      <c r="D926" s="125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57"/>
      <c r="C927" s="124"/>
      <c r="D927" s="125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57"/>
      <c r="C928" s="124"/>
      <c r="D928" s="125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57"/>
      <c r="C929" s="124"/>
      <c r="D929" s="125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57"/>
      <c r="C930" s="124"/>
      <c r="D930" s="125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57"/>
      <c r="C931" s="124"/>
      <c r="D931" s="125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57"/>
      <c r="C932" s="124"/>
      <c r="D932" s="125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57"/>
      <c r="C933" s="124"/>
      <c r="D933" s="125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57"/>
      <c r="C934" s="124"/>
      <c r="D934" s="125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57"/>
      <c r="C935" s="124"/>
      <c r="D935" s="125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57"/>
      <c r="C936" s="124"/>
      <c r="D936" s="125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57"/>
      <c r="C937" s="124"/>
      <c r="D937" s="125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57"/>
      <c r="C938" s="124"/>
      <c r="D938" s="125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57"/>
      <c r="C939" s="124"/>
      <c r="D939" s="125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57"/>
      <c r="C940" s="124"/>
      <c r="D940" s="125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57"/>
      <c r="C941" s="124"/>
      <c r="D941" s="125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57"/>
      <c r="C942" s="124"/>
      <c r="D942" s="125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57"/>
      <c r="C943" s="124"/>
      <c r="D943" s="125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57"/>
      <c r="C944" s="124"/>
      <c r="D944" s="125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57"/>
      <c r="C945" s="124"/>
      <c r="D945" s="125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57"/>
      <c r="C946" s="124"/>
      <c r="D946" s="125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57"/>
      <c r="C947" s="124"/>
      <c r="D947" s="125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57"/>
      <c r="C948" s="124"/>
      <c r="D948" s="125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57"/>
      <c r="C949" s="124"/>
      <c r="D949" s="125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57"/>
      <c r="C950" s="124"/>
      <c r="D950" s="125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57"/>
      <c r="C951" s="124"/>
      <c r="D951" s="125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57"/>
      <c r="C952" s="124"/>
      <c r="D952" s="125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57"/>
      <c r="C953" s="124"/>
      <c r="D953" s="125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57"/>
      <c r="C954" s="124"/>
      <c r="D954" s="125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57"/>
      <c r="C955" s="124"/>
      <c r="D955" s="125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57"/>
      <c r="C956" s="124"/>
      <c r="D956" s="125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57"/>
      <c r="C957" s="124"/>
      <c r="D957" s="125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57"/>
      <c r="C958" s="124"/>
      <c r="D958" s="125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57"/>
      <c r="C959" s="124"/>
      <c r="D959" s="125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57"/>
      <c r="C960" s="124"/>
      <c r="D960" s="125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57"/>
      <c r="C961" s="124"/>
      <c r="D961" s="125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57"/>
      <c r="C962" s="124"/>
      <c r="D962" s="125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57"/>
      <c r="C963" s="124"/>
      <c r="D963" s="125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57"/>
      <c r="C964" s="124"/>
      <c r="D964" s="125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57"/>
      <c r="C965" s="124"/>
      <c r="D965" s="125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57"/>
      <c r="C966" s="124"/>
      <c r="D966" s="125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57"/>
      <c r="C967" s="124"/>
      <c r="D967" s="125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57"/>
      <c r="C968" s="124"/>
      <c r="D968" s="125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57"/>
      <c r="C969" s="124"/>
      <c r="D969" s="125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57"/>
      <c r="C970" s="124"/>
      <c r="D970" s="125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57"/>
      <c r="C971" s="124"/>
      <c r="D971" s="125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57"/>
      <c r="C972" s="124"/>
      <c r="D972" s="125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57"/>
      <c r="C973" s="124"/>
      <c r="D973" s="125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57"/>
      <c r="C974" s="124"/>
      <c r="D974" s="125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57"/>
      <c r="C975" s="124"/>
      <c r="D975" s="125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57"/>
      <c r="C976" s="124"/>
      <c r="D976" s="125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57"/>
      <c r="C977" s="124"/>
      <c r="D977" s="125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57"/>
      <c r="C978" s="124"/>
      <c r="D978" s="125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57"/>
      <c r="C979" s="124"/>
      <c r="D979" s="125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57"/>
      <c r="C980" s="124"/>
      <c r="D980" s="125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57"/>
      <c r="C981" s="124"/>
      <c r="D981" s="125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57"/>
      <c r="C982" s="124"/>
      <c r="D982" s="125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57"/>
      <c r="C983" s="124"/>
      <c r="D983" s="125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57"/>
      <c r="C984" s="124"/>
      <c r="D984" s="125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57"/>
      <c r="C985" s="124"/>
      <c r="D985" s="125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57"/>
      <c r="C986" s="124"/>
      <c r="D986" s="125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57"/>
      <c r="C987" s="124"/>
      <c r="D987" s="125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57"/>
      <c r="C988" s="124"/>
      <c r="D988" s="125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29:D29"/>
    <mergeCell ref="B30:D30"/>
    <mergeCell ref="C6:E6"/>
    <mergeCell ref="F6:K6"/>
    <mergeCell ref="A7:B7"/>
    <mergeCell ref="C7:E7"/>
    <mergeCell ref="F7:K7"/>
    <mergeCell ref="B27:D27"/>
    <mergeCell ref="B28:D28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6.38"/>
    <col customWidth="1" min="4" max="4" width="31.13"/>
    <col customWidth="1" hidden="1" min="5" max="5" width="1.88"/>
    <col customWidth="1" min="6" max="11" width="2.88"/>
    <col customWidth="1" min="12" max="12" width="2.75"/>
    <col customWidth="1" min="13" max="21" width="2.88"/>
    <col customWidth="1" min="22" max="23" width="9.0"/>
    <col customWidth="1" min="24" max="28" width="10.0"/>
  </cols>
  <sheetData>
    <row r="1" ht="13.5" customHeight="1">
      <c r="A1" s="122"/>
      <c r="B1" s="123"/>
      <c r="C1" s="124"/>
      <c r="D1" s="125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ht="13.5" customHeight="1">
      <c r="A2" s="126" t="s">
        <v>103</v>
      </c>
      <c r="B2" s="127"/>
      <c r="C2" s="128" t="str">
        <f>Functions!E11</f>
        <v/>
      </c>
      <c r="D2" s="127"/>
      <c r="E2" s="129"/>
      <c r="F2" s="130" t="s">
        <v>71</v>
      </c>
      <c r="G2" s="131"/>
      <c r="H2" s="131"/>
      <c r="I2" s="131"/>
      <c r="J2" s="131"/>
      <c r="K2" s="131"/>
      <c r="L2" s="78" t="str">
        <f>Functions!D14</f>
        <v>addPost</v>
      </c>
      <c r="M2" s="233"/>
      <c r="N2" s="233"/>
      <c r="O2" s="233"/>
      <c r="P2" s="233"/>
      <c r="Q2" s="233"/>
      <c r="R2" s="233"/>
      <c r="S2" s="233"/>
      <c r="T2" s="234"/>
      <c r="U2" s="124"/>
      <c r="V2" s="134"/>
      <c r="W2" s="124"/>
      <c r="X2" s="124"/>
      <c r="Y2" s="124"/>
      <c r="Z2" s="124"/>
      <c r="AA2" s="124"/>
      <c r="AB2" s="124"/>
    </row>
    <row r="3" ht="13.5" customHeight="1">
      <c r="A3" s="135" t="s">
        <v>104</v>
      </c>
      <c r="B3" s="17"/>
      <c r="C3" s="136" t="s">
        <v>105</v>
      </c>
      <c r="D3" s="137"/>
      <c r="E3" s="137"/>
      <c r="F3" s="138" t="s">
        <v>106</v>
      </c>
      <c r="G3" s="16"/>
      <c r="H3" s="16"/>
      <c r="I3" s="16"/>
      <c r="J3" s="16"/>
      <c r="K3" s="17"/>
      <c r="L3" s="235" t="s">
        <v>107</v>
      </c>
      <c r="M3" s="236"/>
      <c r="N3" s="236"/>
      <c r="O3" s="237"/>
      <c r="P3" s="237"/>
      <c r="Q3" s="237"/>
      <c r="R3" s="237"/>
      <c r="S3" s="237"/>
      <c r="T3" s="238"/>
      <c r="U3" s="124"/>
      <c r="V3" s="124"/>
      <c r="W3" s="124"/>
      <c r="X3" s="124"/>
      <c r="Y3" s="124"/>
      <c r="Z3" s="124"/>
      <c r="AA3" s="124"/>
      <c r="AB3" s="124"/>
    </row>
    <row r="4" ht="13.5" customHeight="1">
      <c r="A4" s="135" t="s">
        <v>108</v>
      </c>
      <c r="B4" s="17"/>
      <c r="C4" s="142"/>
      <c r="D4" s="16"/>
      <c r="E4" s="143"/>
      <c r="F4" s="138" t="s">
        <v>109</v>
      </c>
      <c r="G4" s="16"/>
      <c r="H4" s="16"/>
      <c r="I4" s="16"/>
      <c r="J4" s="16"/>
      <c r="K4" s="17"/>
      <c r="L4" s="144">
        <f>IF(Functions!E6&lt;&gt;"N/A",SUM(C4*Functions!E6/1000,-O7),"N/A")</f>
        <v>-7</v>
      </c>
      <c r="M4" s="16"/>
      <c r="N4" s="16"/>
      <c r="O4" s="16"/>
      <c r="P4" s="16"/>
      <c r="Q4" s="16"/>
      <c r="R4" s="16"/>
      <c r="S4" s="16"/>
      <c r="T4" s="145"/>
      <c r="U4" s="124"/>
      <c r="V4" s="134"/>
      <c r="W4" s="124"/>
      <c r="X4" s="124"/>
      <c r="Y4" s="124"/>
      <c r="Z4" s="124"/>
      <c r="AA4" s="124"/>
      <c r="AB4" s="124"/>
    </row>
    <row r="5" ht="13.5" customHeight="1">
      <c r="A5" s="135" t="s">
        <v>110</v>
      </c>
      <c r="B5" s="17"/>
      <c r="C5" s="14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45"/>
      <c r="U5" s="124"/>
      <c r="V5" s="124"/>
      <c r="W5" s="124"/>
      <c r="X5" s="124"/>
      <c r="Y5" s="124"/>
      <c r="Z5" s="124"/>
      <c r="AA5" s="124"/>
      <c r="AB5" s="124"/>
    </row>
    <row r="6" ht="13.5" customHeight="1">
      <c r="A6" s="147" t="s">
        <v>90</v>
      </c>
      <c r="B6" s="17"/>
      <c r="C6" s="148" t="s">
        <v>91</v>
      </c>
      <c r="D6" s="16"/>
      <c r="E6" s="17"/>
      <c r="F6" s="148" t="s">
        <v>92</v>
      </c>
      <c r="G6" s="16"/>
      <c r="H6" s="16"/>
      <c r="I6" s="16"/>
      <c r="J6" s="16"/>
      <c r="K6" s="17"/>
      <c r="L6" s="149" t="s">
        <v>111</v>
      </c>
      <c r="M6" s="16"/>
      <c r="N6" s="16"/>
      <c r="O6" s="148" t="s">
        <v>95</v>
      </c>
      <c r="P6" s="16"/>
      <c r="Q6" s="16"/>
      <c r="R6" s="16"/>
      <c r="S6" s="16"/>
      <c r="T6" s="145"/>
      <c r="U6" s="124"/>
      <c r="V6" s="134"/>
      <c r="W6" s="124"/>
      <c r="X6" s="124"/>
      <c r="Y6" s="124"/>
      <c r="Z6" s="124"/>
      <c r="AA6" s="124"/>
      <c r="AB6" s="124"/>
    </row>
    <row r="7" ht="13.5" customHeight="1">
      <c r="A7" s="150">
        <f>COUNTIF(F35:HS35,"P")</f>
        <v>7</v>
      </c>
      <c r="B7" s="151"/>
      <c r="C7" s="152">
        <f>COUNTIF(F35:HS35,"F")</f>
        <v>0</v>
      </c>
      <c r="D7" s="153"/>
      <c r="E7" s="151"/>
      <c r="F7" s="152">
        <f>SUM(O7,-A7,-C7)</f>
        <v>0</v>
      </c>
      <c r="G7" s="153"/>
      <c r="H7" s="153"/>
      <c r="I7" s="153"/>
      <c r="J7" s="153"/>
      <c r="K7" s="151"/>
      <c r="L7" s="154">
        <f>COUNTIF(E34:HS34,"N")</f>
        <v>1</v>
      </c>
      <c r="M7" s="154">
        <f>COUNTIF(E34:HS34,"A")</f>
        <v>4</v>
      </c>
      <c r="N7" s="154">
        <f>COUNTIF(E34:HS34,"B")</f>
        <v>2</v>
      </c>
      <c r="O7" s="152">
        <f>COUNTA(E9:HV9)</f>
        <v>7</v>
      </c>
      <c r="P7" s="153"/>
      <c r="Q7" s="153"/>
      <c r="R7" s="153"/>
      <c r="S7" s="153"/>
      <c r="T7" s="155"/>
      <c r="U7" s="156"/>
      <c r="V7" s="124"/>
      <c r="W7" s="124"/>
      <c r="X7" s="124"/>
      <c r="Y7" s="124"/>
      <c r="Z7" s="124"/>
      <c r="AA7" s="124"/>
      <c r="AB7" s="124"/>
    </row>
    <row r="8" ht="12.0" customHeight="1">
      <c r="A8" s="124"/>
      <c r="B8" s="157"/>
      <c r="C8" s="124"/>
      <c r="D8" s="12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</row>
    <row r="9" ht="46.5" customHeight="1">
      <c r="A9" s="158"/>
      <c r="B9" s="159"/>
      <c r="C9" s="160"/>
      <c r="D9" s="161"/>
      <c r="E9" s="160"/>
      <c r="F9" s="162" t="s">
        <v>112</v>
      </c>
      <c r="G9" s="162" t="s">
        <v>113</v>
      </c>
      <c r="H9" s="162" t="s">
        <v>114</v>
      </c>
      <c r="I9" s="162" t="s">
        <v>115</v>
      </c>
      <c r="J9" s="162" t="s">
        <v>116</v>
      </c>
      <c r="K9" s="162" t="s">
        <v>154</v>
      </c>
      <c r="L9" s="162" t="s">
        <v>155</v>
      </c>
    </row>
    <row r="10" ht="13.5" customHeight="1">
      <c r="A10" s="164" t="s">
        <v>117</v>
      </c>
      <c r="B10" s="165" t="s">
        <v>118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</row>
    <row r="11" ht="13.5" customHeight="1">
      <c r="A11" s="170"/>
      <c r="B11" s="171" t="s">
        <v>119</v>
      </c>
      <c r="C11" s="172"/>
      <c r="D11" s="173"/>
      <c r="E11" s="168"/>
      <c r="F11" s="169"/>
      <c r="G11" s="169"/>
      <c r="H11" s="169"/>
      <c r="I11" s="169"/>
      <c r="J11" s="169"/>
      <c r="K11" s="169"/>
      <c r="L11" s="169"/>
    </row>
    <row r="12" ht="13.5" customHeight="1">
      <c r="A12" s="170"/>
      <c r="B12" s="174"/>
      <c r="C12" s="172"/>
      <c r="D12" s="175" t="b">
        <v>0</v>
      </c>
      <c r="E12" s="168"/>
      <c r="F12" s="176" t="s">
        <v>120</v>
      </c>
      <c r="G12" s="169"/>
      <c r="H12" s="169"/>
      <c r="I12" s="169"/>
      <c r="J12" s="169"/>
      <c r="K12" s="169"/>
      <c r="L12" s="169"/>
    </row>
    <row r="13" ht="13.5" customHeight="1">
      <c r="A13" s="170"/>
      <c r="B13" s="174"/>
      <c r="C13" s="172"/>
      <c r="D13" s="175" t="b">
        <v>1</v>
      </c>
      <c r="E13" s="177"/>
      <c r="F13" s="169"/>
      <c r="G13" s="176" t="s">
        <v>120</v>
      </c>
      <c r="H13" s="176" t="s">
        <v>120</v>
      </c>
      <c r="I13" s="176" t="s">
        <v>120</v>
      </c>
      <c r="J13" s="176" t="s">
        <v>120</v>
      </c>
      <c r="K13" s="176" t="s">
        <v>120</v>
      </c>
      <c r="L13" s="176" t="s">
        <v>120</v>
      </c>
    </row>
    <row r="14" ht="13.5" customHeight="1">
      <c r="A14" s="170"/>
      <c r="B14" s="178" t="s">
        <v>156</v>
      </c>
      <c r="C14" s="172"/>
      <c r="D14" s="173"/>
      <c r="E14" s="179"/>
      <c r="F14" s="169"/>
      <c r="G14" s="169"/>
      <c r="H14" s="169"/>
      <c r="I14" s="169"/>
      <c r="J14" s="169"/>
      <c r="K14" s="169"/>
      <c r="L14" s="169"/>
    </row>
    <row r="15" ht="13.5" customHeight="1">
      <c r="A15" s="170"/>
      <c r="B15" s="174"/>
      <c r="C15" s="78" t="s">
        <v>157</v>
      </c>
      <c r="D15" s="220"/>
      <c r="E15" s="125"/>
      <c r="F15" s="169"/>
      <c r="G15" s="169"/>
      <c r="H15" s="169"/>
      <c r="I15" s="169"/>
      <c r="J15" s="169"/>
      <c r="K15" s="169"/>
      <c r="L15" s="169"/>
    </row>
    <row r="16" ht="13.5" customHeight="1">
      <c r="A16" s="170"/>
      <c r="B16" s="174"/>
      <c r="C16" s="248"/>
      <c r="D16" s="249">
        <v>-1.0</v>
      </c>
      <c r="E16" s="125"/>
      <c r="F16" s="169"/>
      <c r="G16" s="169"/>
      <c r="H16" s="176" t="s">
        <v>120</v>
      </c>
      <c r="I16" s="176" t="s">
        <v>120</v>
      </c>
      <c r="J16" s="176" t="s">
        <v>120</v>
      </c>
      <c r="K16" s="169"/>
      <c r="L16" s="169"/>
    </row>
    <row r="17" ht="13.5" customHeight="1">
      <c r="A17" s="170"/>
      <c r="B17" s="174"/>
      <c r="C17" s="172"/>
      <c r="D17" s="180">
        <v>1.0</v>
      </c>
      <c r="E17" s="179"/>
      <c r="F17" s="169"/>
      <c r="G17" s="176" t="s">
        <v>120</v>
      </c>
      <c r="H17" s="169"/>
      <c r="I17" s="169"/>
      <c r="J17" s="169"/>
      <c r="K17" s="176" t="s">
        <v>120</v>
      </c>
      <c r="L17" s="176" t="s">
        <v>120</v>
      </c>
    </row>
    <row r="18" ht="13.5" customHeight="1">
      <c r="A18" s="239"/>
      <c r="B18" s="240"/>
      <c r="C18" s="243" t="s">
        <v>150</v>
      </c>
      <c r="D18" s="244"/>
      <c r="E18" s="242"/>
      <c r="F18" s="169"/>
      <c r="G18" s="169"/>
      <c r="H18" s="169"/>
      <c r="I18" s="169"/>
      <c r="J18" s="169"/>
      <c r="K18" s="169"/>
      <c r="L18" s="169"/>
    </row>
    <row r="19" ht="13.5" customHeight="1">
      <c r="A19" s="239"/>
      <c r="B19" s="240"/>
      <c r="C19" s="245"/>
      <c r="D19" s="241">
        <v>-1.0</v>
      </c>
      <c r="E19" s="242"/>
      <c r="F19" s="169"/>
      <c r="G19" s="169"/>
      <c r="H19" s="176" t="s">
        <v>120</v>
      </c>
      <c r="I19" s="169"/>
      <c r="J19" s="176" t="s">
        <v>120</v>
      </c>
      <c r="K19" s="169"/>
      <c r="L19" s="176" t="s">
        <v>120</v>
      </c>
    </row>
    <row r="20" ht="13.5" customHeight="1">
      <c r="A20" s="239"/>
      <c r="B20" s="240"/>
      <c r="C20" s="245"/>
      <c r="D20" s="241">
        <v>1.0</v>
      </c>
      <c r="E20" s="242"/>
      <c r="F20" s="169"/>
      <c r="G20" s="176" t="s">
        <v>120</v>
      </c>
      <c r="H20" s="169"/>
      <c r="I20" s="176" t="s">
        <v>120</v>
      </c>
      <c r="J20" s="169"/>
      <c r="K20" s="176" t="s">
        <v>120</v>
      </c>
      <c r="L20" s="169"/>
    </row>
    <row r="21" ht="13.5" customHeight="1">
      <c r="A21" s="239"/>
      <c r="B21" s="240"/>
      <c r="C21" s="250" t="s">
        <v>158</v>
      </c>
      <c r="D21" s="241"/>
      <c r="E21" s="242"/>
      <c r="F21" s="169"/>
      <c r="G21" s="169"/>
      <c r="H21" s="169"/>
      <c r="I21" s="169"/>
      <c r="J21" s="169"/>
      <c r="K21" s="169"/>
      <c r="L21" s="169"/>
    </row>
    <row r="22" ht="13.5" customHeight="1">
      <c r="A22" s="239"/>
      <c r="B22" s="240"/>
      <c r="C22" s="245"/>
      <c r="D22" s="241">
        <v>-1.0</v>
      </c>
      <c r="E22" s="242"/>
      <c r="F22" s="169"/>
      <c r="G22" s="169"/>
      <c r="H22" s="176" t="s">
        <v>120</v>
      </c>
      <c r="I22" s="176" t="s">
        <v>120</v>
      </c>
      <c r="J22" s="169"/>
      <c r="K22" s="176" t="s">
        <v>120</v>
      </c>
      <c r="L22" s="176" t="s">
        <v>120</v>
      </c>
    </row>
    <row r="23" ht="13.5" customHeight="1">
      <c r="A23" s="239"/>
      <c r="B23" s="240"/>
      <c r="C23" s="245"/>
      <c r="D23" s="241">
        <v>1.0</v>
      </c>
      <c r="E23" s="242"/>
      <c r="F23" s="169"/>
      <c r="G23" s="176" t="s">
        <v>120</v>
      </c>
      <c r="H23" s="169"/>
      <c r="I23" s="169"/>
      <c r="J23" s="176" t="s">
        <v>120</v>
      </c>
      <c r="K23" s="169"/>
      <c r="L23" s="169"/>
    </row>
    <row r="24" ht="13.5" customHeight="1">
      <c r="A24" s="182" t="s">
        <v>125</v>
      </c>
      <c r="B24" s="183" t="s">
        <v>126</v>
      </c>
      <c r="C24" s="184"/>
      <c r="D24" s="185"/>
      <c r="E24" s="186"/>
      <c r="F24" s="169"/>
      <c r="G24" s="169"/>
      <c r="H24" s="169"/>
      <c r="I24" s="169"/>
      <c r="J24" s="169"/>
      <c r="K24" s="169"/>
      <c r="L24" s="169"/>
    </row>
    <row r="25" ht="13.5" customHeight="1">
      <c r="A25" s="187"/>
      <c r="B25" s="188"/>
      <c r="C25" s="221" t="s">
        <v>127</v>
      </c>
      <c r="D25" s="190"/>
      <c r="E25" s="191"/>
      <c r="F25" s="169"/>
      <c r="G25" s="169"/>
      <c r="H25" s="169"/>
      <c r="I25" s="169"/>
      <c r="J25" s="169"/>
      <c r="K25" s="169"/>
      <c r="L25" s="169"/>
    </row>
    <row r="26" ht="13.5" customHeight="1">
      <c r="A26" s="187"/>
      <c r="B26" s="188"/>
      <c r="C26" s="196"/>
      <c r="D26" s="190" t="s">
        <v>130</v>
      </c>
      <c r="E26" s="194"/>
      <c r="F26" s="176" t="s">
        <v>120</v>
      </c>
      <c r="G26" s="169"/>
      <c r="H26" s="169"/>
      <c r="I26" s="169"/>
      <c r="J26" s="169"/>
      <c r="K26" s="169"/>
      <c r="L26" s="169"/>
    </row>
    <row r="27" ht="13.5" customHeight="1">
      <c r="A27" s="187"/>
      <c r="B27" s="188"/>
      <c r="C27" s="196"/>
      <c r="D27" s="190" t="s">
        <v>142</v>
      </c>
      <c r="E27" s="194"/>
      <c r="F27" s="169"/>
      <c r="G27" s="176" t="s">
        <v>120</v>
      </c>
      <c r="H27" s="169"/>
      <c r="I27" s="169"/>
      <c r="J27" s="169"/>
      <c r="K27" s="169"/>
      <c r="L27" s="169"/>
    </row>
    <row r="28" ht="13.5" customHeight="1">
      <c r="A28" s="187"/>
      <c r="B28" s="188"/>
      <c r="C28" s="196"/>
      <c r="D28" s="190" t="s">
        <v>129</v>
      </c>
      <c r="E28" s="194"/>
      <c r="F28" s="169"/>
      <c r="G28" s="169"/>
      <c r="H28" s="176" t="s">
        <v>120</v>
      </c>
      <c r="I28" s="176" t="s">
        <v>120</v>
      </c>
      <c r="J28" s="176" t="s">
        <v>120</v>
      </c>
      <c r="K28" s="176" t="s">
        <v>120</v>
      </c>
      <c r="L28" s="176" t="s">
        <v>120</v>
      </c>
    </row>
    <row r="29" ht="13.5" customHeight="1">
      <c r="A29" s="187"/>
      <c r="B29" s="188" t="s">
        <v>143</v>
      </c>
      <c r="C29" s="222"/>
      <c r="D29" s="223"/>
      <c r="E29" s="224"/>
      <c r="F29" s="169"/>
      <c r="G29" s="169"/>
      <c r="H29" s="169"/>
      <c r="I29" s="169"/>
      <c r="J29" s="169"/>
      <c r="K29" s="169"/>
      <c r="L29" s="169"/>
    </row>
    <row r="30" ht="13.5" customHeight="1">
      <c r="A30" s="187"/>
      <c r="C30" s="222"/>
      <c r="D30" s="190" t="s">
        <v>144</v>
      </c>
      <c r="E30" s="225"/>
      <c r="F30" s="176"/>
      <c r="G30" s="169"/>
      <c r="H30" s="169"/>
      <c r="I30" s="169"/>
      <c r="J30" s="176" t="s">
        <v>120</v>
      </c>
      <c r="K30" s="169"/>
      <c r="L30" s="169"/>
    </row>
    <row r="31" ht="13.5" customHeight="1">
      <c r="A31" s="226"/>
      <c r="B31" s="227" t="s">
        <v>145</v>
      </c>
      <c r="C31" s="228"/>
      <c r="E31" s="229"/>
      <c r="F31" s="169"/>
      <c r="G31" s="169"/>
      <c r="H31" s="169"/>
      <c r="I31" s="169"/>
      <c r="J31" s="169"/>
      <c r="K31" s="169"/>
      <c r="L31" s="169"/>
    </row>
    <row r="32" ht="13.5" customHeight="1">
      <c r="A32" s="226"/>
      <c r="B32" s="230"/>
      <c r="C32" s="228"/>
      <c r="D32" s="251" t="s">
        <v>159</v>
      </c>
      <c r="E32" s="229"/>
      <c r="F32" s="176" t="s">
        <v>120</v>
      </c>
      <c r="G32" s="169"/>
      <c r="H32" s="169"/>
      <c r="I32" s="169"/>
      <c r="J32" s="169"/>
      <c r="K32" s="169"/>
      <c r="L32" s="169"/>
    </row>
    <row r="33" ht="13.5" customHeight="1">
      <c r="A33" s="226"/>
      <c r="B33" s="230"/>
      <c r="C33" s="228"/>
      <c r="D33" s="231"/>
      <c r="E33" s="229"/>
      <c r="F33" s="169"/>
      <c r="G33" s="169"/>
      <c r="H33" s="169"/>
      <c r="I33" s="169"/>
      <c r="J33" s="169"/>
      <c r="K33" s="169"/>
      <c r="L33" s="169"/>
    </row>
    <row r="34" ht="13.5" customHeight="1">
      <c r="A34" s="182" t="s">
        <v>132</v>
      </c>
      <c r="B34" s="198" t="s">
        <v>133</v>
      </c>
      <c r="C34" s="199"/>
      <c r="D34" s="200"/>
      <c r="E34" s="201"/>
      <c r="F34" s="202" t="s">
        <v>63</v>
      </c>
      <c r="G34" s="202" t="s">
        <v>93</v>
      </c>
      <c r="H34" s="202" t="s">
        <v>63</v>
      </c>
      <c r="I34" s="202" t="s">
        <v>94</v>
      </c>
      <c r="J34" s="202" t="s">
        <v>63</v>
      </c>
      <c r="K34" s="202" t="s">
        <v>94</v>
      </c>
      <c r="L34" s="202" t="s">
        <v>63</v>
      </c>
    </row>
    <row r="35" ht="13.5" customHeight="1">
      <c r="A35" s="187"/>
      <c r="B35" s="203" t="s">
        <v>134</v>
      </c>
      <c r="C35" s="16"/>
      <c r="D35" s="17"/>
      <c r="E35" s="204"/>
      <c r="F35" s="205" t="s">
        <v>135</v>
      </c>
      <c r="G35" s="205" t="s">
        <v>135</v>
      </c>
      <c r="H35" s="205" t="s">
        <v>135</v>
      </c>
      <c r="I35" s="205" t="s">
        <v>135</v>
      </c>
      <c r="J35" s="205" t="s">
        <v>135</v>
      </c>
      <c r="K35" s="205" t="s">
        <v>135</v>
      </c>
      <c r="L35" s="205" t="s">
        <v>135</v>
      </c>
    </row>
    <row r="36" ht="43.5" customHeight="1">
      <c r="A36" s="187"/>
      <c r="B36" s="206" t="s">
        <v>136</v>
      </c>
      <c r="C36" s="16"/>
      <c r="D36" s="17"/>
      <c r="E36" s="207"/>
      <c r="F36" s="208">
        <v>44770.0</v>
      </c>
      <c r="G36" s="208">
        <v>44770.0</v>
      </c>
      <c r="H36" s="208">
        <v>44770.0</v>
      </c>
      <c r="I36" s="208">
        <v>44770.0</v>
      </c>
      <c r="J36" s="208">
        <v>44770.0</v>
      </c>
      <c r="K36" s="208">
        <v>44770.0</v>
      </c>
      <c r="L36" s="208">
        <v>44770.0</v>
      </c>
    </row>
    <row r="37" ht="18.75" customHeight="1">
      <c r="A37" s="209"/>
      <c r="B37" s="210" t="s">
        <v>137</v>
      </c>
      <c r="C37" s="211"/>
      <c r="D37" s="212"/>
      <c r="E37" s="213"/>
      <c r="F37" s="214"/>
      <c r="G37" s="214"/>
      <c r="H37" s="214"/>
      <c r="I37" s="214"/>
      <c r="J37" s="214"/>
      <c r="K37" s="214"/>
      <c r="L37" s="214"/>
    </row>
    <row r="38" ht="12.0" customHeight="1">
      <c r="A38" s="215"/>
      <c r="B38" s="157"/>
      <c r="C38" s="124"/>
      <c r="D38" s="125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</row>
    <row r="39" ht="13.5" customHeight="1">
      <c r="A39" s="124"/>
      <c r="B39" s="157"/>
      <c r="C39" s="124"/>
      <c r="D39" s="125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</row>
    <row r="40" ht="13.5" customHeight="1">
      <c r="A40" s="124"/>
      <c r="B40" s="157"/>
      <c r="C40" s="124"/>
      <c r="D40" s="125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</row>
    <row r="41" ht="13.5" customHeight="1">
      <c r="A41" s="124"/>
      <c r="B41" s="157"/>
      <c r="C41" s="124"/>
      <c r="D41" s="125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</row>
    <row r="42" ht="13.5" customHeight="1">
      <c r="A42" s="124"/>
      <c r="B42" s="157"/>
      <c r="C42" s="124"/>
      <c r="D42" s="125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</row>
    <row r="43" ht="13.5" customHeight="1">
      <c r="A43" s="124"/>
      <c r="B43" s="157"/>
      <c r="C43" s="124"/>
      <c r="D43" s="125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</row>
    <row r="44" ht="13.5" customHeight="1">
      <c r="A44" s="124"/>
      <c r="B44" s="157"/>
      <c r="C44" s="124"/>
      <c r="D44" s="125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</row>
    <row r="45" ht="13.5" customHeight="1">
      <c r="A45" s="124"/>
      <c r="B45" s="157"/>
      <c r="C45" s="124"/>
      <c r="D45" s="125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</row>
    <row r="46" ht="13.5" customHeight="1">
      <c r="A46" s="124"/>
      <c r="B46" s="157"/>
      <c r="C46" s="124"/>
      <c r="D46" s="125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</row>
    <row r="47" ht="13.5" customHeight="1">
      <c r="A47" s="124"/>
      <c r="B47" s="157"/>
      <c r="C47" s="124"/>
      <c r="D47" s="125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</row>
    <row r="48" ht="13.5" customHeight="1">
      <c r="A48" s="124"/>
      <c r="B48" s="157"/>
      <c r="C48" s="124"/>
      <c r="D48" s="125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</row>
    <row r="49" ht="13.5" customHeight="1">
      <c r="A49" s="124"/>
      <c r="B49" s="157"/>
      <c r="C49" s="124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</row>
    <row r="50" ht="13.5" customHeight="1">
      <c r="A50" s="124"/>
      <c r="B50" s="157"/>
      <c r="C50" s="124"/>
      <c r="D50" s="125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</row>
    <row r="51" ht="13.5" customHeight="1">
      <c r="A51" s="124"/>
      <c r="B51" s="157"/>
      <c r="C51" s="124"/>
      <c r="D51" s="125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</row>
    <row r="52" ht="13.5" customHeight="1">
      <c r="A52" s="124"/>
      <c r="B52" s="157"/>
      <c r="C52" s="124"/>
      <c r="D52" s="125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</row>
    <row r="53" ht="13.5" customHeight="1">
      <c r="A53" s="124"/>
      <c r="B53" s="157"/>
      <c r="C53" s="124"/>
      <c r="D53" s="125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</row>
    <row r="54" ht="13.5" customHeight="1">
      <c r="A54" s="124"/>
      <c r="B54" s="157"/>
      <c r="C54" s="124"/>
      <c r="D54" s="125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</row>
    <row r="55" ht="13.5" customHeight="1">
      <c r="A55" s="124"/>
      <c r="B55" s="157"/>
      <c r="C55" s="124"/>
      <c r="D55" s="125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</row>
    <row r="56" ht="13.5" customHeight="1">
      <c r="A56" s="124"/>
      <c r="B56" s="157"/>
      <c r="C56" s="124"/>
      <c r="D56" s="125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</row>
    <row r="57" ht="13.5" customHeight="1">
      <c r="A57" s="124"/>
      <c r="B57" s="157"/>
      <c r="C57" s="124"/>
      <c r="D57" s="125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</row>
    <row r="58" ht="13.5" customHeight="1">
      <c r="A58" s="124"/>
      <c r="B58" s="157"/>
      <c r="C58" s="124"/>
      <c r="D58" s="125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</row>
    <row r="59" ht="13.5" customHeight="1">
      <c r="A59" s="124"/>
      <c r="B59" s="157"/>
      <c r="C59" s="124"/>
      <c r="D59" s="125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</row>
    <row r="60" ht="13.5" customHeight="1">
      <c r="A60" s="124"/>
      <c r="B60" s="157"/>
      <c r="C60" s="124"/>
      <c r="D60" s="125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</row>
    <row r="61" ht="13.5" customHeight="1">
      <c r="A61" s="124"/>
      <c r="B61" s="157"/>
      <c r="C61" s="124"/>
      <c r="D61" s="125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</row>
    <row r="62" ht="13.5" customHeight="1">
      <c r="A62" s="124"/>
      <c r="B62" s="157"/>
      <c r="C62" s="124"/>
      <c r="D62" s="125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</row>
    <row r="63" ht="13.5" customHeight="1">
      <c r="A63" s="124"/>
      <c r="B63" s="157"/>
      <c r="C63" s="124"/>
      <c r="D63" s="125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</row>
    <row r="64" ht="13.5" customHeight="1">
      <c r="A64" s="124"/>
      <c r="B64" s="157"/>
      <c r="C64" s="124"/>
      <c r="D64" s="125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</row>
    <row r="65" ht="13.5" customHeight="1">
      <c r="A65" s="124"/>
      <c r="B65" s="157"/>
      <c r="C65" s="124"/>
      <c r="D65" s="125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</row>
    <row r="66" ht="13.5" customHeight="1">
      <c r="A66" s="124"/>
      <c r="B66" s="157"/>
      <c r="C66" s="124"/>
      <c r="D66" s="125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</row>
    <row r="67" ht="13.5" customHeight="1">
      <c r="A67" s="124"/>
      <c r="B67" s="157"/>
      <c r="C67" s="124"/>
      <c r="D67" s="125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</row>
    <row r="68" ht="13.5" customHeight="1">
      <c r="A68" s="124"/>
      <c r="B68" s="157"/>
      <c r="C68" s="124"/>
      <c r="D68" s="125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</row>
    <row r="69" ht="13.5" customHeight="1">
      <c r="A69" s="124"/>
      <c r="B69" s="157"/>
      <c r="C69" s="124"/>
      <c r="D69" s="125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</row>
    <row r="70" ht="13.5" customHeight="1">
      <c r="A70" s="124"/>
      <c r="B70" s="157"/>
      <c r="C70" s="124"/>
      <c r="D70" s="125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</row>
    <row r="71" ht="13.5" customHeight="1">
      <c r="A71" s="124"/>
      <c r="B71" s="157"/>
      <c r="C71" s="124"/>
      <c r="D71" s="125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</row>
    <row r="72" ht="13.5" customHeight="1">
      <c r="A72" s="124"/>
      <c r="B72" s="157"/>
      <c r="C72" s="124"/>
      <c r="D72" s="125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</row>
    <row r="73" ht="13.5" customHeight="1">
      <c r="A73" s="124"/>
      <c r="B73" s="157"/>
      <c r="C73" s="124"/>
      <c r="D73" s="125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</row>
    <row r="74" ht="13.5" customHeight="1">
      <c r="A74" s="124"/>
      <c r="B74" s="157"/>
      <c r="C74" s="124"/>
      <c r="D74" s="125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</row>
    <row r="75" ht="13.5" customHeight="1">
      <c r="A75" s="124"/>
      <c r="B75" s="157"/>
      <c r="C75" s="124"/>
      <c r="D75" s="125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</row>
    <row r="76" ht="13.5" customHeight="1">
      <c r="A76" s="124"/>
      <c r="B76" s="157"/>
      <c r="C76" s="124"/>
      <c r="D76" s="125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</row>
    <row r="77" ht="13.5" customHeight="1">
      <c r="A77" s="124"/>
      <c r="B77" s="157"/>
      <c r="C77" s="124"/>
      <c r="D77" s="125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</row>
    <row r="78" ht="13.5" customHeight="1">
      <c r="A78" s="124"/>
      <c r="B78" s="157"/>
      <c r="C78" s="124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</row>
    <row r="79" ht="13.5" customHeight="1">
      <c r="A79" s="124"/>
      <c r="B79" s="157"/>
      <c r="C79" s="124"/>
      <c r="D79" s="125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</row>
    <row r="80" ht="13.5" customHeight="1">
      <c r="A80" s="124"/>
      <c r="B80" s="157"/>
      <c r="C80" s="124"/>
      <c r="D80" s="125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</row>
    <row r="81" ht="13.5" customHeight="1">
      <c r="A81" s="124"/>
      <c r="B81" s="157"/>
      <c r="C81" s="124"/>
      <c r="D81" s="125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</row>
    <row r="82" ht="13.5" customHeight="1">
      <c r="A82" s="124"/>
      <c r="B82" s="157"/>
      <c r="C82" s="124"/>
      <c r="D82" s="125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</row>
    <row r="83" ht="13.5" customHeight="1">
      <c r="A83" s="124"/>
      <c r="B83" s="157"/>
      <c r="C83" s="124"/>
      <c r="D83" s="125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</row>
    <row r="84" ht="13.5" customHeight="1">
      <c r="A84" s="124"/>
      <c r="B84" s="157"/>
      <c r="C84" s="124"/>
      <c r="D84" s="125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</row>
    <row r="85" ht="13.5" customHeight="1">
      <c r="A85" s="124"/>
      <c r="B85" s="157"/>
      <c r="C85" s="124"/>
      <c r="D85" s="125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</row>
    <row r="86" ht="13.5" customHeight="1">
      <c r="A86" s="124"/>
      <c r="B86" s="157"/>
      <c r="C86" s="124"/>
      <c r="D86" s="125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</row>
    <row r="87" ht="13.5" customHeight="1">
      <c r="A87" s="124"/>
      <c r="B87" s="157"/>
      <c r="C87" s="124"/>
      <c r="D87" s="125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</row>
    <row r="88" ht="13.5" customHeight="1">
      <c r="A88" s="124"/>
      <c r="B88" s="157"/>
      <c r="C88" s="124"/>
      <c r="D88" s="125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</row>
    <row r="89" ht="13.5" customHeight="1">
      <c r="A89" s="124"/>
      <c r="B89" s="157"/>
      <c r="C89" s="124"/>
      <c r="D89" s="12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</row>
    <row r="90" ht="13.5" customHeight="1">
      <c r="A90" s="124"/>
      <c r="B90" s="157"/>
      <c r="C90" s="124"/>
      <c r="D90" s="125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</row>
    <row r="91" ht="13.5" customHeight="1">
      <c r="A91" s="124"/>
      <c r="B91" s="157"/>
      <c r="C91" s="124"/>
      <c r="D91" s="125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</row>
    <row r="92" ht="13.5" customHeight="1">
      <c r="A92" s="124"/>
      <c r="B92" s="157"/>
      <c r="C92" s="124"/>
      <c r="D92" s="125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</row>
    <row r="93" ht="13.5" customHeight="1">
      <c r="A93" s="124"/>
      <c r="B93" s="157"/>
      <c r="C93" s="124"/>
      <c r="D93" s="125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</row>
    <row r="94" ht="13.5" customHeight="1">
      <c r="A94" s="124"/>
      <c r="B94" s="157"/>
      <c r="C94" s="124"/>
      <c r="D94" s="125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</row>
    <row r="95" ht="13.5" customHeight="1">
      <c r="A95" s="124"/>
      <c r="B95" s="157"/>
      <c r="C95" s="124"/>
      <c r="D95" s="125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</row>
    <row r="96" ht="13.5" customHeight="1">
      <c r="A96" s="124"/>
      <c r="B96" s="157"/>
      <c r="C96" s="124"/>
      <c r="D96" s="125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</row>
    <row r="97" ht="13.5" customHeight="1">
      <c r="A97" s="124"/>
      <c r="B97" s="157"/>
      <c r="C97" s="124"/>
      <c r="D97" s="125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</row>
    <row r="98" ht="13.5" customHeight="1">
      <c r="A98" s="124"/>
      <c r="B98" s="157"/>
      <c r="C98" s="124"/>
      <c r="D98" s="125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</row>
    <row r="99" ht="13.5" customHeight="1">
      <c r="A99" s="124"/>
      <c r="B99" s="157"/>
      <c r="C99" s="124"/>
      <c r="D99" s="125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</row>
    <row r="100" ht="13.5" customHeight="1">
      <c r="A100" s="124"/>
      <c r="B100" s="157"/>
      <c r="C100" s="124"/>
      <c r="D100" s="125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</row>
    <row r="101" ht="13.5" customHeight="1">
      <c r="A101" s="124"/>
      <c r="B101" s="157"/>
      <c r="C101" s="124"/>
      <c r="D101" s="125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</row>
    <row r="102" ht="13.5" customHeight="1">
      <c r="A102" s="124"/>
      <c r="B102" s="157"/>
      <c r="C102" s="124"/>
      <c r="D102" s="125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</row>
    <row r="103" ht="13.5" customHeight="1">
      <c r="A103" s="124"/>
      <c r="B103" s="157"/>
      <c r="C103" s="124"/>
      <c r="D103" s="125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</row>
    <row r="104" ht="13.5" customHeight="1">
      <c r="A104" s="124"/>
      <c r="B104" s="157"/>
      <c r="C104" s="124"/>
      <c r="D104" s="125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</row>
    <row r="105" ht="13.5" customHeight="1">
      <c r="A105" s="124"/>
      <c r="B105" s="157"/>
      <c r="C105" s="124"/>
      <c r="D105" s="125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</row>
    <row r="106" ht="13.5" customHeight="1">
      <c r="A106" s="124"/>
      <c r="B106" s="157"/>
      <c r="C106" s="124"/>
      <c r="D106" s="125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</row>
    <row r="107" ht="13.5" customHeight="1">
      <c r="A107" s="124"/>
      <c r="B107" s="157"/>
      <c r="C107" s="124"/>
      <c r="D107" s="125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</row>
    <row r="108" ht="13.5" customHeight="1">
      <c r="A108" s="124"/>
      <c r="B108" s="157"/>
      <c r="C108" s="124"/>
      <c r="D108" s="125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</row>
    <row r="109" ht="13.5" customHeight="1">
      <c r="A109" s="124"/>
      <c r="B109" s="157"/>
      <c r="C109" s="124"/>
      <c r="D109" s="125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</row>
    <row r="110" ht="13.5" customHeight="1">
      <c r="A110" s="124"/>
      <c r="B110" s="157"/>
      <c r="C110" s="124"/>
      <c r="D110" s="125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</row>
    <row r="111" ht="13.5" customHeight="1">
      <c r="A111" s="124"/>
      <c r="B111" s="157"/>
      <c r="C111" s="124"/>
      <c r="D111" s="125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</row>
    <row r="112" ht="13.5" customHeight="1">
      <c r="A112" s="124"/>
      <c r="B112" s="157"/>
      <c r="C112" s="124"/>
      <c r="D112" s="125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</row>
    <row r="113" ht="13.5" customHeight="1">
      <c r="A113" s="124"/>
      <c r="B113" s="157"/>
      <c r="C113" s="124"/>
      <c r="D113" s="125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</row>
    <row r="114" ht="13.5" customHeight="1">
      <c r="A114" s="124"/>
      <c r="B114" s="157"/>
      <c r="C114" s="124"/>
      <c r="D114" s="125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</row>
    <row r="115" ht="13.5" customHeight="1">
      <c r="A115" s="124"/>
      <c r="B115" s="157"/>
      <c r="C115" s="124"/>
      <c r="D115" s="125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</row>
    <row r="116" ht="13.5" customHeight="1">
      <c r="A116" s="124"/>
      <c r="B116" s="157"/>
      <c r="C116" s="124"/>
      <c r="D116" s="125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</row>
    <row r="117" ht="13.5" customHeight="1">
      <c r="A117" s="124"/>
      <c r="B117" s="157"/>
      <c r="C117" s="124"/>
      <c r="D117" s="125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</row>
    <row r="118" ht="13.5" customHeight="1">
      <c r="A118" s="124"/>
      <c r="B118" s="157"/>
      <c r="C118" s="124"/>
      <c r="D118" s="125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</row>
    <row r="119" ht="13.5" customHeight="1">
      <c r="A119" s="124"/>
      <c r="B119" s="157"/>
      <c r="C119" s="124"/>
      <c r="D119" s="125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</row>
    <row r="120" ht="13.5" customHeight="1">
      <c r="A120" s="124"/>
      <c r="B120" s="157"/>
      <c r="C120" s="124"/>
      <c r="D120" s="125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</row>
    <row r="121" ht="13.5" customHeight="1">
      <c r="A121" s="124"/>
      <c r="B121" s="157"/>
      <c r="C121" s="124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</row>
    <row r="122" ht="13.5" customHeight="1">
      <c r="A122" s="124"/>
      <c r="B122" s="157"/>
      <c r="C122" s="124"/>
      <c r="D122" s="125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</row>
    <row r="123" ht="13.5" customHeight="1">
      <c r="A123" s="124"/>
      <c r="B123" s="157"/>
      <c r="C123" s="124"/>
      <c r="D123" s="125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</row>
    <row r="124" ht="13.5" customHeight="1">
      <c r="A124" s="124"/>
      <c r="B124" s="157"/>
      <c r="C124" s="124"/>
      <c r="D124" s="125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</row>
    <row r="125" ht="13.5" customHeight="1">
      <c r="A125" s="124"/>
      <c r="B125" s="157"/>
      <c r="C125" s="124"/>
      <c r="D125" s="125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</row>
    <row r="126" ht="13.5" customHeight="1">
      <c r="A126" s="124"/>
      <c r="B126" s="157"/>
      <c r="C126" s="124"/>
      <c r="D126" s="125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</row>
    <row r="127" ht="13.5" customHeight="1">
      <c r="A127" s="124"/>
      <c r="B127" s="157"/>
      <c r="C127" s="124"/>
      <c r="D127" s="125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</row>
    <row r="128" ht="13.5" customHeight="1">
      <c r="A128" s="124"/>
      <c r="B128" s="157"/>
      <c r="C128" s="124"/>
      <c r="D128" s="125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</row>
    <row r="129" ht="13.5" customHeight="1">
      <c r="A129" s="124"/>
      <c r="B129" s="157"/>
      <c r="C129" s="124"/>
      <c r="D129" s="125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</row>
    <row r="130" ht="13.5" customHeight="1">
      <c r="A130" s="124"/>
      <c r="B130" s="157"/>
      <c r="C130" s="124"/>
      <c r="D130" s="125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</row>
    <row r="131" ht="13.5" customHeight="1">
      <c r="A131" s="124"/>
      <c r="B131" s="157"/>
      <c r="C131" s="124"/>
      <c r="D131" s="125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</row>
    <row r="132" ht="13.5" customHeight="1">
      <c r="A132" s="124"/>
      <c r="B132" s="157"/>
      <c r="C132" s="124"/>
      <c r="D132" s="125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</row>
    <row r="133" ht="13.5" customHeight="1">
      <c r="A133" s="124"/>
      <c r="B133" s="157"/>
      <c r="C133" s="124"/>
      <c r="D133" s="125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</row>
    <row r="134" ht="13.5" customHeight="1">
      <c r="A134" s="124"/>
      <c r="B134" s="157"/>
      <c r="C134" s="124"/>
      <c r="D134" s="125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</row>
    <row r="135" ht="13.5" customHeight="1">
      <c r="A135" s="124"/>
      <c r="B135" s="157"/>
      <c r="C135" s="124"/>
      <c r="D135" s="125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</row>
    <row r="136" ht="13.5" customHeight="1">
      <c r="A136" s="124"/>
      <c r="B136" s="157"/>
      <c r="C136" s="124"/>
      <c r="D136" s="125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</row>
    <row r="137" ht="13.5" customHeight="1">
      <c r="A137" s="124"/>
      <c r="B137" s="157"/>
      <c r="C137" s="124"/>
      <c r="D137" s="125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</row>
    <row r="138" ht="13.5" customHeight="1">
      <c r="A138" s="124"/>
      <c r="B138" s="157"/>
      <c r="C138" s="124"/>
      <c r="D138" s="125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</row>
    <row r="139" ht="13.5" customHeight="1">
      <c r="A139" s="124"/>
      <c r="B139" s="157"/>
      <c r="C139" s="124"/>
      <c r="D139" s="125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</row>
    <row r="140" ht="13.5" customHeight="1">
      <c r="A140" s="124"/>
      <c r="B140" s="157"/>
      <c r="C140" s="124"/>
      <c r="D140" s="125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</row>
    <row r="141" ht="13.5" customHeight="1">
      <c r="A141" s="124"/>
      <c r="B141" s="157"/>
      <c r="C141" s="124"/>
      <c r="D141" s="125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</row>
    <row r="142" ht="13.5" customHeight="1">
      <c r="A142" s="124"/>
      <c r="B142" s="157"/>
      <c r="C142" s="124"/>
      <c r="D142" s="125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</row>
    <row r="143" ht="13.5" customHeight="1">
      <c r="A143" s="124"/>
      <c r="B143" s="157"/>
      <c r="C143" s="124"/>
      <c r="D143" s="125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</row>
    <row r="144" ht="13.5" customHeight="1">
      <c r="A144" s="124"/>
      <c r="B144" s="157"/>
      <c r="C144" s="124"/>
      <c r="D144" s="125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</row>
    <row r="145" ht="13.5" customHeight="1">
      <c r="A145" s="124"/>
      <c r="B145" s="157"/>
      <c r="C145" s="124"/>
      <c r="D145" s="125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</row>
    <row r="146" ht="13.5" customHeight="1">
      <c r="A146" s="124"/>
      <c r="B146" s="157"/>
      <c r="C146" s="124"/>
      <c r="D146" s="125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</row>
    <row r="147" ht="13.5" customHeight="1">
      <c r="A147" s="124"/>
      <c r="B147" s="157"/>
      <c r="C147" s="124"/>
      <c r="D147" s="125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</row>
    <row r="148" ht="13.5" customHeight="1">
      <c r="A148" s="124"/>
      <c r="B148" s="157"/>
      <c r="C148" s="124"/>
      <c r="D148" s="125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</row>
    <row r="149" ht="13.5" customHeight="1">
      <c r="A149" s="124"/>
      <c r="B149" s="157"/>
      <c r="C149" s="124"/>
      <c r="D149" s="125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</row>
    <row r="150" ht="13.5" customHeight="1">
      <c r="A150" s="124"/>
      <c r="B150" s="157"/>
      <c r="C150" s="124"/>
      <c r="D150" s="125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</row>
    <row r="151" ht="13.5" customHeight="1">
      <c r="A151" s="124"/>
      <c r="B151" s="157"/>
      <c r="C151" s="124"/>
      <c r="D151" s="125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</row>
    <row r="152" ht="13.5" customHeight="1">
      <c r="A152" s="124"/>
      <c r="B152" s="157"/>
      <c r="C152" s="124"/>
      <c r="D152" s="125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</row>
    <row r="153" ht="13.5" customHeight="1">
      <c r="A153" s="124"/>
      <c r="B153" s="157"/>
      <c r="C153" s="124"/>
      <c r="D153" s="125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</row>
    <row r="154" ht="13.5" customHeight="1">
      <c r="A154" s="124"/>
      <c r="B154" s="157"/>
      <c r="C154" s="124"/>
      <c r="D154" s="125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</row>
    <row r="155" ht="13.5" customHeight="1">
      <c r="A155" s="124"/>
      <c r="B155" s="157"/>
      <c r="C155" s="124"/>
      <c r="D155" s="125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</row>
    <row r="156" ht="13.5" customHeight="1">
      <c r="A156" s="124"/>
      <c r="B156" s="157"/>
      <c r="C156" s="124"/>
      <c r="D156" s="125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</row>
    <row r="157" ht="13.5" customHeight="1">
      <c r="A157" s="124"/>
      <c r="B157" s="157"/>
      <c r="C157" s="124"/>
      <c r="D157" s="125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</row>
    <row r="158" ht="13.5" customHeight="1">
      <c r="A158" s="124"/>
      <c r="B158" s="157"/>
      <c r="C158" s="124"/>
      <c r="D158" s="125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</row>
    <row r="159" ht="13.5" customHeight="1">
      <c r="A159" s="124"/>
      <c r="B159" s="157"/>
      <c r="C159" s="124"/>
      <c r="D159" s="125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</row>
    <row r="160" ht="13.5" customHeight="1">
      <c r="A160" s="124"/>
      <c r="B160" s="157"/>
      <c r="C160" s="124"/>
      <c r="D160" s="125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</row>
    <row r="161" ht="13.5" customHeight="1">
      <c r="A161" s="124"/>
      <c r="B161" s="157"/>
      <c r="C161" s="124"/>
      <c r="D161" s="125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</row>
    <row r="162" ht="13.5" customHeight="1">
      <c r="A162" s="124"/>
      <c r="B162" s="157"/>
      <c r="C162" s="124"/>
      <c r="D162" s="125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</row>
    <row r="163" ht="13.5" customHeight="1">
      <c r="A163" s="124"/>
      <c r="B163" s="157"/>
      <c r="C163" s="124"/>
      <c r="D163" s="125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</row>
    <row r="164" ht="13.5" customHeight="1">
      <c r="A164" s="124"/>
      <c r="B164" s="157"/>
      <c r="C164" s="124"/>
      <c r="D164" s="125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</row>
    <row r="165" ht="13.5" customHeight="1">
      <c r="A165" s="124"/>
      <c r="B165" s="157"/>
      <c r="C165" s="124"/>
      <c r="D165" s="125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</row>
    <row r="166" ht="13.5" customHeight="1">
      <c r="A166" s="124"/>
      <c r="B166" s="157"/>
      <c r="C166" s="124"/>
      <c r="D166" s="125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</row>
    <row r="167" ht="13.5" customHeight="1">
      <c r="A167" s="124"/>
      <c r="B167" s="157"/>
      <c r="C167" s="124"/>
      <c r="D167" s="125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</row>
    <row r="168" ht="13.5" customHeight="1">
      <c r="A168" s="124"/>
      <c r="B168" s="157"/>
      <c r="C168" s="124"/>
      <c r="D168" s="125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</row>
    <row r="169" ht="13.5" customHeight="1">
      <c r="A169" s="124"/>
      <c r="B169" s="157"/>
      <c r="C169" s="124"/>
      <c r="D169" s="125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</row>
    <row r="170" ht="13.5" customHeight="1">
      <c r="A170" s="124"/>
      <c r="B170" s="157"/>
      <c r="C170" s="124"/>
      <c r="D170" s="125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</row>
    <row r="171" ht="13.5" customHeight="1">
      <c r="A171" s="124"/>
      <c r="B171" s="157"/>
      <c r="C171" s="124"/>
      <c r="D171" s="125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</row>
    <row r="172" ht="13.5" customHeight="1">
      <c r="A172" s="124"/>
      <c r="B172" s="157"/>
      <c r="C172" s="124"/>
      <c r="D172" s="125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</row>
    <row r="173" ht="13.5" customHeight="1">
      <c r="A173" s="124"/>
      <c r="B173" s="157"/>
      <c r="C173" s="124"/>
      <c r="D173" s="125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</row>
    <row r="174" ht="13.5" customHeight="1">
      <c r="A174" s="124"/>
      <c r="B174" s="157"/>
      <c r="C174" s="124"/>
      <c r="D174" s="125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</row>
    <row r="175" ht="13.5" customHeight="1">
      <c r="A175" s="124"/>
      <c r="B175" s="157"/>
      <c r="C175" s="124"/>
      <c r="D175" s="125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</row>
    <row r="176" ht="13.5" customHeight="1">
      <c r="A176" s="124"/>
      <c r="B176" s="157"/>
      <c r="C176" s="124"/>
      <c r="D176" s="125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</row>
    <row r="177" ht="13.5" customHeight="1">
      <c r="A177" s="124"/>
      <c r="B177" s="157"/>
      <c r="C177" s="124"/>
      <c r="D177" s="125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</row>
    <row r="178" ht="13.5" customHeight="1">
      <c r="A178" s="124"/>
      <c r="B178" s="157"/>
      <c r="C178" s="124"/>
      <c r="D178" s="125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</row>
    <row r="179" ht="13.5" customHeight="1">
      <c r="A179" s="124"/>
      <c r="B179" s="157"/>
      <c r="C179" s="124"/>
      <c r="D179" s="125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</row>
    <row r="180" ht="13.5" customHeight="1">
      <c r="A180" s="124"/>
      <c r="B180" s="157"/>
      <c r="C180" s="124"/>
      <c r="D180" s="125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</row>
    <row r="181" ht="13.5" customHeight="1">
      <c r="A181" s="124"/>
      <c r="B181" s="157"/>
      <c r="C181" s="124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</row>
    <row r="182" ht="13.5" customHeight="1">
      <c r="A182" s="124"/>
      <c r="B182" s="157"/>
      <c r="C182" s="124"/>
      <c r="D182" s="125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</row>
    <row r="183" ht="13.5" customHeight="1">
      <c r="A183" s="124"/>
      <c r="B183" s="157"/>
      <c r="C183" s="124"/>
      <c r="D183" s="125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</row>
    <row r="184" ht="13.5" customHeight="1">
      <c r="A184" s="124"/>
      <c r="B184" s="157"/>
      <c r="C184" s="124"/>
      <c r="D184" s="125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</row>
    <row r="185" ht="13.5" customHeight="1">
      <c r="A185" s="124"/>
      <c r="B185" s="157"/>
      <c r="C185" s="124"/>
      <c r="D185" s="125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</row>
    <row r="186" ht="13.5" customHeight="1">
      <c r="A186" s="124"/>
      <c r="B186" s="157"/>
      <c r="C186" s="124"/>
      <c r="D186" s="125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</row>
    <row r="187" ht="13.5" customHeight="1">
      <c r="A187" s="124"/>
      <c r="B187" s="157"/>
      <c r="C187" s="124"/>
      <c r="D187" s="125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</row>
    <row r="188" ht="13.5" customHeight="1">
      <c r="A188" s="124"/>
      <c r="B188" s="157"/>
      <c r="C188" s="124"/>
      <c r="D188" s="125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</row>
    <row r="189" ht="13.5" customHeight="1">
      <c r="A189" s="124"/>
      <c r="B189" s="157"/>
      <c r="C189" s="124"/>
      <c r="D189" s="125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</row>
    <row r="190" ht="13.5" customHeight="1">
      <c r="A190" s="124"/>
      <c r="B190" s="157"/>
      <c r="C190" s="124"/>
      <c r="D190" s="125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</row>
    <row r="191" ht="13.5" customHeight="1">
      <c r="A191" s="124"/>
      <c r="B191" s="157"/>
      <c r="C191" s="124"/>
      <c r="D191" s="125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</row>
    <row r="192" ht="13.5" customHeight="1">
      <c r="A192" s="124"/>
      <c r="B192" s="157"/>
      <c r="C192" s="124"/>
      <c r="D192" s="125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</row>
    <row r="193" ht="13.5" customHeight="1">
      <c r="A193" s="124"/>
      <c r="B193" s="157"/>
      <c r="C193" s="124"/>
      <c r="D193" s="125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</row>
    <row r="194" ht="13.5" customHeight="1">
      <c r="A194" s="124"/>
      <c r="B194" s="157"/>
      <c r="C194" s="124"/>
      <c r="D194" s="125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</row>
    <row r="195" ht="13.5" customHeight="1">
      <c r="A195" s="124"/>
      <c r="B195" s="157"/>
      <c r="C195" s="124"/>
      <c r="D195" s="125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</row>
    <row r="196" ht="13.5" customHeight="1">
      <c r="A196" s="124"/>
      <c r="B196" s="157"/>
      <c r="C196" s="124"/>
      <c r="D196" s="125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</row>
    <row r="197" ht="13.5" customHeight="1">
      <c r="A197" s="124"/>
      <c r="B197" s="157"/>
      <c r="C197" s="124"/>
      <c r="D197" s="125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</row>
    <row r="198" ht="13.5" customHeight="1">
      <c r="A198" s="124"/>
      <c r="B198" s="157"/>
      <c r="C198" s="124"/>
      <c r="D198" s="125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</row>
    <row r="199" ht="13.5" customHeight="1">
      <c r="A199" s="124"/>
      <c r="B199" s="157"/>
      <c r="C199" s="124"/>
      <c r="D199" s="125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</row>
    <row r="200" ht="13.5" customHeight="1">
      <c r="A200" s="124"/>
      <c r="B200" s="157"/>
      <c r="C200" s="124"/>
      <c r="D200" s="125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</row>
    <row r="201" ht="13.5" customHeight="1">
      <c r="A201" s="124"/>
      <c r="B201" s="157"/>
      <c r="C201" s="124"/>
      <c r="D201" s="125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</row>
    <row r="202" ht="13.5" customHeight="1">
      <c r="A202" s="124"/>
      <c r="B202" s="157"/>
      <c r="C202" s="124"/>
      <c r="D202" s="125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</row>
    <row r="203" ht="13.5" customHeight="1">
      <c r="A203" s="124"/>
      <c r="B203" s="157"/>
      <c r="C203" s="124"/>
      <c r="D203" s="125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</row>
    <row r="204" ht="13.5" customHeight="1">
      <c r="A204" s="124"/>
      <c r="B204" s="157"/>
      <c r="C204" s="124"/>
      <c r="D204" s="125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</row>
    <row r="205" ht="13.5" customHeight="1">
      <c r="A205" s="124"/>
      <c r="B205" s="157"/>
      <c r="C205" s="124"/>
      <c r="D205" s="125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</row>
    <row r="206" ht="13.5" customHeight="1">
      <c r="A206" s="124"/>
      <c r="B206" s="157"/>
      <c r="C206" s="124"/>
      <c r="D206" s="125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</row>
    <row r="207" ht="13.5" customHeight="1">
      <c r="A207" s="124"/>
      <c r="B207" s="157"/>
      <c r="C207" s="124"/>
      <c r="D207" s="125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</row>
    <row r="208" ht="13.5" customHeight="1">
      <c r="A208" s="124"/>
      <c r="B208" s="157"/>
      <c r="C208" s="124"/>
      <c r="D208" s="125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</row>
    <row r="209" ht="13.5" customHeight="1">
      <c r="A209" s="124"/>
      <c r="B209" s="157"/>
      <c r="C209" s="124"/>
      <c r="D209" s="125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</row>
    <row r="210" ht="13.5" customHeight="1">
      <c r="A210" s="124"/>
      <c r="B210" s="157"/>
      <c r="C210" s="124"/>
      <c r="D210" s="125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</row>
    <row r="211" ht="13.5" customHeight="1">
      <c r="A211" s="124"/>
      <c r="B211" s="157"/>
      <c r="C211" s="124"/>
      <c r="D211" s="125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</row>
    <row r="212" ht="13.5" customHeight="1">
      <c r="A212" s="124"/>
      <c r="B212" s="157"/>
      <c r="C212" s="124"/>
      <c r="D212" s="125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</row>
    <row r="213" ht="13.5" customHeight="1">
      <c r="A213" s="124"/>
      <c r="B213" s="157"/>
      <c r="C213" s="124"/>
      <c r="D213" s="125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</row>
    <row r="214" ht="13.5" customHeight="1">
      <c r="A214" s="124"/>
      <c r="B214" s="157"/>
      <c r="C214" s="124"/>
      <c r="D214" s="125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</row>
    <row r="215" ht="13.5" customHeight="1">
      <c r="A215" s="124"/>
      <c r="B215" s="157"/>
      <c r="C215" s="124"/>
      <c r="D215" s="125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</row>
    <row r="216" ht="13.5" customHeight="1">
      <c r="A216" s="124"/>
      <c r="B216" s="157"/>
      <c r="C216" s="124"/>
      <c r="D216" s="125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</row>
    <row r="217" ht="13.5" customHeight="1">
      <c r="A217" s="124"/>
      <c r="B217" s="157"/>
      <c r="C217" s="124"/>
      <c r="D217" s="125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</row>
    <row r="218" ht="13.5" customHeight="1">
      <c r="A218" s="124"/>
      <c r="B218" s="157"/>
      <c r="C218" s="124"/>
      <c r="D218" s="125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</row>
    <row r="219" ht="13.5" customHeight="1">
      <c r="A219" s="124"/>
      <c r="B219" s="157"/>
      <c r="C219" s="124"/>
      <c r="D219" s="125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</row>
    <row r="220" ht="13.5" customHeight="1">
      <c r="A220" s="124"/>
      <c r="B220" s="157"/>
      <c r="C220" s="124"/>
      <c r="D220" s="125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</row>
    <row r="221" ht="13.5" customHeight="1">
      <c r="A221" s="124"/>
      <c r="B221" s="157"/>
      <c r="C221" s="124"/>
      <c r="D221" s="125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</row>
    <row r="222" ht="13.5" customHeight="1">
      <c r="A222" s="124"/>
      <c r="B222" s="157"/>
      <c r="C222" s="124"/>
      <c r="D222" s="125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</row>
    <row r="223" ht="13.5" customHeight="1">
      <c r="A223" s="124"/>
      <c r="B223" s="157"/>
      <c r="C223" s="124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</row>
    <row r="224" ht="13.5" customHeight="1">
      <c r="A224" s="124"/>
      <c r="B224" s="157"/>
      <c r="C224" s="124"/>
      <c r="D224" s="125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</row>
    <row r="225" ht="13.5" customHeight="1">
      <c r="A225" s="124"/>
      <c r="B225" s="157"/>
      <c r="C225" s="124"/>
      <c r="D225" s="125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</row>
    <row r="226" ht="13.5" customHeight="1">
      <c r="A226" s="124"/>
      <c r="B226" s="157"/>
      <c r="C226" s="124"/>
      <c r="D226" s="125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</row>
    <row r="227" ht="13.5" customHeight="1">
      <c r="A227" s="124"/>
      <c r="B227" s="157"/>
      <c r="C227" s="124"/>
      <c r="D227" s="125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</row>
    <row r="228" ht="13.5" customHeight="1">
      <c r="A228" s="124"/>
      <c r="B228" s="157"/>
      <c r="C228" s="124"/>
      <c r="D228" s="125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</row>
    <row r="229" ht="13.5" customHeight="1">
      <c r="A229" s="124"/>
      <c r="B229" s="157"/>
      <c r="C229" s="124"/>
      <c r="D229" s="125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</row>
    <row r="230" ht="13.5" customHeight="1">
      <c r="A230" s="124"/>
      <c r="B230" s="157"/>
      <c r="C230" s="124"/>
      <c r="D230" s="125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</row>
    <row r="231" ht="13.5" customHeight="1">
      <c r="A231" s="124"/>
      <c r="B231" s="157"/>
      <c r="C231" s="124"/>
      <c r="D231" s="125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</row>
    <row r="232" ht="13.5" customHeight="1">
      <c r="A232" s="124"/>
      <c r="B232" s="157"/>
      <c r="C232" s="124"/>
      <c r="D232" s="125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</row>
    <row r="233" ht="13.5" customHeight="1">
      <c r="A233" s="124"/>
      <c r="B233" s="157"/>
      <c r="C233" s="124"/>
      <c r="D233" s="125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</row>
    <row r="234" ht="13.5" customHeight="1">
      <c r="A234" s="124"/>
      <c r="B234" s="157"/>
      <c r="C234" s="124"/>
      <c r="D234" s="125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</row>
    <row r="235" ht="13.5" customHeight="1">
      <c r="A235" s="124"/>
      <c r="B235" s="157"/>
      <c r="C235" s="124"/>
      <c r="D235" s="125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</row>
    <row r="236" ht="13.5" customHeight="1">
      <c r="A236" s="124"/>
      <c r="B236" s="157"/>
      <c r="C236" s="124"/>
      <c r="D236" s="125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</row>
    <row r="237" ht="13.5" customHeight="1">
      <c r="A237" s="124"/>
      <c r="B237" s="157"/>
      <c r="C237" s="124"/>
      <c r="D237" s="125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</row>
    <row r="238" ht="13.5" customHeight="1">
      <c r="A238" s="124"/>
      <c r="B238" s="157"/>
      <c r="C238" s="124"/>
      <c r="D238" s="125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</row>
    <row r="239" ht="13.5" customHeight="1">
      <c r="A239" s="124"/>
      <c r="B239" s="157"/>
      <c r="C239" s="124"/>
      <c r="D239" s="125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</row>
    <row r="240" ht="13.5" customHeight="1">
      <c r="A240" s="124"/>
      <c r="B240" s="157"/>
      <c r="C240" s="124"/>
      <c r="D240" s="125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</row>
    <row r="241" ht="13.5" customHeight="1">
      <c r="A241" s="124"/>
      <c r="B241" s="157"/>
      <c r="C241" s="124"/>
      <c r="D241" s="125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</row>
    <row r="242" ht="13.5" customHeight="1">
      <c r="A242" s="124"/>
      <c r="B242" s="157"/>
      <c r="C242" s="124"/>
      <c r="D242" s="125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</row>
    <row r="243" ht="13.5" customHeight="1">
      <c r="A243" s="124"/>
      <c r="B243" s="157"/>
      <c r="C243" s="124"/>
      <c r="D243" s="125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</row>
    <row r="244" ht="13.5" customHeight="1">
      <c r="A244" s="124"/>
      <c r="B244" s="157"/>
      <c r="C244" s="124"/>
      <c r="D244" s="125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</row>
    <row r="245" ht="13.5" customHeight="1">
      <c r="A245" s="124"/>
      <c r="B245" s="157"/>
      <c r="C245" s="124"/>
      <c r="D245" s="125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</row>
    <row r="246" ht="13.5" customHeight="1">
      <c r="A246" s="124"/>
      <c r="B246" s="157"/>
      <c r="C246" s="124"/>
      <c r="D246" s="125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</row>
    <row r="247" ht="13.5" customHeight="1">
      <c r="A247" s="124"/>
      <c r="B247" s="157"/>
      <c r="C247" s="124"/>
      <c r="D247" s="125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</row>
    <row r="248" ht="13.5" customHeight="1">
      <c r="A248" s="124"/>
      <c r="B248" s="157"/>
      <c r="C248" s="124"/>
      <c r="D248" s="125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</row>
    <row r="249" ht="13.5" customHeight="1">
      <c r="A249" s="124"/>
      <c r="B249" s="157"/>
      <c r="C249" s="124"/>
      <c r="D249" s="125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</row>
    <row r="250" ht="13.5" customHeight="1">
      <c r="A250" s="124"/>
      <c r="B250" s="157"/>
      <c r="C250" s="124"/>
      <c r="D250" s="125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</row>
    <row r="251" ht="13.5" customHeight="1">
      <c r="A251" s="124"/>
      <c r="B251" s="157"/>
      <c r="C251" s="124"/>
      <c r="D251" s="125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</row>
    <row r="252" ht="13.5" customHeight="1">
      <c r="A252" s="124"/>
      <c r="B252" s="157"/>
      <c r="C252" s="124"/>
      <c r="D252" s="125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</row>
    <row r="253" ht="13.5" customHeight="1">
      <c r="A253" s="124"/>
      <c r="B253" s="157"/>
      <c r="C253" s="124"/>
      <c r="D253" s="125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</row>
    <row r="254" ht="13.5" customHeight="1">
      <c r="A254" s="124"/>
      <c r="B254" s="157"/>
      <c r="C254" s="124"/>
      <c r="D254" s="125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</row>
    <row r="255" ht="13.5" customHeight="1">
      <c r="A255" s="124"/>
      <c r="B255" s="157"/>
      <c r="C255" s="124"/>
      <c r="D255" s="125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</row>
    <row r="256" ht="13.5" customHeight="1">
      <c r="A256" s="124"/>
      <c r="B256" s="157"/>
      <c r="C256" s="124"/>
      <c r="D256" s="125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</row>
    <row r="257" ht="13.5" customHeight="1">
      <c r="A257" s="124"/>
      <c r="B257" s="157"/>
      <c r="C257" s="124"/>
      <c r="D257" s="125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</row>
    <row r="258" ht="13.5" customHeight="1">
      <c r="A258" s="124"/>
      <c r="B258" s="157"/>
      <c r="C258" s="124"/>
      <c r="D258" s="125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</row>
    <row r="259" ht="13.5" customHeight="1">
      <c r="A259" s="124"/>
      <c r="B259" s="157"/>
      <c r="C259" s="124"/>
      <c r="D259" s="125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</row>
    <row r="260" ht="13.5" customHeight="1">
      <c r="A260" s="124"/>
      <c r="B260" s="157"/>
      <c r="C260" s="124"/>
      <c r="D260" s="125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</row>
    <row r="261" ht="13.5" customHeight="1">
      <c r="A261" s="124"/>
      <c r="B261" s="157"/>
      <c r="C261" s="124"/>
      <c r="D261" s="125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</row>
    <row r="262" ht="13.5" customHeight="1">
      <c r="A262" s="124"/>
      <c r="B262" s="157"/>
      <c r="C262" s="124"/>
      <c r="D262" s="125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</row>
    <row r="263" ht="13.5" customHeight="1">
      <c r="A263" s="124"/>
      <c r="B263" s="157"/>
      <c r="C263" s="124"/>
      <c r="D263" s="125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</row>
    <row r="264" ht="13.5" customHeight="1">
      <c r="A264" s="124"/>
      <c r="B264" s="157"/>
      <c r="C264" s="124"/>
      <c r="D264" s="125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</row>
    <row r="265" ht="13.5" customHeight="1">
      <c r="A265" s="124"/>
      <c r="B265" s="157"/>
      <c r="C265" s="124"/>
      <c r="D265" s="125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</row>
    <row r="266" ht="13.5" customHeight="1">
      <c r="A266" s="124"/>
      <c r="B266" s="157"/>
      <c r="C266" s="124"/>
      <c r="D266" s="125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</row>
    <row r="267" ht="13.5" customHeight="1">
      <c r="A267" s="124"/>
      <c r="B267" s="157"/>
      <c r="C267" s="124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</row>
    <row r="268" ht="13.5" customHeight="1">
      <c r="A268" s="124"/>
      <c r="B268" s="157"/>
      <c r="C268" s="124"/>
      <c r="D268" s="125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</row>
    <row r="269" ht="13.5" customHeight="1">
      <c r="A269" s="124"/>
      <c r="B269" s="157"/>
      <c r="C269" s="124"/>
      <c r="D269" s="125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</row>
    <row r="270" ht="13.5" customHeight="1">
      <c r="A270" s="124"/>
      <c r="B270" s="157"/>
      <c r="C270" s="124"/>
      <c r="D270" s="125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</row>
    <row r="271" ht="13.5" customHeight="1">
      <c r="A271" s="124"/>
      <c r="B271" s="157"/>
      <c r="C271" s="124"/>
      <c r="D271" s="125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</row>
    <row r="272" ht="13.5" customHeight="1">
      <c r="A272" s="124"/>
      <c r="B272" s="157"/>
      <c r="C272" s="124"/>
      <c r="D272" s="125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</row>
    <row r="273" ht="13.5" customHeight="1">
      <c r="A273" s="124"/>
      <c r="B273" s="157"/>
      <c r="C273" s="124"/>
      <c r="D273" s="125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</row>
    <row r="274" ht="13.5" customHeight="1">
      <c r="A274" s="124"/>
      <c r="B274" s="157"/>
      <c r="C274" s="124"/>
      <c r="D274" s="125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</row>
    <row r="275" ht="13.5" customHeight="1">
      <c r="A275" s="124"/>
      <c r="B275" s="157"/>
      <c r="C275" s="124"/>
      <c r="D275" s="125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</row>
    <row r="276" ht="13.5" customHeight="1">
      <c r="A276" s="124"/>
      <c r="B276" s="157"/>
      <c r="C276" s="124"/>
      <c r="D276" s="125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</row>
    <row r="277" ht="13.5" customHeight="1">
      <c r="A277" s="124"/>
      <c r="B277" s="157"/>
      <c r="C277" s="124"/>
      <c r="D277" s="125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</row>
    <row r="278" ht="13.5" customHeight="1">
      <c r="A278" s="124"/>
      <c r="B278" s="157"/>
      <c r="C278" s="124"/>
      <c r="D278" s="125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</row>
    <row r="279" ht="13.5" customHeight="1">
      <c r="A279" s="124"/>
      <c r="B279" s="157"/>
      <c r="C279" s="124"/>
      <c r="D279" s="125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</row>
    <row r="280" ht="13.5" customHeight="1">
      <c r="A280" s="124"/>
      <c r="B280" s="157"/>
      <c r="C280" s="124"/>
      <c r="D280" s="125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</row>
    <row r="281" ht="13.5" customHeight="1">
      <c r="A281" s="124"/>
      <c r="B281" s="157"/>
      <c r="C281" s="124"/>
      <c r="D281" s="125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</row>
    <row r="282" ht="13.5" customHeight="1">
      <c r="A282" s="124"/>
      <c r="B282" s="157"/>
      <c r="C282" s="124"/>
      <c r="D282" s="125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</row>
    <row r="283" ht="13.5" customHeight="1">
      <c r="A283" s="124"/>
      <c r="B283" s="157"/>
      <c r="C283" s="124"/>
      <c r="D283" s="125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</row>
    <row r="284" ht="13.5" customHeight="1">
      <c r="A284" s="124"/>
      <c r="B284" s="157"/>
      <c r="C284" s="124"/>
      <c r="D284" s="125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</row>
    <row r="285" ht="13.5" customHeight="1">
      <c r="A285" s="124"/>
      <c r="B285" s="157"/>
      <c r="C285" s="124"/>
      <c r="D285" s="125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</row>
    <row r="286" ht="13.5" customHeight="1">
      <c r="A286" s="124"/>
      <c r="B286" s="157"/>
      <c r="C286" s="124"/>
      <c r="D286" s="125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</row>
    <row r="287" ht="13.5" customHeight="1">
      <c r="A287" s="124"/>
      <c r="B287" s="157"/>
      <c r="C287" s="124"/>
      <c r="D287" s="125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</row>
    <row r="288" ht="13.5" customHeight="1">
      <c r="A288" s="124"/>
      <c r="B288" s="157"/>
      <c r="C288" s="124"/>
      <c r="D288" s="125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</row>
    <row r="289" ht="13.5" customHeight="1">
      <c r="A289" s="124"/>
      <c r="B289" s="157"/>
      <c r="C289" s="124"/>
      <c r="D289" s="125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</row>
    <row r="290" ht="13.5" customHeight="1">
      <c r="A290" s="124"/>
      <c r="B290" s="157"/>
      <c r="C290" s="124"/>
      <c r="D290" s="125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</row>
    <row r="291" ht="13.5" customHeight="1">
      <c r="A291" s="124"/>
      <c r="B291" s="157"/>
      <c r="C291" s="124"/>
      <c r="D291" s="125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</row>
    <row r="292" ht="13.5" customHeight="1">
      <c r="A292" s="124"/>
      <c r="B292" s="157"/>
      <c r="C292" s="124"/>
      <c r="D292" s="125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</row>
    <row r="293" ht="13.5" customHeight="1">
      <c r="A293" s="124"/>
      <c r="B293" s="157"/>
      <c r="C293" s="124"/>
      <c r="D293" s="125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</row>
    <row r="294" ht="13.5" customHeight="1">
      <c r="A294" s="124"/>
      <c r="B294" s="157"/>
      <c r="C294" s="124"/>
      <c r="D294" s="125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</row>
    <row r="295" ht="13.5" customHeight="1">
      <c r="A295" s="124"/>
      <c r="B295" s="157"/>
      <c r="C295" s="124"/>
      <c r="D295" s="125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</row>
    <row r="296" ht="13.5" customHeight="1">
      <c r="A296" s="124"/>
      <c r="B296" s="157"/>
      <c r="C296" s="124"/>
      <c r="D296" s="125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</row>
    <row r="297" ht="13.5" customHeight="1">
      <c r="A297" s="124"/>
      <c r="B297" s="157"/>
      <c r="C297" s="124"/>
      <c r="D297" s="125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</row>
    <row r="298" ht="13.5" customHeight="1">
      <c r="A298" s="124"/>
      <c r="B298" s="157"/>
      <c r="C298" s="124"/>
      <c r="D298" s="125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</row>
    <row r="299" ht="13.5" customHeight="1">
      <c r="A299" s="124"/>
      <c r="B299" s="157"/>
      <c r="C299" s="124"/>
      <c r="D299" s="125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</row>
    <row r="300" ht="13.5" customHeight="1">
      <c r="A300" s="124"/>
      <c r="B300" s="157"/>
      <c r="C300" s="124"/>
      <c r="D300" s="125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</row>
    <row r="301" ht="13.5" customHeight="1">
      <c r="A301" s="124"/>
      <c r="B301" s="157"/>
      <c r="C301" s="124"/>
      <c r="D301" s="125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</row>
    <row r="302" ht="13.5" customHeight="1">
      <c r="A302" s="124"/>
      <c r="B302" s="157"/>
      <c r="C302" s="124"/>
      <c r="D302" s="125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</row>
    <row r="303" ht="13.5" customHeight="1">
      <c r="A303" s="124"/>
      <c r="B303" s="157"/>
      <c r="C303" s="124"/>
      <c r="D303" s="125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</row>
    <row r="304" ht="13.5" customHeight="1">
      <c r="A304" s="124"/>
      <c r="B304" s="157"/>
      <c r="C304" s="124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</row>
    <row r="305" ht="13.5" customHeight="1">
      <c r="A305" s="124"/>
      <c r="B305" s="157"/>
      <c r="C305" s="124"/>
      <c r="D305" s="125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</row>
    <row r="306" ht="13.5" customHeight="1">
      <c r="A306" s="124"/>
      <c r="B306" s="157"/>
      <c r="C306" s="124"/>
      <c r="D306" s="125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</row>
    <row r="307" ht="13.5" customHeight="1">
      <c r="A307" s="124"/>
      <c r="B307" s="157"/>
      <c r="C307" s="124"/>
      <c r="D307" s="125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</row>
    <row r="308" ht="13.5" customHeight="1">
      <c r="A308" s="124"/>
      <c r="B308" s="157"/>
      <c r="C308" s="124"/>
      <c r="D308" s="125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</row>
    <row r="309" ht="13.5" customHeight="1">
      <c r="A309" s="124"/>
      <c r="B309" s="157"/>
      <c r="C309" s="124"/>
      <c r="D309" s="125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</row>
    <row r="310" ht="13.5" customHeight="1">
      <c r="A310" s="124"/>
      <c r="B310" s="157"/>
      <c r="C310" s="124"/>
      <c r="D310" s="125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</row>
    <row r="311" ht="13.5" customHeight="1">
      <c r="A311" s="124"/>
      <c r="B311" s="157"/>
      <c r="C311" s="124"/>
      <c r="D311" s="125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</row>
    <row r="312" ht="13.5" customHeight="1">
      <c r="A312" s="124"/>
      <c r="B312" s="157"/>
      <c r="C312" s="124"/>
      <c r="D312" s="125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</row>
    <row r="313" ht="13.5" customHeight="1">
      <c r="A313" s="124"/>
      <c r="B313" s="157"/>
      <c r="C313" s="124"/>
      <c r="D313" s="125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</row>
    <row r="314" ht="13.5" customHeight="1">
      <c r="A314" s="124"/>
      <c r="B314" s="157"/>
      <c r="C314" s="124"/>
      <c r="D314" s="125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</row>
    <row r="315" ht="13.5" customHeight="1">
      <c r="A315" s="124"/>
      <c r="B315" s="157"/>
      <c r="C315" s="124"/>
      <c r="D315" s="125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</row>
    <row r="316" ht="13.5" customHeight="1">
      <c r="A316" s="124"/>
      <c r="B316" s="157"/>
      <c r="C316" s="124"/>
      <c r="D316" s="125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</row>
    <row r="317" ht="13.5" customHeight="1">
      <c r="A317" s="124"/>
      <c r="B317" s="157"/>
      <c r="C317" s="124"/>
      <c r="D317" s="125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</row>
    <row r="318" ht="13.5" customHeight="1">
      <c r="A318" s="124"/>
      <c r="B318" s="157"/>
      <c r="C318" s="124"/>
      <c r="D318" s="125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</row>
    <row r="319" ht="13.5" customHeight="1">
      <c r="A319" s="124"/>
      <c r="B319" s="157"/>
      <c r="C319" s="124"/>
      <c r="D319" s="125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</row>
    <row r="320" ht="13.5" customHeight="1">
      <c r="A320" s="124"/>
      <c r="B320" s="157"/>
      <c r="C320" s="124"/>
      <c r="D320" s="125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</row>
    <row r="321" ht="13.5" customHeight="1">
      <c r="A321" s="124"/>
      <c r="B321" s="157"/>
      <c r="C321" s="124"/>
      <c r="D321" s="125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</row>
    <row r="322" ht="13.5" customHeight="1">
      <c r="A322" s="124"/>
      <c r="B322" s="157"/>
      <c r="C322" s="124"/>
      <c r="D322" s="125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</row>
    <row r="323" ht="13.5" customHeight="1">
      <c r="A323" s="124"/>
      <c r="B323" s="157"/>
      <c r="C323" s="124"/>
      <c r="D323" s="125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</row>
    <row r="324" ht="13.5" customHeight="1">
      <c r="A324" s="124"/>
      <c r="B324" s="157"/>
      <c r="C324" s="124"/>
      <c r="D324" s="125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</row>
    <row r="325" ht="13.5" customHeight="1">
      <c r="A325" s="124"/>
      <c r="B325" s="157"/>
      <c r="C325" s="124"/>
      <c r="D325" s="125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</row>
    <row r="326" ht="13.5" customHeight="1">
      <c r="A326" s="124"/>
      <c r="B326" s="157"/>
      <c r="C326" s="124"/>
      <c r="D326" s="125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</row>
    <row r="327" ht="13.5" customHeight="1">
      <c r="A327" s="124"/>
      <c r="B327" s="157"/>
      <c r="C327" s="124"/>
      <c r="D327" s="125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</row>
    <row r="328" ht="13.5" customHeight="1">
      <c r="A328" s="124"/>
      <c r="B328" s="157"/>
      <c r="C328" s="124"/>
      <c r="D328" s="125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</row>
    <row r="329" ht="13.5" customHeight="1">
      <c r="A329" s="124"/>
      <c r="B329" s="157"/>
      <c r="C329" s="124"/>
      <c r="D329" s="125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</row>
    <row r="330" ht="13.5" customHeight="1">
      <c r="A330" s="124"/>
      <c r="B330" s="157"/>
      <c r="C330" s="124"/>
      <c r="D330" s="125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</row>
    <row r="331" ht="13.5" customHeight="1">
      <c r="A331" s="124"/>
      <c r="B331" s="157"/>
      <c r="C331" s="124"/>
      <c r="D331" s="125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</row>
    <row r="332" ht="13.5" customHeight="1">
      <c r="A332" s="124"/>
      <c r="B332" s="157"/>
      <c r="C332" s="124"/>
      <c r="D332" s="125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</row>
    <row r="333" ht="13.5" customHeight="1">
      <c r="A333" s="124"/>
      <c r="B333" s="157"/>
      <c r="C333" s="124"/>
      <c r="D333" s="125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</row>
    <row r="334" ht="13.5" customHeight="1">
      <c r="A334" s="124"/>
      <c r="B334" s="157"/>
      <c r="C334" s="124"/>
      <c r="D334" s="125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</row>
    <row r="335" ht="13.5" customHeight="1">
      <c r="A335" s="124"/>
      <c r="B335" s="157"/>
      <c r="C335" s="124"/>
      <c r="D335" s="125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</row>
    <row r="336" ht="13.5" customHeight="1">
      <c r="A336" s="124"/>
      <c r="B336" s="157"/>
      <c r="C336" s="124"/>
      <c r="D336" s="125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</row>
    <row r="337" ht="13.5" customHeight="1">
      <c r="A337" s="124"/>
      <c r="B337" s="157"/>
      <c r="C337" s="124"/>
      <c r="D337" s="125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</row>
    <row r="338" ht="13.5" customHeight="1">
      <c r="A338" s="124"/>
      <c r="B338" s="157"/>
      <c r="C338" s="124"/>
      <c r="D338" s="125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</row>
    <row r="339" ht="13.5" customHeight="1">
      <c r="A339" s="124"/>
      <c r="B339" s="157"/>
      <c r="C339" s="124"/>
      <c r="D339" s="125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</row>
    <row r="340" ht="13.5" customHeight="1">
      <c r="A340" s="124"/>
      <c r="B340" s="157"/>
      <c r="C340" s="124"/>
      <c r="D340" s="125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</row>
    <row r="341" ht="13.5" customHeight="1">
      <c r="A341" s="124"/>
      <c r="B341" s="157"/>
      <c r="C341" s="124"/>
      <c r="D341" s="125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</row>
    <row r="342" ht="13.5" customHeight="1">
      <c r="A342" s="124"/>
      <c r="B342" s="157"/>
      <c r="C342" s="124"/>
      <c r="D342" s="125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</row>
    <row r="343" ht="13.5" customHeight="1">
      <c r="A343" s="124"/>
      <c r="B343" s="157"/>
      <c r="C343" s="124"/>
      <c r="D343" s="125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</row>
    <row r="344" ht="13.5" customHeight="1">
      <c r="A344" s="124"/>
      <c r="B344" s="157"/>
      <c r="C344" s="124"/>
      <c r="D344" s="125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</row>
    <row r="345" ht="13.5" customHeight="1">
      <c r="A345" s="124"/>
      <c r="B345" s="157"/>
      <c r="C345" s="124"/>
      <c r="D345" s="125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</row>
    <row r="346" ht="13.5" customHeight="1">
      <c r="A346" s="124"/>
      <c r="B346" s="157"/>
      <c r="C346" s="124"/>
      <c r="D346" s="125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</row>
    <row r="347" ht="13.5" customHeight="1">
      <c r="A347" s="124"/>
      <c r="B347" s="157"/>
      <c r="C347" s="124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</row>
    <row r="348" ht="13.5" customHeight="1">
      <c r="A348" s="124"/>
      <c r="B348" s="157"/>
      <c r="C348" s="124"/>
      <c r="D348" s="125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</row>
    <row r="349" ht="13.5" customHeight="1">
      <c r="A349" s="124"/>
      <c r="B349" s="157"/>
      <c r="C349" s="124"/>
      <c r="D349" s="125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</row>
    <row r="350" ht="13.5" customHeight="1">
      <c r="A350" s="124"/>
      <c r="B350" s="157"/>
      <c r="C350" s="124"/>
      <c r="D350" s="125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</row>
    <row r="351" ht="13.5" customHeight="1">
      <c r="A351" s="124"/>
      <c r="B351" s="157"/>
      <c r="C351" s="124"/>
      <c r="D351" s="125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</row>
    <row r="352" ht="13.5" customHeight="1">
      <c r="A352" s="124"/>
      <c r="B352" s="157"/>
      <c r="C352" s="124"/>
      <c r="D352" s="125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</row>
    <row r="353" ht="13.5" customHeight="1">
      <c r="A353" s="124"/>
      <c r="B353" s="157"/>
      <c r="C353" s="124"/>
      <c r="D353" s="125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</row>
    <row r="354" ht="13.5" customHeight="1">
      <c r="A354" s="124"/>
      <c r="B354" s="157"/>
      <c r="C354" s="124"/>
      <c r="D354" s="125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</row>
    <row r="355" ht="13.5" customHeight="1">
      <c r="A355" s="124"/>
      <c r="B355" s="157"/>
      <c r="C355" s="124"/>
      <c r="D355" s="125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</row>
    <row r="356" ht="13.5" customHeight="1">
      <c r="A356" s="124"/>
      <c r="B356" s="157"/>
      <c r="C356" s="124"/>
      <c r="D356" s="125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</row>
    <row r="357" ht="13.5" customHeight="1">
      <c r="A357" s="124"/>
      <c r="B357" s="157"/>
      <c r="C357" s="124"/>
      <c r="D357" s="125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</row>
    <row r="358" ht="13.5" customHeight="1">
      <c r="A358" s="124"/>
      <c r="B358" s="157"/>
      <c r="C358" s="124"/>
      <c r="D358" s="125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</row>
    <row r="359" ht="13.5" customHeight="1">
      <c r="A359" s="124"/>
      <c r="B359" s="157"/>
      <c r="C359" s="124"/>
      <c r="D359" s="125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</row>
    <row r="360" ht="13.5" customHeight="1">
      <c r="A360" s="124"/>
      <c r="B360" s="157"/>
      <c r="C360" s="124"/>
      <c r="D360" s="125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</row>
    <row r="361" ht="13.5" customHeight="1">
      <c r="A361" s="124"/>
      <c r="B361" s="157"/>
      <c r="C361" s="124"/>
      <c r="D361" s="125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</row>
    <row r="362" ht="13.5" customHeight="1">
      <c r="A362" s="124"/>
      <c r="B362" s="157"/>
      <c r="C362" s="124"/>
      <c r="D362" s="125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</row>
    <row r="363" ht="13.5" customHeight="1">
      <c r="A363" s="124"/>
      <c r="B363" s="157"/>
      <c r="C363" s="124"/>
      <c r="D363" s="125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</row>
    <row r="364" ht="13.5" customHeight="1">
      <c r="A364" s="124"/>
      <c r="B364" s="157"/>
      <c r="C364" s="124"/>
      <c r="D364" s="125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</row>
    <row r="365" ht="13.5" customHeight="1">
      <c r="A365" s="124"/>
      <c r="B365" s="157"/>
      <c r="C365" s="124"/>
      <c r="D365" s="125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</row>
    <row r="366" ht="13.5" customHeight="1">
      <c r="A366" s="124"/>
      <c r="B366" s="157"/>
      <c r="C366" s="124"/>
      <c r="D366" s="125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</row>
    <row r="367" ht="13.5" customHeight="1">
      <c r="A367" s="124"/>
      <c r="B367" s="157"/>
      <c r="C367" s="124"/>
      <c r="D367" s="125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</row>
    <row r="368" ht="13.5" customHeight="1">
      <c r="A368" s="124"/>
      <c r="B368" s="157"/>
      <c r="C368" s="124"/>
      <c r="D368" s="125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</row>
    <row r="369" ht="13.5" customHeight="1">
      <c r="A369" s="124"/>
      <c r="B369" s="157"/>
      <c r="C369" s="124"/>
      <c r="D369" s="125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</row>
    <row r="370" ht="13.5" customHeight="1">
      <c r="A370" s="124"/>
      <c r="B370" s="157"/>
      <c r="C370" s="124"/>
      <c r="D370" s="125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</row>
    <row r="371" ht="13.5" customHeight="1">
      <c r="A371" s="124"/>
      <c r="B371" s="157"/>
      <c r="C371" s="124"/>
      <c r="D371" s="125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</row>
    <row r="372" ht="13.5" customHeight="1">
      <c r="A372" s="124"/>
      <c r="B372" s="157"/>
      <c r="C372" s="124"/>
      <c r="D372" s="125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</row>
    <row r="373" ht="13.5" customHeight="1">
      <c r="A373" s="124"/>
      <c r="B373" s="157"/>
      <c r="C373" s="124"/>
      <c r="D373" s="125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</row>
    <row r="374" ht="13.5" customHeight="1">
      <c r="A374" s="124"/>
      <c r="B374" s="157"/>
      <c r="C374" s="124"/>
      <c r="D374" s="125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</row>
    <row r="375" ht="13.5" customHeight="1">
      <c r="A375" s="124"/>
      <c r="B375" s="157"/>
      <c r="C375" s="124"/>
      <c r="D375" s="125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</row>
    <row r="376" ht="13.5" customHeight="1">
      <c r="A376" s="124"/>
      <c r="B376" s="157"/>
      <c r="C376" s="124"/>
      <c r="D376" s="125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</row>
    <row r="377" ht="13.5" customHeight="1">
      <c r="A377" s="124"/>
      <c r="B377" s="157"/>
      <c r="C377" s="124"/>
      <c r="D377" s="125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</row>
    <row r="378" ht="13.5" customHeight="1">
      <c r="A378" s="124"/>
      <c r="B378" s="157"/>
      <c r="C378" s="124"/>
      <c r="D378" s="125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</row>
    <row r="379" ht="13.5" customHeight="1">
      <c r="A379" s="124"/>
      <c r="B379" s="157"/>
      <c r="C379" s="124"/>
      <c r="D379" s="125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</row>
    <row r="380" ht="13.5" customHeight="1">
      <c r="A380" s="124"/>
      <c r="B380" s="157"/>
      <c r="C380" s="124"/>
      <c r="D380" s="125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</row>
    <row r="381" ht="13.5" customHeight="1">
      <c r="A381" s="124"/>
      <c r="B381" s="157"/>
      <c r="C381" s="124"/>
      <c r="D381" s="125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</row>
    <row r="382" ht="13.5" customHeight="1">
      <c r="A382" s="124"/>
      <c r="B382" s="157"/>
      <c r="C382" s="124"/>
      <c r="D382" s="125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</row>
    <row r="383" ht="13.5" customHeight="1">
      <c r="A383" s="124"/>
      <c r="B383" s="157"/>
      <c r="C383" s="124"/>
      <c r="D383" s="125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</row>
    <row r="384" ht="13.5" customHeight="1">
      <c r="A384" s="124"/>
      <c r="B384" s="157"/>
      <c r="C384" s="124"/>
      <c r="D384" s="125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</row>
    <row r="385" ht="13.5" customHeight="1">
      <c r="A385" s="124"/>
      <c r="B385" s="157"/>
      <c r="C385" s="124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</row>
    <row r="386" ht="13.5" customHeight="1">
      <c r="A386" s="124"/>
      <c r="B386" s="157"/>
      <c r="C386" s="124"/>
      <c r="D386" s="125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</row>
    <row r="387" ht="13.5" customHeight="1">
      <c r="A387" s="124"/>
      <c r="B387" s="157"/>
      <c r="C387" s="124"/>
      <c r="D387" s="125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</row>
    <row r="388" ht="13.5" customHeight="1">
      <c r="A388" s="124"/>
      <c r="B388" s="157"/>
      <c r="C388" s="124"/>
      <c r="D388" s="125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</row>
    <row r="389" ht="13.5" customHeight="1">
      <c r="A389" s="124"/>
      <c r="B389" s="157"/>
      <c r="C389" s="124"/>
      <c r="D389" s="125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</row>
    <row r="390" ht="13.5" customHeight="1">
      <c r="A390" s="124"/>
      <c r="B390" s="157"/>
      <c r="C390" s="124"/>
      <c r="D390" s="125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</row>
    <row r="391" ht="13.5" customHeight="1">
      <c r="A391" s="124"/>
      <c r="B391" s="157"/>
      <c r="C391" s="124"/>
      <c r="D391" s="125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</row>
    <row r="392" ht="13.5" customHeight="1">
      <c r="A392" s="124"/>
      <c r="B392" s="157"/>
      <c r="C392" s="124"/>
      <c r="D392" s="125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</row>
    <row r="393" ht="13.5" customHeight="1">
      <c r="A393" s="124"/>
      <c r="B393" s="157"/>
      <c r="C393" s="124"/>
      <c r="D393" s="125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</row>
    <row r="394" ht="13.5" customHeight="1">
      <c r="A394" s="124"/>
      <c r="B394" s="157"/>
      <c r="C394" s="124"/>
      <c r="D394" s="125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</row>
    <row r="395" ht="13.5" customHeight="1">
      <c r="A395" s="124"/>
      <c r="B395" s="157"/>
      <c r="C395" s="124"/>
      <c r="D395" s="125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</row>
    <row r="396" ht="13.5" customHeight="1">
      <c r="A396" s="124"/>
      <c r="B396" s="157"/>
      <c r="C396" s="124"/>
      <c r="D396" s="125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</row>
    <row r="397" ht="13.5" customHeight="1">
      <c r="A397" s="124"/>
      <c r="B397" s="157"/>
      <c r="C397" s="124"/>
      <c r="D397" s="125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</row>
    <row r="398" ht="13.5" customHeight="1">
      <c r="A398" s="124"/>
      <c r="B398" s="157"/>
      <c r="C398" s="124"/>
      <c r="D398" s="125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</row>
    <row r="399" ht="13.5" customHeight="1">
      <c r="A399" s="124"/>
      <c r="B399" s="157"/>
      <c r="C399" s="124"/>
      <c r="D399" s="125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</row>
    <row r="400" ht="13.5" customHeight="1">
      <c r="A400" s="124"/>
      <c r="B400" s="157"/>
      <c r="C400" s="124"/>
      <c r="D400" s="125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</row>
    <row r="401" ht="13.5" customHeight="1">
      <c r="A401" s="124"/>
      <c r="B401" s="157"/>
      <c r="C401" s="124"/>
      <c r="D401" s="125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</row>
    <row r="402" ht="13.5" customHeight="1">
      <c r="A402" s="124"/>
      <c r="B402" s="157"/>
      <c r="C402" s="124"/>
      <c r="D402" s="125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</row>
    <row r="403" ht="13.5" customHeight="1">
      <c r="A403" s="124"/>
      <c r="B403" s="157"/>
      <c r="C403" s="124"/>
      <c r="D403" s="125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</row>
    <row r="404" ht="13.5" customHeight="1">
      <c r="A404" s="124"/>
      <c r="B404" s="157"/>
      <c r="C404" s="124"/>
      <c r="D404" s="125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</row>
    <row r="405" ht="13.5" customHeight="1">
      <c r="A405" s="124"/>
      <c r="B405" s="157"/>
      <c r="C405" s="124"/>
      <c r="D405" s="125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</row>
    <row r="406" ht="13.5" customHeight="1">
      <c r="A406" s="124"/>
      <c r="B406" s="157"/>
      <c r="C406" s="124"/>
      <c r="D406" s="125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</row>
    <row r="407" ht="13.5" customHeight="1">
      <c r="A407" s="124"/>
      <c r="B407" s="157"/>
      <c r="C407" s="124"/>
      <c r="D407" s="125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</row>
    <row r="408" ht="13.5" customHeight="1">
      <c r="A408" s="124"/>
      <c r="B408" s="157"/>
      <c r="C408" s="124"/>
      <c r="D408" s="125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</row>
    <row r="409" ht="13.5" customHeight="1">
      <c r="A409" s="124"/>
      <c r="B409" s="157"/>
      <c r="C409" s="124"/>
      <c r="D409" s="125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</row>
    <row r="410" ht="13.5" customHeight="1">
      <c r="A410" s="124"/>
      <c r="B410" s="157"/>
      <c r="C410" s="124"/>
      <c r="D410" s="125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</row>
    <row r="411" ht="13.5" customHeight="1">
      <c r="A411" s="124"/>
      <c r="B411" s="157"/>
      <c r="C411" s="124"/>
      <c r="D411" s="125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</row>
    <row r="412" ht="13.5" customHeight="1">
      <c r="A412" s="124"/>
      <c r="B412" s="157"/>
      <c r="C412" s="124"/>
      <c r="D412" s="125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</row>
    <row r="413" ht="13.5" customHeight="1">
      <c r="A413" s="124"/>
      <c r="B413" s="157"/>
      <c r="C413" s="124"/>
      <c r="D413" s="125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</row>
    <row r="414" ht="13.5" customHeight="1">
      <c r="A414" s="124"/>
      <c r="B414" s="157"/>
      <c r="C414" s="124"/>
      <c r="D414" s="125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</row>
    <row r="415" ht="13.5" customHeight="1">
      <c r="A415" s="124"/>
      <c r="B415" s="157"/>
      <c r="C415" s="124"/>
      <c r="D415" s="125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</row>
    <row r="416" ht="13.5" customHeight="1">
      <c r="A416" s="124"/>
      <c r="B416" s="157"/>
      <c r="C416" s="124"/>
      <c r="D416" s="125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</row>
    <row r="417" ht="13.5" customHeight="1">
      <c r="A417" s="124"/>
      <c r="B417" s="157"/>
      <c r="C417" s="124"/>
      <c r="D417" s="125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</row>
    <row r="418" ht="13.5" customHeight="1">
      <c r="A418" s="124"/>
      <c r="B418" s="157"/>
      <c r="C418" s="124"/>
      <c r="D418" s="125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</row>
    <row r="419" ht="13.5" customHeight="1">
      <c r="A419" s="124"/>
      <c r="B419" s="157"/>
      <c r="C419" s="124"/>
      <c r="D419" s="125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</row>
    <row r="420" ht="13.5" customHeight="1">
      <c r="A420" s="124"/>
      <c r="B420" s="157"/>
      <c r="C420" s="124"/>
      <c r="D420" s="125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</row>
    <row r="421" ht="13.5" customHeight="1">
      <c r="A421" s="124"/>
      <c r="B421" s="157"/>
      <c r="C421" s="124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</row>
    <row r="422" ht="13.5" customHeight="1">
      <c r="A422" s="124"/>
      <c r="B422" s="157"/>
      <c r="C422" s="124"/>
      <c r="D422" s="125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</row>
    <row r="423" ht="13.5" customHeight="1">
      <c r="A423" s="124"/>
      <c r="B423" s="157"/>
      <c r="C423" s="124"/>
      <c r="D423" s="125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</row>
    <row r="424" ht="13.5" customHeight="1">
      <c r="A424" s="124"/>
      <c r="B424" s="157"/>
      <c r="C424" s="124"/>
      <c r="D424" s="125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</row>
    <row r="425" ht="13.5" customHeight="1">
      <c r="A425" s="124"/>
      <c r="B425" s="157"/>
      <c r="C425" s="124"/>
      <c r="D425" s="125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</row>
    <row r="426" ht="13.5" customHeight="1">
      <c r="A426" s="124"/>
      <c r="B426" s="157"/>
      <c r="C426" s="124"/>
      <c r="D426" s="125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</row>
    <row r="427" ht="13.5" customHeight="1">
      <c r="A427" s="124"/>
      <c r="B427" s="157"/>
      <c r="C427" s="124"/>
      <c r="D427" s="125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</row>
    <row r="428" ht="13.5" customHeight="1">
      <c r="A428" s="124"/>
      <c r="B428" s="157"/>
      <c r="C428" s="124"/>
      <c r="D428" s="125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</row>
    <row r="429" ht="13.5" customHeight="1">
      <c r="A429" s="124"/>
      <c r="B429" s="157"/>
      <c r="C429" s="124"/>
      <c r="D429" s="125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</row>
    <row r="430" ht="13.5" customHeight="1">
      <c r="A430" s="124"/>
      <c r="B430" s="157"/>
      <c r="C430" s="124"/>
      <c r="D430" s="125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</row>
    <row r="431" ht="13.5" customHeight="1">
      <c r="A431" s="124"/>
      <c r="B431" s="157"/>
      <c r="C431" s="124"/>
      <c r="D431" s="125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</row>
    <row r="432" ht="13.5" customHeight="1">
      <c r="A432" s="124"/>
      <c r="B432" s="157"/>
      <c r="C432" s="124"/>
      <c r="D432" s="125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</row>
    <row r="433" ht="13.5" customHeight="1">
      <c r="A433" s="124"/>
      <c r="B433" s="157"/>
      <c r="C433" s="124"/>
      <c r="D433" s="125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</row>
    <row r="434" ht="13.5" customHeight="1">
      <c r="A434" s="124"/>
      <c r="B434" s="157"/>
      <c r="C434" s="124"/>
      <c r="D434" s="125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</row>
    <row r="435" ht="13.5" customHeight="1">
      <c r="A435" s="124"/>
      <c r="B435" s="157"/>
      <c r="C435" s="124"/>
      <c r="D435" s="125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</row>
    <row r="436" ht="13.5" customHeight="1">
      <c r="A436" s="124"/>
      <c r="B436" s="157"/>
      <c r="C436" s="124"/>
      <c r="D436" s="125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</row>
    <row r="437" ht="13.5" customHeight="1">
      <c r="A437" s="124"/>
      <c r="B437" s="157"/>
      <c r="C437" s="124"/>
      <c r="D437" s="125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</row>
    <row r="438" ht="13.5" customHeight="1">
      <c r="A438" s="124"/>
      <c r="B438" s="157"/>
      <c r="C438" s="124"/>
      <c r="D438" s="125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</row>
    <row r="439" ht="13.5" customHeight="1">
      <c r="A439" s="124"/>
      <c r="B439" s="157"/>
      <c r="C439" s="124"/>
      <c r="D439" s="125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</row>
    <row r="440" ht="13.5" customHeight="1">
      <c r="A440" s="124"/>
      <c r="B440" s="157"/>
      <c r="C440" s="124"/>
      <c r="D440" s="125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</row>
    <row r="441" ht="13.5" customHeight="1">
      <c r="A441" s="124"/>
      <c r="B441" s="157"/>
      <c r="C441" s="124"/>
      <c r="D441" s="125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</row>
    <row r="442" ht="13.5" customHeight="1">
      <c r="A442" s="124"/>
      <c r="B442" s="157"/>
      <c r="C442" s="124"/>
      <c r="D442" s="125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</row>
    <row r="443" ht="13.5" customHeight="1">
      <c r="A443" s="124"/>
      <c r="B443" s="157"/>
      <c r="C443" s="124"/>
      <c r="D443" s="125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</row>
    <row r="444" ht="13.5" customHeight="1">
      <c r="A444" s="124"/>
      <c r="B444" s="157"/>
      <c r="C444" s="124"/>
      <c r="D444" s="125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</row>
    <row r="445" ht="13.5" customHeight="1">
      <c r="A445" s="124"/>
      <c r="B445" s="157"/>
      <c r="C445" s="124"/>
      <c r="D445" s="125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</row>
    <row r="446" ht="13.5" customHeight="1">
      <c r="A446" s="124"/>
      <c r="B446" s="157"/>
      <c r="C446" s="124"/>
      <c r="D446" s="125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</row>
    <row r="447" ht="13.5" customHeight="1">
      <c r="A447" s="124"/>
      <c r="B447" s="157"/>
      <c r="C447" s="124"/>
      <c r="D447" s="125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</row>
    <row r="448" ht="13.5" customHeight="1">
      <c r="A448" s="124"/>
      <c r="B448" s="157"/>
      <c r="C448" s="124"/>
      <c r="D448" s="125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</row>
    <row r="449" ht="13.5" customHeight="1">
      <c r="A449" s="124"/>
      <c r="B449" s="157"/>
      <c r="C449" s="124"/>
      <c r="D449" s="125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</row>
    <row r="450" ht="13.5" customHeight="1">
      <c r="A450" s="124"/>
      <c r="B450" s="157"/>
      <c r="C450" s="124"/>
      <c r="D450" s="125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</row>
    <row r="451" ht="13.5" customHeight="1">
      <c r="A451" s="124"/>
      <c r="B451" s="157"/>
      <c r="C451" s="124"/>
      <c r="D451" s="125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</row>
    <row r="452" ht="13.5" customHeight="1">
      <c r="A452" s="124"/>
      <c r="B452" s="157"/>
      <c r="C452" s="124"/>
      <c r="D452" s="125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</row>
    <row r="453" ht="13.5" customHeight="1">
      <c r="A453" s="124"/>
      <c r="B453" s="157"/>
      <c r="C453" s="124"/>
      <c r="D453" s="125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</row>
    <row r="454" ht="13.5" customHeight="1">
      <c r="A454" s="124"/>
      <c r="B454" s="157"/>
      <c r="C454" s="124"/>
      <c r="D454" s="125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</row>
    <row r="455" ht="13.5" customHeight="1">
      <c r="A455" s="124"/>
      <c r="B455" s="157"/>
      <c r="C455" s="124"/>
      <c r="D455" s="125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</row>
    <row r="456" ht="13.5" customHeight="1">
      <c r="A456" s="124"/>
      <c r="B456" s="157"/>
      <c r="C456" s="124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</row>
    <row r="457" ht="13.5" customHeight="1">
      <c r="A457" s="124"/>
      <c r="B457" s="157"/>
      <c r="C457" s="124"/>
      <c r="D457" s="125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</row>
    <row r="458" ht="13.5" customHeight="1">
      <c r="A458" s="124"/>
      <c r="B458" s="157"/>
      <c r="C458" s="124"/>
      <c r="D458" s="125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</row>
    <row r="459" ht="13.5" customHeight="1">
      <c r="A459" s="124"/>
      <c r="B459" s="157"/>
      <c r="C459" s="124"/>
      <c r="D459" s="125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</row>
    <row r="460" ht="13.5" customHeight="1">
      <c r="A460" s="124"/>
      <c r="B460" s="157"/>
      <c r="C460" s="124"/>
      <c r="D460" s="125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</row>
    <row r="461" ht="13.5" customHeight="1">
      <c r="A461" s="124"/>
      <c r="B461" s="157"/>
      <c r="C461" s="124"/>
      <c r="D461" s="125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</row>
    <row r="462" ht="13.5" customHeight="1">
      <c r="A462" s="124"/>
      <c r="B462" s="157"/>
      <c r="C462" s="124"/>
      <c r="D462" s="125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</row>
    <row r="463" ht="13.5" customHeight="1">
      <c r="A463" s="124"/>
      <c r="B463" s="157"/>
      <c r="C463" s="124"/>
      <c r="D463" s="125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</row>
    <row r="464" ht="13.5" customHeight="1">
      <c r="A464" s="124"/>
      <c r="B464" s="157"/>
      <c r="C464" s="124"/>
      <c r="D464" s="125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</row>
    <row r="465" ht="13.5" customHeight="1">
      <c r="A465" s="124"/>
      <c r="B465" s="157"/>
      <c r="C465" s="124"/>
      <c r="D465" s="125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</row>
    <row r="466" ht="13.5" customHeight="1">
      <c r="A466" s="124"/>
      <c r="B466" s="157"/>
      <c r="C466" s="124"/>
      <c r="D466" s="125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</row>
    <row r="467" ht="13.5" customHeight="1">
      <c r="A467" s="124"/>
      <c r="B467" s="157"/>
      <c r="C467" s="124"/>
      <c r="D467" s="125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</row>
    <row r="468" ht="13.5" customHeight="1">
      <c r="A468" s="124"/>
      <c r="B468" s="157"/>
      <c r="C468" s="124"/>
      <c r="D468" s="125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</row>
    <row r="469" ht="13.5" customHeight="1">
      <c r="A469" s="124"/>
      <c r="B469" s="157"/>
      <c r="C469" s="124"/>
      <c r="D469" s="125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</row>
    <row r="470" ht="13.5" customHeight="1">
      <c r="A470" s="124"/>
      <c r="B470" s="157"/>
      <c r="C470" s="124"/>
      <c r="D470" s="125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</row>
    <row r="471" ht="13.5" customHeight="1">
      <c r="A471" s="124"/>
      <c r="B471" s="157"/>
      <c r="C471" s="124"/>
      <c r="D471" s="125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</row>
    <row r="472" ht="13.5" customHeight="1">
      <c r="A472" s="124"/>
      <c r="B472" s="157"/>
      <c r="C472" s="124"/>
      <c r="D472" s="125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</row>
    <row r="473" ht="13.5" customHeight="1">
      <c r="A473" s="124"/>
      <c r="B473" s="157"/>
      <c r="C473" s="124"/>
      <c r="D473" s="125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</row>
    <row r="474" ht="13.5" customHeight="1">
      <c r="A474" s="124"/>
      <c r="B474" s="157"/>
      <c r="C474" s="124"/>
      <c r="D474" s="125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</row>
    <row r="475" ht="13.5" customHeight="1">
      <c r="A475" s="124"/>
      <c r="B475" s="157"/>
      <c r="C475" s="124"/>
      <c r="D475" s="125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</row>
    <row r="476" ht="13.5" customHeight="1">
      <c r="A476" s="124"/>
      <c r="B476" s="157"/>
      <c r="C476" s="124"/>
      <c r="D476" s="125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</row>
    <row r="477" ht="13.5" customHeight="1">
      <c r="A477" s="124"/>
      <c r="B477" s="157"/>
      <c r="C477" s="124"/>
      <c r="D477" s="125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</row>
    <row r="478" ht="13.5" customHeight="1">
      <c r="A478" s="124"/>
      <c r="B478" s="157"/>
      <c r="C478" s="124"/>
      <c r="D478" s="125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</row>
    <row r="479" ht="13.5" customHeight="1">
      <c r="A479" s="124"/>
      <c r="B479" s="157"/>
      <c r="C479" s="124"/>
      <c r="D479" s="125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</row>
    <row r="480" ht="13.5" customHeight="1">
      <c r="A480" s="124"/>
      <c r="B480" s="157"/>
      <c r="C480" s="124"/>
      <c r="D480" s="125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</row>
    <row r="481" ht="13.5" customHeight="1">
      <c r="A481" s="124"/>
      <c r="B481" s="157"/>
      <c r="C481" s="124"/>
      <c r="D481" s="125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</row>
    <row r="482" ht="13.5" customHeight="1">
      <c r="A482" s="124"/>
      <c r="B482" s="157"/>
      <c r="C482" s="124"/>
      <c r="D482" s="125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</row>
    <row r="483" ht="13.5" customHeight="1">
      <c r="A483" s="124"/>
      <c r="B483" s="157"/>
      <c r="C483" s="124"/>
      <c r="D483" s="125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</row>
    <row r="484" ht="13.5" customHeight="1">
      <c r="A484" s="124"/>
      <c r="B484" s="157"/>
      <c r="C484" s="124"/>
      <c r="D484" s="125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</row>
    <row r="485" ht="13.5" customHeight="1">
      <c r="A485" s="124"/>
      <c r="B485" s="157"/>
      <c r="C485" s="124"/>
      <c r="D485" s="125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</row>
    <row r="486" ht="13.5" customHeight="1">
      <c r="A486" s="124"/>
      <c r="B486" s="157"/>
      <c r="C486" s="124"/>
      <c r="D486" s="125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</row>
    <row r="487" ht="13.5" customHeight="1">
      <c r="A487" s="124"/>
      <c r="B487" s="157"/>
      <c r="C487" s="124"/>
      <c r="D487" s="125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</row>
    <row r="488" ht="13.5" customHeight="1">
      <c r="A488" s="124"/>
      <c r="B488" s="157"/>
      <c r="C488" s="124"/>
      <c r="D488" s="125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</row>
    <row r="489" ht="13.5" customHeight="1">
      <c r="A489" s="124"/>
      <c r="B489" s="157"/>
      <c r="C489" s="124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</row>
    <row r="490" ht="13.5" customHeight="1">
      <c r="A490" s="124"/>
      <c r="B490" s="157"/>
      <c r="C490" s="124"/>
      <c r="D490" s="125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</row>
    <row r="491" ht="13.5" customHeight="1">
      <c r="A491" s="124"/>
      <c r="B491" s="157"/>
      <c r="C491" s="124"/>
      <c r="D491" s="125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</row>
    <row r="492" ht="13.5" customHeight="1">
      <c r="A492" s="124"/>
      <c r="B492" s="157"/>
      <c r="C492" s="124"/>
      <c r="D492" s="125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</row>
    <row r="493" ht="13.5" customHeight="1">
      <c r="A493" s="124"/>
      <c r="B493" s="157"/>
      <c r="C493" s="124"/>
      <c r="D493" s="125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</row>
    <row r="494" ht="13.5" customHeight="1">
      <c r="A494" s="124"/>
      <c r="B494" s="157"/>
      <c r="C494" s="124"/>
      <c r="D494" s="125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</row>
    <row r="495" ht="13.5" customHeight="1">
      <c r="A495" s="124"/>
      <c r="B495" s="157"/>
      <c r="C495" s="124"/>
      <c r="D495" s="125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</row>
    <row r="496" ht="13.5" customHeight="1">
      <c r="A496" s="124"/>
      <c r="B496" s="157"/>
      <c r="C496" s="124"/>
      <c r="D496" s="125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</row>
    <row r="497" ht="13.5" customHeight="1">
      <c r="A497" s="124"/>
      <c r="B497" s="157"/>
      <c r="C497" s="124"/>
      <c r="D497" s="125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</row>
    <row r="498" ht="13.5" customHeight="1">
      <c r="A498" s="124"/>
      <c r="B498" s="157"/>
      <c r="C498" s="124"/>
      <c r="D498" s="125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</row>
    <row r="499" ht="13.5" customHeight="1">
      <c r="A499" s="124"/>
      <c r="B499" s="157"/>
      <c r="C499" s="124"/>
      <c r="D499" s="125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</row>
    <row r="500" ht="13.5" customHeight="1">
      <c r="A500" s="124"/>
      <c r="B500" s="157"/>
      <c r="C500" s="124"/>
      <c r="D500" s="125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</row>
    <row r="501" ht="13.5" customHeight="1">
      <c r="A501" s="124"/>
      <c r="B501" s="157"/>
      <c r="C501" s="124"/>
      <c r="D501" s="125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</row>
    <row r="502" ht="13.5" customHeight="1">
      <c r="A502" s="124"/>
      <c r="B502" s="157"/>
      <c r="C502" s="124"/>
      <c r="D502" s="125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</row>
    <row r="503" ht="13.5" customHeight="1">
      <c r="A503" s="124"/>
      <c r="B503" s="157"/>
      <c r="C503" s="124"/>
      <c r="D503" s="125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</row>
    <row r="504" ht="13.5" customHeight="1">
      <c r="A504" s="124"/>
      <c r="B504" s="157"/>
      <c r="C504" s="124"/>
      <c r="D504" s="125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</row>
    <row r="505" ht="13.5" customHeight="1">
      <c r="A505" s="124"/>
      <c r="B505" s="157"/>
      <c r="C505" s="124"/>
      <c r="D505" s="125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</row>
    <row r="506" ht="13.5" customHeight="1">
      <c r="A506" s="124"/>
      <c r="B506" s="157"/>
      <c r="C506" s="124"/>
      <c r="D506" s="125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</row>
    <row r="507" ht="13.5" customHeight="1">
      <c r="A507" s="124"/>
      <c r="B507" s="157"/>
      <c r="C507" s="124"/>
      <c r="D507" s="125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</row>
    <row r="508" ht="13.5" customHeight="1">
      <c r="A508" s="124"/>
      <c r="B508" s="157"/>
      <c r="C508" s="124"/>
      <c r="D508" s="125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</row>
    <row r="509" ht="13.5" customHeight="1">
      <c r="A509" s="124"/>
      <c r="B509" s="157"/>
      <c r="C509" s="124"/>
      <c r="D509" s="125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</row>
    <row r="510" ht="13.5" customHeight="1">
      <c r="A510" s="124"/>
      <c r="B510" s="157"/>
      <c r="C510" s="124"/>
      <c r="D510" s="125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</row>
    <row r="511" ht="13.5" customHeight="1">
      <c r="A511" s="124"/>
      <c r="B511" s="157"/>
      <c r="C511" s="124"/>
      <c r="D511" s="125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</row>
    <row r="512" ht="13.5" customHeight="1">
      <c r="A512" s="124"/>
      <c r="B512" s="157"/>
      <c r="C512" s="124"/>
      <c r="D512" s="125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</row>
    <row r="513" ht="13.5" customHeight="1">
      <c r="A513" s="124"/>
      <c r="B513" s="157"/>
      <c r="C513" s="124"/>
      <c r="D513" s="125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</row>
    <row r="514" ht="13.5" customHeight="1">
      <c r="A514" s="124"/>
      <c r="B514" s="157"/>
      <c r="C514" s="124"/>
      <c r="D514" s="125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</row>
    <row r="515" ht="13.5" customHeight="1">
      <c r="A515" s="124"/>
      <c r="B515" s="157"/>
      <c r="C515" s="124"/>
      <c r="D515" s="125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</row>
    <row r="516" ht="13.5" customHeight="1">
      <c r="A516" s="124"/>
      <c r="B516" s="157"/>
      <c r="C516" s="124"/>
      <c r="D516" s="125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</row>
    <row r="517" ht="13.5" customHeight="1">
      <c r="A517" s="124"/>
      <c r="B517" s="157"/>
      <c r="C517" s="124"/>
      <c r="D517" s="125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</row>
    <row r="518" ht="13.5" customHeight="1">
      <c r="A518" s="124"/>
      <c r="B518" s="157"/>
      <c r="C518" s="124"/>
      <c r="D518" s="125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</row>
    <row r="519" ht="13.5" customHeight="1">
      <c r="A519" s="124"/>
      <c r="B519" s="157"/>
      <c r="C519" s="124"/>
      <c r="D519" s="125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</row>
    <row r="520" ht="13.5" customHeight="1">
      <c r="A520" s="124"/>
      <c r="B520" s="157"/>
      <c r="C520" s="124"/>
      <c r="D520" s="125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</row>
    <row r="521" ht="13.5" customHeight="1">
      <c r="A521" s="124"/>
      <c r="B521" s="157"/>
      <c r="C521" s="124"/>
      <c r="D521" s="125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</row>
    <row r="522" ht="13.5" customHeight="1">
      <c r="A522" s="124"/>
      <c r="B522" s="157"/>
      <c r="C522" s="124"/>
      <c r="D522" s="125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</row>
    <row r="523" ht="13.5" customHeight="1">
      <c r="A523" s="124"/>
      <c r="B523" s="157"/>
      <c r="C523" s="124"/>
      <c r="D523" s="125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</row>
    <row r="524" ht="13.5" customHeight="1">
      <c r="A524" s="124"/>
      <c r="B524" s="157"/>
      <c r="C524" s="124"/>
      <c r="D524" s="125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</row>
    <row r="525" ht="13.5" customHeight="1">
      <c r="A525" s="124"/>
      <c r="B525" s="157"/>
      <c r="C525" s="124"/>
      <c r="D525" s="125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</row>
    <row r="526" ht="13.5" customHeight="1">
      <c r="A526" s="124"/>
      <c r="B526" s="157"/>
      <c r="C526" s="124"/>
      <c r="D526" s="125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</row>
    <row r="527" ht="13.5" customHeight="1">
      <c r="A527" s="124"/>
      <c r="B527" s="157"/>
      <c r="C527" s="124"/>
      <c r="D527" s="125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</row>
    <row r="528" ht="13.5" customHeight="1">
      <c r="A528" s="124"/>
      <c r="B528" s="157"/>
      <c r="C528" s="124"/>
      <c r="D528" s="125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</row>
    <row r="529" ht="13.5" customHeight="1">
      <c r="A529" s="124"/>
      <c r="B529" s="157"/>
      <c r="C529" s="124"/>
      <c r="D529" s="125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</row>
    <row r="530" ht="13.5" customHeight="1">
      <c r="A530" s="124"/>
      <c r="B530" s="157"/>
      <c r="C530" s="124"/>
      <c r="D530" s="125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</row>
    <row r="531" ht="13.5" customHeight="1">
      <c r="A531" s="124"/>
      <c r="B531" s="157"/>
      <c r="C531" s="124"/>
      <c r="D531" s="125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</row>
    <row r="532" ht="13.5" customHeight="1">
      <c r="A532" s="124"/>
      <c r="B532" s="157"/>
      <c r="C532" s="124"/>
      <c r="D532" s="125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</row>
    <row r="533" ht="13.5" customHeight="1">
      <c r="A533" s="124"/>
      <c r="B533" s="157"/>
      <c r="C533" s="124"/>
      <c r="D533" s="125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</row>
    <row r="534" ht="13.5" customHeight="1">
      <c r="A534" s="124"/>
      <c r="B534" s="157"/>
      <c r="C534" s="124"/>
      <c r="D534" s="125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</row>
    <row r="535" ht="13.5" customHeight="1">
      <c r="A535" s="124"/>
      <c r="B535" s="157"/>
      <c r="C535" s="124"/>
      <c r="D535" s="125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</row>
    <row r="536" ht="13.5" customHeight="1">
      <c r="A536" s="124"/>
      <c r="B536" s="157"/>
      <c r="C536" s="124"/>
      <c r="D536" s="125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</row>
    <row r="537" ht="13.5" customHeight="1">
      <c r="A537" s="124"/>
      <c r="B537" s="157"/>
      <c r="C537" s="124"/>
      <c r="D537" s="125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</row>
    <row r="538" ht="13.5" customHeight="1">
      <c r="A538" s="124"/>
      <c r="B538" s="157"/>
      <c r="C538" s="124"/>
      <c r="D538" s="125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</row>
    <row r="539" ht="13.5" customHeight="1">
      <c r="A539" s="124"/>
      <c r="B539" s="157"/>
      <c r="C539" s="124"/>
      <c r="D539" s="125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</row>
    <row r="540" ht="13.5" customHeight="1">
      <c r="A540" s="124"/>
      <c r="B540" s="157"/>
      <c r="C540" s="124"/>
      <c r="D540" s="125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</row>
    <row r="541" ht="13.5" customHeight="1">
      <c r="A541" s="124"/>
      <c r="B541" s="157"/>
      <c r="C541" s="124"/>
      <c r="D541" s="125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</row>
    <row r="542" ht="13.5" customHeight="1">
      <c r="A542" s="124"/>
      <c r="B542" s="157"/>
      <c r="C542" s="124"/>
      <c r="D542" s="125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</row>
    <row r="543" ht="13.5" customHeight="1">
      <c r="A543" s="124"/>
      <c r="B543" s="157"/>
      <c r="C543" s="124"/>
      <c r="D543" s="125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</row>
    <row r="544" ht="13.5" customHeight="1">
      <c r="A544" s="124"/>
      <c r="B544" s="157"/>
      <c r="C544" s="124"/>
      <c r="D544" s="125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</row>
    <row r="545" ht="13.5" customHeight="1">
      <c r="A545" s="124"/>
      <c r="B545" s="157"/>
      <c r="C545" s="124"/>
      <c r="D545" s="125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</row>
    <row r="546" ht="13.5" customHeight="1">
      <c r="A546" s="124"/>
      <c r="B546" s="157"/>
      <c r="C546" s="124"/>
      <c r="D546" s="125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</row>
    <row r="547" ht="13.5" customHeight="1">
      <c r="A547" s="124"/>
      <c r="B547" s="157"/>
      <c r="C547" s="124"/>
      <c r="D547" s="125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</row>
    <row r="548" ht="13.5" customHeight="1">
      <c r="A548" s="124"/>
      <c r="B548" s="157"/>
      <c r="C548" s="124"/>
      <c r="D548" s="125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</row>
    <row r="549" ht="13.5" customHeight="1">
      <c r="A549" s="124"/>
      <c r="B549" s="157"/>
      <c r="C549" s="124"/>
      <c r="D549" s="125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</row>
    <row r="550" ht="13.5" customHeight="1">
      <c r="A550" s="124"/>
      <c r="B550" s="157"/>
      <c r="C550" s="124"/>
      <c r="D550" s="125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</row>
    <row r="551" ht="13.5" customHeight="1">
      <c r="A551" s="124"/>
      <c r="B551" s="157"/>
      <c r="C551" s="124"/>
      <c r="D551" s="125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</row>
    <row r="552" ht="13.5" customHeight="1">
      <c r="A552" s="124"/>
      <c r="B552" s="157"/>
      <c r="C552" s="124"/>
      <c r="D552" s="125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</row>
    <row r="553" ht="13.5" customHeight="1">
      <c r="A553" s="124"/>
      <c r="B553" s="157"/>
      <c r="C553" s="124"/>
      <c r="D553" s="125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</row>
    <row r="554" ht="13.5" customHeight="1">
      <c r="A554" s="124"/>
      <c r="B554" s="157"/>
      <c r="C554" s="124"/>
      <c r="D554" s="125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</row>
    <row r="555" ht="13.5" customHeight="1">
      <c r="A555" s="124"/>
      <c r="B555" s="157"/>
      <c r="C555" s="124"/>
      <c r="D555" s="125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</row>
    <row r="556" ht="13.5" customHeight="1">
      <c r="A556" s="124"/>
      <c r="B556" s="157"/>
      <c r="C556" s="124"/>
      <c r="D556" s="125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</row>
    <row r="557" ht="13.5" customHeight="1">
      <c r="A557" s="124"/>
      <c r="B557" s="157"/>
      <c r="C557" s="124"/>
      <c r="D557" s="125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</row>
    <row r="558" ht="13.5" customHeight="1">
      <c r="A558" s="124"/>
      <c r="B558" s="157"/>
      <c r="C558" s="124"/>
      <c r="D558" s="125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</row>
    <row r="559" ht="13.5" customHeight="1">
      <c r="A559" s="124"/>
      <c r="B559" s="157"/>
      <c r="C559" s="124"/>
      <c r="D559" s="125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</row>
    <row r="560" ht="13.5" customHeight="1">
      <c r="A560" s="124"/>
      <c r="B560" s="157"/>
      <c r="C560" s="124"/>
      <c r="D560" s="125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</row>
    <row r="561" ht="13.5" customHeight="1">
      <c r="A561" s="124"/>
      <c r="B561" s="157"/>
      <c r="C561" s="124"/>
      <c r="D561" s="125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</row>
    <row r="562" ht="13.5" customHeight="1">
      <c r="A562" s="124"/>
      <c r="B562" s="157"/>
      <c r="C562" s="124"/>
      <c r="D562" s="125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</row>
    <row r="563" ht="13.5" customHeight="1">
      <c r="A563" s="124"/>
      <c r="B563" s="157"/>
      <c r="C563" s="124"/>
      <c r="D563" s="125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</row>
    <row r="564" ht="13.5" customHeight="1">
      <c r="A564" s="124"/>
      <c r="B564" s="157"/>
      <c r="C564" s="124"/>
      <c r="D564" s="125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</row>
    <row r="565" ht="13.5" customHeight="1">
      <c r="A565" s="124"/>
      <c r="B565" s="157"/>
      <c r="C565" s="124"/>
      <c r="D565" s="125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</row>
    <row r="566" ht="13.5" customHeight="1">
      <c r="A566" s="124"/>
      <c r="B566" s="157"/>
      <c r="C566" s="124"/>
      <c r="D566" s="125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</row>
    <row r="567" ht="13.5" customHeight="1">
      <c r="A567" s="124"/>
      <c r="B567" s="157"/>
      <c r="C567" s="124"/>
      <c r="D567" s="125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</row>
    <row r="568" ht="13.5" customHeight="1">
      <c r="A568" s="124"/>
      <c r="B568" s="157"/>
      <c r="C568" s="124"/>
      <c r="D568" s="125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</row>
    <row r="569" ht="13.5" customHeight="1">
      <c r="A569" s="124"/>
      <c r="B569" s="157"/>
      <c r="C569" s="124"/>
      <c r="D569" s="125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</row>
    <row r="570" ht="13.5" customHeight="1">
      <c r="A570" s="124"/>
      <c r="B570" s="157"/>
      <c r="C570" s="124"/>
      <c r="D570" s="125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</row>
    <row r="571" ht="13.5" customHeight="1">
      <c r="A571" s="124"/>
      <c r="B571" s="157"/>
      <c r="C571" s="124"/>
      <c r="D571" s="125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</row>
    <row r="572" ht="13.5" customHeight="1">
      <c r="A572" s="124"/>
      <c r="B572" s="157"/>
      <c r="C572" s="124"/>
      <c r="D572" s="125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</row>
    <row r="573" ht="13.5" customHeight="1">
      <c r="A573" s="124"/>
      <c r="B573" s="157"/>
      <c r="C573" s="124"/>
      <c r="D573" s="125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</row>
    <row r="574" ht="13.5" customHeight="1">
      <c r="A574" s="124"/>
      <c r="B574" s="157"/>
      <c r="C574" s="124"/>
      <c r="D574" s="125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</row>
    <row r="575" ht="13.5" customHeight="1">
      <c r="A575" s="124"/>
      <c r="B575" s="157"/>
      <c r="C575" s="124"/>
      <c r="D575" s="125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</row>
    <row r="576" ht="13.5" customHeight="1">
      <c r="A576" s="124"/>
      <c r="B576" s="157"/>
      <c r="C576" s="124"/>
      <c r="D576" s="125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</row>
    <row r="577" ht="13.5" customHeight="1">
      <c r="A577" s="124"/>
      <c r="B577" s="157"/>
      <c r="C577" s="124"/>
      <c r="D577" s="125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</row>
    <row r="578" ht="13.5" customHeight="1">
      <c r="A578" s="124"/>
      <c r="B578" s="157"/>
      <c r="C578" s="124"/>
      <c r="D578" s="125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</row>
    <row r="579" ht="13.5" customHeight="1">
      <c r="A579" s="124"/>
      <c r="B579" s="157"/>
      <c r="C579" s="124"/>
      <c r="D579" s="125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</row>
    <row r="580" ht="13.5" customHeight="1">
      <c r="A580" s="124"/>
      <c r="B580" s="157"/>
      <c r="C580" s="124"/>
      <c r="D580" s="125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</row>
    <row r="581" ht="13.5" customHeight="1">
      <c r="A581" s="124"/>
      <c r="B581" s="157"/>
      <c r="C581" s="124"/>
      <c r="D581" s="125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</row>
    <row r="582" ht="13.5" customHeight="1">
      <c r="A582" s="124"/>
      <c r="B582" s="157"/>
      <c r="C582" s="124"/>
      <c r="D582" s="125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</row>
    <row r="583" ht="13.5" customHeight="1">
      <c r="A583" s="124"/>
      <c r="B583" s="157"/>
      <c r="C583" s="124"/>
      <c r="D583" s="125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</row>
    <row r="584" ht="13.5" customHeight="1">
      <c r="A584" s="124"/>
      <c r="B584" s="157"/>
      <c r="C584" s="124"/>
      <c r="D584" s="125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</row>
    <row r="585" ht="13.5" customHeight="1">
      <c r="A585" s="124"/>
      <c r="B585" s="157"/>
      <c r="C585" s="124"/>
      <c r="D585" s="125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</row>
    <row r="586" ht="13.5" customHeight="1">
      <c r="A586" s="124"/>
      <c r="B586" s="157"/>
      <c r="C586" s="124"/>
      <c r="D586" s="125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</row>
    <row r="587" ht="13.5" customHeight="1">
      <c r="A587" s="124"/>
      <c r="B587" s="157"/>
      <c r="C587" s="124"/>
      <c r="D587" s="125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</row>
    <row r="588" ht="13.5" customHeight="1">
      <c r="A588" s="124"/>
      <c r="B588" s="157"/>
      <c r="C588" s="124"/>
      <c r="D588" s="125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</row>
    <row r="589" ht="13.5" customHeight="1">
      <c r="A589" s="124"/>
      <c r="B589" s="157"/>
      <c r="C589" s="124"/>
      <c r="D589" s="125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</row>
    <row r="590" ht="13.5" customHeight="1">
      <c r="A590" s="124"/>
      <c r="B590" s="157"/>
      <c r="C590" s="124"/>
      <c r="D590" s="125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</row>
    <row r="591" ht="13.5" customHeight="1">
      <c r="A591" s="124"/>
      <c r="B591" s="157"/>
      <c r="C591" s="124"/>
      <c r="D591" s="125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</row>
    <row r="592" ht="13.5" customHeight="1">
      <c r="A592" s="124"/>
      <c r="B592" s="157"/>
      <c r="C592" s="124"/>
      <c r="D592" s="125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</row>
    <row r="593" ht="13.5" customHeight="1">
      <c r="A593" s="124"/>
      <c r="B593" s="157"/>
      <c r="C593" s="124"/>
      <c r="D593" s="125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</row>
    <row r="594" ht="13.5" customHeight="1">
      <c r="A594" s="124"/>
      <c r="B594" s="157"/>
      <c r="C594" s="124"/>
      <c r="D594" s="125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</row>
    <row r="595" ht="13.5" customHeight="1">
      <c r="A595" s="124"/>
      <c r="B595" s="157"/>
      <c r="C595" s="124"/>
      <c r="D595" s="125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</row>
    <row r="596" ht="13.5" customHeight="1">
      <c r="A596" s="124"/>
      <c r="B596" s="157"/>
      <c r="C596" s="124"/>
      <c r="D596" s="125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</row>
    <row r="597" ht="13.5" customHeight="1">
      <c r="A597" s="124"/>
      <c r="B597" s="157"/>
      <c r="C597" s="124"/>
      <c r="D597" s="125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</row>
    <row r="598" ht="13.5" customHeight="1">
      <c r="A598" s="124"/>
      <c r="B598" s="157"/>
      <c r="C598" s="124"/>
      <c r="D598" s="125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</row>
    <row r="599" ht="13.5" customHeight="1">
      <c r="A599" s="124"/>
      <c r="B599" s="157"/>
      <c r="C599" s="124"/>
      <c r="D599" s="125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</row>
    <row r="600" ht="13.5" customHeight="1">
      <c r="A600" s="124"/>
      <c r="B600" s="157"/>
      <c r="C600" s="124"/>
      <c r="D600" s="125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</row>
    <row r="601" ht="13.5" customHeight="1">
      <c r="A601" s="124"/>
      <c r="B601" s="157"/>
      <c r="C601" s="124"/>
      <c r="D601" s="125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</row>
    <row r="602" ht="13.5" customHeight="1">
      <c r="A602" s="124"/>
      <c r="B602" s="157"/>
      <c r="C602" s="124"/>
      <c r="D602" s="125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</row>
    <row r="603" ht="13.5" customHeight="1">
      <c r="A603" s="124"/>
      <c r="B603" s="157"/>
      <c r="C603" s="124"/>
      <c r="D603" s="125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</row>
    <row r="604" ht="13.5" customHeight="1">
      <c r="A604" s="124"/>
      <c r="B604" s="157"/>
      <c r="C604" s="124"/>
      <c r="D604" s="125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</row>
    <row r="605" ht="13.5" customHeight="1">
      <c r="A605" s="124"/>
      <c r="B605" s="157"/>
      <c r="C605" s="124"/>
      <c r="D605" s="125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</row>
    <row r="606" ht="13.5" customHeight="1">
      <c r="A606" s="124"/>
      <c r="B606" s="157"/>
      <c r="C606" s="124"/>
      <c r="D606" s="125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</row>
    <row r="607" ht="13.5" customHeight="1">
      <c r="A607" s="124"/>
      <c r="B607" s="157"/>
      <c r="C607" s="124"/>
      <c r="D607" s="125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</row>
    <row r="608" ht="13.5" customHeight="1">
      <c r="A608" s="124"/>
      <c r="B608" s="157"/>
      <c r="C608" s="124"/>
      <c r="D608" s="125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</row>
    <row r="609" ht="13.5" customHeight="1">
      <c r="A609" s="124"/>
      <c r="B609" s="157"/>
      <c r="C609" s="124"/>
      <c r="D609" s="125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</row>
    <row r="610" ht="13.5" customHeight="1">
      <c r="A610" s="124"/>
      <c r="B610" s="157"/>
      <c r="C610" s="124"/>
      <c r="D610" s="125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</row>
    <row r="611" ht="13.5" customHeight="1">
      <c r="A611" s="124"/>
      <c r="B611" s="157"/>
      <c r="C611" s="124"/>
      <c r="D611" s="125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</row>
    <row r="612" ht="13.5" customHeight="1">
      <c r="A612" s="124"/>
      <c r="B612" s="157"/>
      <c r="C612" s="124"/>
      <c r="D612" s="125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</row>
    <row r="613" ht="13.5" customHeight="1">
      <c r="A613" s="124"/>
      <c r="B613" s="157"/>
      <c r="C613" s="124"/>
      <c r="D613" s="125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</row>
    <row r="614" ht="13.5" customHeight="1">
      <c r="A614" s="124"/>
      <c r="B614" s="157"/>
      <c r="C614" s="124"/>
      <c r="D614" s="125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</row>
    <row r="615" ht="13.5" customHeight="1">
      <c r="A615" s="124"/>
      <c r="B615" s="157"/>
      <c r="C615" s="124"/>
      <c r="D615" s="125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</row>
    <row r="616" ht="13.5" customHeight="1">
      <c r="A616" s="124"/>
      <c r="B616" s="157"/>
      <c r="C616" s="124"/>
      <c r="D616" s="125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</row>
    <row r="617" ht="13.5" customHeight="1">
      <c r="A617" s="124"/>
      <c r="B617" s="157"/>
      <c r="C617" s="124"/>
      <c r="D617" s="125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</row>
    <row r="618" ht="13.5" customHeight="1">
      <c r="A618" s="124"/>
      <c r="B618" s="157"/>
      <c r="C618" s="124"/>
      <c r="D618" s="125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</row>
    <row r="619" ht="13.5" customHeight="1">
      <c r="A619" s="124"/>
      <c r="B619" s="157"/>
      <c r="C619" s="124"/>
      <c r="D619" s="125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</row>
    <row r="620" ht="13.5" customHeight="1">
      <c r="A620" s="124"/>
      <c r="B620" s="157"/>
      <c r="C620" s="124"/>
      <c r="D620" s="125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</row>
    <row r="621" ht="13.5" customHeight="1">
      <c r="A621" s="124"/>
      <c r="B621" s="157"/>
      <c r="C621" s="124"/>
      <c r="D621" s="125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</row>
    <row r="622" ht="13.5" customHeight="1">
      <c r="A622" s="124"/>
      <c r="B622" s="157"/>
      <c r="C622" s="124"/>
      <c r="D622" s="125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</row>
    <row r="623" ht="13.5" customHeight="1">
      <c r="A623" s="124"/>
      <c r="B623" s="157"/>
      <c r="C623" s="124"/>
      <c r="D623" s="125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</row>
    <row r="624" ht="13.5" customHeight="1">
      <c r="A624" s="124"/>
      <c r="B624" s="157"/>
      <c r="C624" s="124"/>
      <c r="D624" s="125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</row>
    <row r="625" ht="13.5" customHeight="1">
      <c r="A625" s="124"/>
      <c r="B625" s="157"/>
      <c r="C625" s="124"/>
      <c r="D625" s="125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</row>
    <row r="626" ht="13.5" customHeight="1">
      <c r="A626" s="124"/>
      <c r="B626" s="157"/>
      <c r="C626" s="124"/>
      <c r="D626" s="125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</row>
    <row r="627" ht="13.5" customHeight="1">
      <c r="A627" s="124"/>
      <c r="B627" s="157"/>
      <c r="C627" s="124"/>
      <c r="D627" s="125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</row>
    <row r="628" ht="13.5" customHeight="1">
      <c r="A628" s="124"/>
      <c r="B628" s="157"/>
      <c r="C628" s="124"/>
      <c r="D628" s="125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</row>
    <row r="629" ht="13.5" customHeight="1">
      <c r="A629" s="124"/>
      <c r="B629" s="157"/>
      <c r="C629" s="124"/>
      <c r="D629" s="125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</row>
    <row r="630" ht="13.5" customHeight="1">
      <c r="A630" s="124"/>
      <c r="B630" s="157"/>
      <c r="C630" s="124"/>
      <c r="D630" s="125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</row>
    <row r="631" ht="13.5" customHeight="1">
      <c r="A631" s="124"/>
      <c r="B631" s="157"/>
      <c r="C631" s="124"/>
      <c r="D631" s="125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</row>
    <row r="632" ht="13.5" customHeight="1">
      <c r="A632" s="124"/>
      <c r="B632" s="157"/>
      <c r="C632" s="124"/>
      <c r="D632" s="125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</row>
    <row r="633" ht="13.5" customHeight="1">
      <c r="A633" s="124"/>
      <c r="B633" s="157"/>
      <c r="C633" s="124"/>
      <c r="D633" s="125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</row>
    <row r="634" ht="13.5" customHeight="1">
      <c r="A634" s="124"/>
      <c r="B634" s="157"/>
      <c r="C634" s="124"/>
      <c r="D634" s="125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</row>
    <row r="635" ht="13.5" customHeight="1">
      <c r="A635" s="124"/>
      <c r="B635" s="157"/>
      <c r="C635" s="124"/>
      <c r="D635" s="125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</row>
    <row r="636" ht="13.5" customHeight="1">
      <c r="A636" s="124"/>
      <c r="B636" s="157"/>
      <c r="C636" s="124"/>
      <c r="D636" s="125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</row>
    <row r="637" ht="13.5" customHeight="1">
      <c r="A637" s="124"/>
      <c r="B637" s="157"/>
      <c r="C637" s="124"/>
      <c r="D637" s="125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</row>
    <row r="638" ht="13.5" customHeight="1">
      <c r="A638" s="124"/>
      <c r="B638" s="157"/>
      <c r="C638" s="124"/>
      <c r="D638" s="125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</row>
    <row r="639" ht="13.5" customHeight="1">
      <c r="A639" s="124"/>
      <c r="B639" s="157"/>
      <c r="C639" s="124"/>
      <c r="D639" s="125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</row>
    <row r="640" ht="13.5" customHeight="1">
      <c r="A640" s="124"/>
      <c r="B640" s="157"/>
      <c r="C640" s="124"/>
      <c r="D640" s="125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  <c r="AB640" s="124"/>
    </row>
    <row r="641" ht="13.5" customHeight="1">
      <c r="A641" s="124"/>
      <c r="B641" s="157"/>
      <c r="C641" s="124"/>
      <c r="D641" s="125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  <c r="AB641" s="124"/>
    </row>
    <row r="642" ht="13.5" customHeight="1">
      <c r="A642" s="124"/>
      <c r="B642" s="157"/>
      <c r="C642" s="124"/>
      <c r="D642" s="125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  <c r="AB642" s="124"/>
    </row>
    <row r="643" ht="13.5" customHeight="1">
      <c r="A643" s="124"/>
      <c r="B643" s="157"/>
      <c r="C643" s="124"/>
      <c r="D643" s="125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  <c r="AB643" s="124"/>
    </row>
    <row r="644" ht="13.5" customHeight="1">
      <c r="A644" s="124"/>
      <c r="B644" s="157"/>
      <c r="C644" s="124"/>
      <c r="D644" s="125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  <c r="AB644" s="124"/>
    </row>
    <row r="645" ht="13.5" customHeight="1">
      <c r="A645" s="124"/>
      <c r="B645" s="157"/>
      <c r="C645" s="124"/>
      <c r="D645" s="125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  <c r="AB645" s="124"/>
    </row>
    <row r="646" ht="13.5" customHeight="1">
      <c r="A646" s="124"/>
      <c r="B646" s="157"/>
      <c r="C646" s="124"/>
      <c r="D646" s="125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  <c r="AB646" s="124"/>
    </row>
    <row r="647" ht="13.5" customHeight="1">
      <c r="A647" s="124"/>
      <c r="B647" s="157"/>
      <c r="C647" s="124"/>
      <c r="D647" s="125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  <c r="AB647" s="124"/>
    </row>
    <row r="648" ht="13.5" customHeight="1">
      <c r="A648" s="124"/>
      <c r="B648" s="157"/>
      <c r="C648" s="124"/>
      <c r="D648" s="125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  <c r="AB648" s="124"/>
    </row>
    <row r="649" ht="13.5" customHeight="1">
      <c r="A649" s="124"/>
      <c r="B649" s="157"/>
      <c r="C649" s="124"/>
      <c r="D649" s="125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  <c r="AB649" s="124"/>
    </row>
    <row r="650" ht="13.5" customHeight="1">
      <c r="A650" s="124"/>
      <c r="B650" s="157"/>
      <c r="C650" s="124"/>
      <c r="D650" s="125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  <c r="AB650" s="124"/>
    </row>
    <row r="651" ht="13.5" customHeight="1">
      <c r="A651" s="124"/>
      <c r="B651" s="157"/>
      <c r="C651" s="124"/>
      <c r="D651" s="125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  <c r="AB651" s="124"/>
    </row>
    <row r="652" ht="13.5" customHeight="1">
      <c r="A652" s="124"/>
      <c r="B652" s="157"/>
      <c r="C652" s="124"/>
      <c r="D652" s="125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  <c r="AB652" s="124"/>
    </row>
    <row r="653" ht="13.5" customHeight="1">
      <c r="A653" s="124"/>
      <c r="B653" s="157"/>
      <c r="C653" s="124"/>
      <c r="D653" s="125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  <c r="AB653" s="124"/>
    </row>
    <row r="654" ht="13.5" customHeight="1">
      <c r="A654" s="124"/>
      <c r="B654" s="157"/>
      <c r="C654" s="124"/>
      <c r="D654" s="125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  <c r="AB654" s="124"/>
    </row>
    <row r="655" ht="13.5" customHeight="1">
      <c r="A655" s="124"/>
      <c r="B655" s="157"/>
      <c r="C655" s="124"/>
      <c r="D655" s="125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  <c r="AB655" s="124"/>
    </row>
    <row r="656" ht="13.5" customHeight="1">
      <c r="A656" s="124"/>
      <c r="B656" s="157"/>
      <c r="C656" s="124"/>
      <c r="D656" s="125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  <c r="AB656" s="124"/>
    </row>
    <row r="657" ht="13.5" customHeight="1">
      <c r="A657" s="124"/>
      <c r="B657" s="157"/>
      <c r="C657" s="124"/>
      <c r="D657" s="125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  <c r="AB657" s="124"/>
    </row>
    <row r="658" ht="13.5" customHeight="1">
      <c r="A658" s="124"/>
      <c r="B658" s="157"/>
      <c r="C658" s="124"/>
      <c r="D658" s="125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  <c r="AB658" s="124"/>
    </row>
    <row r="659" ht="13.5" customHeight="1">
      <c r="A659" s="124"/>
      <c r="B659" s="157"/>
      <c r="C659" s="124"/>
      <c r="D659" s="125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  <c r="AB659" s="124"/>
    </row>
    <row r="660" ht="13.5" customHeight="1">
      <c r="A660" s="124"/>
      <c r="B660" s="157"/>
      <c r="C660" s="124"/>
      <c r="D660" s="125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</row>
    <row r="661" ht="13.5" customHeight="1">
      <c r="A661" s="124"/>
      <c r="B661" s="157"/>
      <c r="C661" s="124"/>
      <c r="D661" s="125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  <c r="AB661" s="124"/>
    </row>
    <row r="662" ht="13.5" customHeight="1">
      <c r="A662" s="124"/>
      <c r="B662" s="157"/>
      <c r="C662" s="124"/>
      <c r="D662" s="125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</row>
    <row r="663" ht="13.5" customHeight="1">
      <c r="A663" s="124"/>
      <c r="B663" s="157"/>
      <c r="C663" s="124"/>
      <c r="D663" s="125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  <c r="AB663" s="124"/>
    </row>
    <row r="664" ht="13.5" customHeight="1">
      <c r="A664" s="124"/>
      <c r="B664" s="157"/>
      <c r="C664" s="124"/>
      <c r="D664" s="125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  <c r="AB664" s="124"/>
    </row>
    <row r="665" ht="13.5" customHeight="1">
      <c r="A665" s="124"/>
      <c r="B665" s="157"/>
      <c r="C665" s="124"/>
      <c r="D665" s="125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  <c r="AB665" s="124"/>
    </row>
    <row r="666" ht="13.5" customHeight="1">
      <c r="A666" s="124"/>
      <c r="B666" s="157"/>
      <c r="C666" s="124"/>
      <c r="D666" s="125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  <c r="AB666" s="124"/>
    </row>
    <row r="667" ht="13.5" customHeight="1">
      <c r="A667" s="124"/>
      <c r="B667" s="157"/>
      <c r="C667" s="124"/>
      <c r="D667" s="125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</row>
    <row r="668" ht="13.5" customHeight="1">
      <c r="A668" s="124"/>
      <c r="B668" s="157"/>
      <c r="C668" s="124"/>
      <c r="D668" s="125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  <c r="AB668" s="124"/>
    </row>
    <row r="669" ht="13.5" customHeight="1">
      <c r="A669" s="124"/>
      <c r="B669" s="157"/>
      <c r="C669" s="124"/>
      <c r="D669" s="125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  <c r="AB669" s="124"/>
    </row>
    <row r="670" ht="13.5" customHeight="1">
      <c r="A670" s="124"/>
      <c r="B670" s="157"/>
      <c r="C670" s="124"/>
      <c r="D670" s="125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  <c r="AB670" s="124"/>
    </row>
    <row r="671" ht="13.5" customHeight="1">
      <c r="A671" s="124"/>
      <c r="B671" s="157"/>
      <c r="C671" s="124"/>
      <c r="D671" s="125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</row>
    <row r="672" ht="13.5" customHeight="1">
      <c r="A672" s="124"/>
      <c r="B672" s="157"/>
      <c r="C672" s="124"/>
      <c r="D672" s="125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  <c r="AB672" s="124"/>
    </row>
    <row r="673" ht="13.5" customHeight="1">
      <c r="A673" s="124"/>
      <c r="B673" s="157"/>
      <c r="C673" s="124"/>
      <c r="D673" s="125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</row>
    <row r="674" ht="13.5" customHeight="1">
      <c r="A674" s="124"/>
      <c r="B674" s="157"/>
      <c r="C674" s="124"/>
      <c r="D674" s="125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</row>
    <row r="675" ht="13.5" customHeight="1">
      <c r="A675" s="124"/>
      <c r="B675" s="157"/>
      <c r="C675" s="124"/>
      <c r="D675" s="125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</row>
    <row r="676" ht="13.5" customHeight="1">
      <c r="A676" s="124"/>
      <c r="B676" s="157"/>
      <c r="C676" s="124"/>
      <c r="D676" s="125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</row>
    <row r="677" ht="13.5" customHeight="1">
      <c r="A677" s="124"/>
      <c r="B677" s="157"/>
      <c r="C677" s="124"/>
      <c r="D677" s="125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  <c r="AB677" s="124"/>
    </row>
    <row r="678" ht="13.5" customHeight="1">
      <c r="A678" s="124"/>
      <c r="B678" s="157"/>
      <c r="C678" s="124"/>
      <c r="D678" s="125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  <c r="AB678" s="124"/>
    </row>
    <row r="679" ht="13.5" customHeight="1">
      <c r="A679" s="124"/>
      <c r="B679" s="157"/>
      <c r="C679" s="124"/>
      <c r="D679" s="125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  <c r="AB679" s="124"/>
    </row>
    <row r="680" ht="13.5" customHeight="1">
      <c r="A680" s="124"/>
      <c r="B680" s="157"/>
      <c r="C680" s="124"/>
      <c r="D680" s="125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  <c r="AB680" s="124"/>
    </row>
    <row r="681" ht="13.5" customHeight="1">
      <c r="A681" s="124"/>
      <c r="B681" s="157"/>
      <c r="C681" s="124"/>
      <c r="D681" s="125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  <c r="AB681" s="124"/>
    </row>
    <row r="682" ht="13.5" customHeight="1">
      <c r="A682" s="124"/>
      <c r="B682" s="157"/>
      <c r="C682" s="124"/>
      <c r="D682" s="125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  <c r="AB682" s="124"/>
    </row>
    <row r="683" ht="13.5" customHeight="1">
      <c r="A683" s="124"/>
      <c r="B683" s="157"/>
      <c r="C683" s="124"/>
      <c r="D683" s="125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  <c r="AB683" s="124"/>
    </row>
    <row r="684" ht="13.5" customHeight="1">
      <c r="A684" s="124"/>
      <c r="B684" s="157"/>
      <c r="C684" s="124"/>
      <c r="D684" s="125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  <c r="AB684" s="124"/>
    </row>
    <row r="685" ht="13.5" customHeight="1">
      <c r="A685" s="124"/>
      <c r="B685" s="157"/>
      <c r="C685" s="124"/>
      <c r="D685" s="125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  <c r="AB685" s="124"/>
    </row>
    <row r="686" ht="13.5" customHeight="1">
      <c r="A686" s="124"/>
      <c r="B686" s="157"/>
      <c r="C686" s="124"/>
      <c r="D686" s="125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  <c r="AB686" s="124"/>
    </row>
    <row r="687" ht="13.5" customHeight="1">
      <c r="A687" s="124"/>
      <c r="B687" s="157"/>
      <c r="C687" s="124"/>
      <c r="D687" s="125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  <c r="AB687" s="124"/>
    </row>
    <row r="688" ht="13.5" customHeight="1">
      <c r="A688" s="124"/>
      <c r="B688" s="157"/>
      <c r="C688" s="124"/>
      <c r="D688" s="125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</row>
    <row r="689" ht="13.5" customHeight="1">
      <c r="A689" s="124"/>
      <c r="B689" s="157"/>
      <c r="C689" s="124"/>
      <c r="D689" s="125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</row>
    <row r="690" ht="13.5" customHeight="1">
      <c r="A690" s="124"/>
      <c r="B690" s="157"/>
      <c r="C690" s="124"/>
      <c r="D690" s="125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</row>
    <row r="691" ht="13.5" customHeight="1">
      <c r="A691" s="124"/>
      <c r="B691" s="157"/>
      <c r="C691" s="124"/>
      <c r="D691" s="125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</row>
    <row r="692" ht="13.5" customHeight="1">
      <c r="A692" s="124"/>
      <c r="B692" s="157"/>
      <c r="C692" s="124"/>
      <c r="D692" s="125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  <c r="AB692" s="124"/>
    </row>
    <row r="693" ht="13.5" customHeight="1">
      <c r="A693" s="124"/>
      <c r="B693" s="157"/>
      <c r="C693" s="124"/>
      <c r="D693" s="125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  <c r="AB693" s="124"/>
    </row>
    <row r="694" ht="13.5" customHeight="1">
      <c r="A694" s="124"/>
      <c r="B694" s="157"/>
      <c r="C694" s="124"/>
      <c r="D694" s="125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  <c r="AB694" s="124"/>
    </row>
    <row r="695" ht="13.5" customHeight="1">
      <c r="A695" s="124"/>
      <c r="B695" s="157"/>
      <c r="C695" s="124"/>
      <c r="D695" s="125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  <c r="AB695" s="124"/>
    </row>
    <row r="696" ht="13.5" customHeight="1">
      <c r="A696" s="124"/>
      <c r="B696" s="157"/>
      <c r="C696" s="124"/>
      <c r="D696" s="125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  <c r="AB696" s="124"/>
    </row>
    <row r="697" ht="13.5" customHeight="1">
      <c r="A697" s="124"/>
      <c r="B697" s="157"/>
      <c r="C697" s="124"/>
      <c r="D697" s="125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</row>
    <row r="698" ht="13.5" customHeight="1">
      <c r="A698" s="124"/>
      <c r="B698" s="157"/>
      <c r="C698" s="124"/>
      <c r="D698" s="125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  <c r="AB698" s="124"/>
    </row>
    <row r="699" ht="13.5" customHeight="1">
      <c r="A699" s="124"/>
      <c r="B699" s="157"/>
      <c r="C699" s="124"/>
      <c r="D699" s="125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  <c r="AB699" s="124"/>
    </row>
    <row r="700" ht="13.5" customHeight="1">
      <c r="A700" s="124"/>
      <c r="B700" s="157"/>
      <c r="C700" s="124"/>
      <c r="D700" s="125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  <c r="AB700" s="124"/>
    </row>
    <row r="701" ht="13.5" customHeight="1">
      <c r="A701" s="124"/>
      <c r="B701" s="157"/>
      <c r="C701" s="124"/>
      <c r="D701" s="125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  <c r="AB701" s="124"/>
    </row>
    <row r="702" ht="13.5" customHeight="1">
      <c r="A702" s="124"/>
      <c r="B702" s="157"/>
      <c r="C702" s="124"/>
      <c r="D702" s="125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  <c r="AB702" s="124"/>
    </row>
    <row r="703" ht="13.5" customHeight="1">
      <c r="A703" s="124"/>
      <c r="B703" s="157"/>
      <c r="C703" s="124"/>
      <c r="D703" s="125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</row>
    <row r="704" ht="13.5" customHeight="1">
      <c r="A704" s="124"/>
      <c r="B704" s="157"/>
      <c r="C704" s="124"/>
      <c r="D704" s="125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</row>
    <row r="705" ht="13.5" customHeight="1">
      <c r="A705" s="124"/>
      <c r="B705" s="157"/>
      <c r="C705" s="124"/>
      <c r="D705" s="125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</row>
    <row r="706" ht="13.5" customHeight="1">
      <c r="A706" s="124"/>
      <c r="B706" s="157"/>
      <c r="C706" s="124"/>
      <c r="D706" s="125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</row>
    <row r="707" ht="13.5" customHeight="1">
      <c r="A707" s="124"/>
      <c r="B707" s="157"/>
      <c r="C707" s="124"/>
      <c r="D707" s="125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  <c r="AB707" s="124"/>
    </row>
    <row r="708" ht="13.5" customHeight="1">
      <c r="A708" s="124"/>
      <c r="B708" s="157"/>
      <c r="C708" s="124"/>
      <c r="D708" s="125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  <c r="AB708" s="124"/>
    </row>
    <row r="709" ht="13.5" customHeight="1">
      <c r="A709" s="124"/>
      <c r="B709" s="157"/>
      <c r="C709" s="124"/>
      <c r="D709" s="125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  <c r="AB709" s="124"/>
    </row>
    <row r="710" ht="13.5" customHeight="1">
      <c r="A710" s="124"/>
      <c r="B710" s="157"/>
      <c r="C710" s="124"/>
      <c r="D710" s="125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</row>
    <row r="711" ht="13.5" customHeight="1">
      <c r="A711" s="124"/>
      <c r="B711" s="157"/>
      <c r="C711" s="124"/>
      <c r="D711" s="125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  <c r="AB711" s="124"/>
    </row>
    <row r="712" ht="13.5" customHeight="1">
      <c r="A712" s="124"/>
      <c r="B712" s="157"/>
      <c r="C712" s="124"/>
      <c r="D712" s="125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  <c r="AB712" s="124"/>
    </row>
    <row r="713" ht="13.5" customHeight="1">
      <c r="A713" s="124"/>
      <c r="B713" s="157"/>
      <c r="C713" s="124"/>
      <c r="D713" s="125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  <c r="AB713" s="124"/>
    </row>
    <row r="714" ht="13.5" customHeight="1">
      <c r="A714" s="124"/>
      <c r="B714" s="157"/>
      <c r="C714" s="124"/>
      <c r="D714" s="125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  <c r="AB714" s="124"/>
    </row>
    <row r="715" ht="13.5" customHeight="1">
      <c r="A715" s="124"/>
      <c r="B715" s="157"/>
      <c r="C715" s="124"/>
      <c r="D715" s="125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  <c r="AB715" s="124"/>
    </row>
    <row r="716" ht="13.5" customHeight="1">
      <c r="A716" s="124"/>
      <c r="B716" s="157"/>
      <c r="C716" s="124"/>
      <c r="D716" s="125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  <c r="AB716" s="124"/>
    </row>
    <row r="717" ht="13.5" customHeight="1">
      <c r="A717" s="124"/>
      <c r="B717" s="157"/>
      <c r="C717" s="124"/>
      <c r="D717" s="125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  <c r="AB717" s="124"/>
    </row>
    <row r="718" ht="13.5" customHeight="1">
      <c r="A718" s="124"/>
      <c r="B718" s="157"/>
      <c r="C718" s="124"/>
      <c r="D718" s="125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  <c r="AB718" s="124"/>
    </row>
    <row r="719" ht="13.5" customHeight="1">
      <c r="A719" s="124"/>
      <c r="B719" s="157"/>
      <c r="C719" s="124"/>
      <c r="D719" s="125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  <c r="AB719" s="124"/>
    </row>
    <row r="720" ht="13.5" customHeight="1">
      <c r="A720" s="124"/>
      <c r="B720" s="157"/>
      <c r="C720" s="124"/>
      <c r="D720" s="125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  <c r="AB720" s="124"/>
    </row>
    <row r="721" ht="13.5" customHeight="1">
      <c r="A721" s="124"/>
      <c r="B721" s="157"/>
      <c r="C721" s="124"/>
      <c r="D721" s="125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  <c r="AB721" s="124"/>
    </row>
    <row r="722" ht="13.5" customHeight="1">
      <c r="A722" s="124"/>
      <c r="B722" s="157"/>
      <c r="C722" s="124"/>
      <c r="D722" s="125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  <c r="AB722" s="124"/>
    </row>
    <row r="723" ht="13.5" customHeight="1">
      <c r="A723" s="124"/>
      <c r="B723" s="157"/>
      <c r="C723" s="124"/>
      <c r="D723" s="125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  <c r="AB723" s="124"/>
    </row>
    <row r="724" ht="13.5" customHeight="1">
      <c r="A724" s="124"/>
      <c r="B724" s="157"/>
      <c r="C724" s="124"/>
      <c r="D724" s="125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  <c r="AB724" s="124"/>
    </row>
    <row r="725" ht="13.5" customHeight="1">
      <c r="A725" s="124"/>
      <c r="B725" s="157"/>
      <c r="C725" s="124"/>
      <c r="D725" s="125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  <c r="AB725" s="124"/>
    </row>
    <row r="726" ht="13.5" customHeight="1">
      <c r="A726" s="124"/>
      <c r="B726" s="157"/>
      <c r="C726" s="124"/>
      <c r="D726" s="125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  <c r="AB726" s="124"/>
    </row>
    <row r="727" ht="13.5" customHeight="1">
      <c r="A727" s="124"/>
      <c r="B727" s="157"/>
      <c r="C727" s="124"/>
      <c r="D727" s="125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  <c r="AB727" s="124"/>
    </row>
    <row r="728" ht="13.5" customHeight="1">
      <c r="A728" s="124"/>
      <c r="B728" s="157"/>
      <c r="C728" s="124"/>
      <c r="D728" s="125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  <c r="AB728" s="124"/>
    </row>
    <row r="729" ht="13.5" customHeight="1">
      <c r="A729" s="124"/>
      <c r="B729" s="157"/>
      <c r="C729" s="124"/>
      <c r="D729" s="125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  <c r="AB729" s="124"/>
    </row>
    <row r="730" ht="13.5" customHeight="1">
      <c r="A730" s="124"/>
      <c r="B730" s="157"/>
      <c r="C730" s="124"/>
      <c r="D730" s="125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  <c r="AB730" s="124"/>
    </row>
    <row r="731" ht="13.5" customHeight="1">
      <c r="A731" s="124"/>
      <c r="B731" s="157"/>
      <c r="C731" s="124"/>
      <c r="D731" s="125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  <c r="AB731" s="124"/>
    </row>
    <row r="732" ht="13.5" customHeight="1">
      <c r="A732" s="124"/>
      <c r="B732" s="157"/>
      <c r="C732" s="124"/>
      <c r="D732" s="125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  <c r="AB732" s="124"/>
    </row>
    <row r="733" ht="13.5" customHeight="1">
      <c r="A733" s="124"/>
      <c r="B733" s="157"/>
      <c r="C733" s="124"/>
      <c r="D733" s="125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  <c r="AB733" s="124"/>
    </row>
    <row r="734" ht="13.5" customHeight="1">
      <c r="A734" s="124"/>
      <c r="B734" s="157"/>
      <c r="C734" s="124"/>
      <c r="D734" s="125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  <c r="AB734" s="124"/>
    </row>
    <row r="735" ht="13.5" customHeight="1">
      <c r="A735" s="124"/>
      <c r="B735" s="157"/>
      <c r="C735" s="124"/>
      <c r="D735" s="125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  <c r="AB735" s="124"/>
    </row>
    <row r="736" ht="13.5" customHeight="1">
      <c r="A736" s="124"/>
      <c r="B736" s="157"/>
      <c r="C736" s="124"/>
      <c r="D736" s="125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  <c r="AB736" s="124"/>
    </row>
    <row r="737" ht="13.5" customHeight="1">
      <c r="A737" s="124"/>
      <c r="B737" s="157"/>
      <c r="C737" s="124"/>
      <c r="D737" s="125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  <c r="AB737" s="124"/>
    </row>
    <row r="738" ht="13.5" customHeight="1">
      <c r="A738" s="124"/>
      <c r="B738" s="157"/>
      <c r="C738" s="124"/>
      <c r="D738" s="125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  <c r="AB738" s="124"/>
    </row>
    <row r="739" ht="13.5" customHeight="1">
      <c r="A739" s="124"/>
      <c r="B739" s="157"/>
      <c r="C739" s="124"/>
      <c r="D739" s="125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  <c r="AB739" s="124"/>
    </row>
    <row r="740" ht="13.5" customHeight="1">
      <c r="A740" s="124"/>
      <c r="B740" s="157"/>
      <c r="C740" s="124"/>
      <c r="D740" s="125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  <c r="AB740" s="124"/>
    </row>
    <row r="741" ht="13.5" customHeight="1">
      <c r="A741" s="124"/>
      <c r="B741" s="157"/>
      <c r="C741" s="124"/>
      <c r="D741" s="125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  <c r="AB741" s="124"/>
    </row>
    <row r="742" ht="13.5" customHeight="1">
      <c r="A742" s="124"/>
      <c r="B742" s="157"/>
      <c r="C742" s="124"/>
      <c r="D742" s="125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  <c r="AB742" s="124"/>
    </row>
    <row r="743" ht="13.5" customHeight="1">
      <c r="A743" s="124"/>
      <c r="B743" s="157"/>
      <c r="C743" s="124"/>
      <c r="D743" s="125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  <c r="AB743" s="124"/>
    </row>
    <row r="744" ht="13.5" customHeight="1">
      <c r="A744" s="124"/>
      <c r="B744" s="157"/>
      <c r="C744" s="124"/>
      <c r="D744" s="125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  <c r="AB744" s="124"/>
    </row>
    <row r="745" ht="13.5" customHeight="1">
      <c r="A745" s="124"/>
      <c r="B745" s="157"/>
      <c r="C745" s="124"/>
      <c r="D745" s="125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  <c r="AB745" s="124"/>
    </row>
    <row r="746" ht="13.5" customHeight="1">
      <c r="A746" s="124"/>
      <c r="B746" s="157"/>
      <c r="C746" s="124"/>
      <c r="D746" s="125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  <c r="AB746" s="124"/>
    </row>
    <row r="747" ht="13.5" customHeight="1">
      <c r="A747" s="124"/>
      <c r="B747" s="157"/>
      <c r="C747" s="124"/>
      <c r="D747" s="125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  <c r="AB747" s="124"/>
    </row>
    <row r="748" ht="13.5" customHeight="1">
      <c r="A748" s="124"/>
      <c r="B748" s="157"/>
      <c r="C748" s="124"/>
      <c r="D748" s="125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  <c r="AB748" s="124"/>
    </row>
    <row r="749" ht="13.5" customHeight="1">
      <c r="A749" s="124"/>
      <c r="B749" s="157"/>
      <c r="C749" s="124"/>
      <c r="D749" s="125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  <c r="AB749" s="124"/>
    </row>
    <row r="750" ht="13.5" customHeight="1">
      <c r="A750" s="124"/>
      <c r="B750" s="157"/>
      <c r="C750" s="124"/>
      <c r="D750" s="125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  <c r="AB750" s="124"/>
    </row>
    <row r="751" ht="13.5" customHeight="1">
      <c r="A751" s="124"/>
      <c r="B751" s="157"/>
      <c r="C751" s="124"/>
      <c r="D751" s="125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  <c r="AB751" s="124"/>
    </row>
    <row r="752" ht="13.5" customHeight="1">
      <c r="A752" s="124"/>
      <c r="B752" s="157"/>
      <c r="C752" s="124"/>
      <c r="D752" s="125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  <c r="AB752" s="124"/>
    </row>
    <row r="753" ht="13.5" customHeight="1">
      <c r="A753" s="124"/>
      <c r="B753" s="157"/>
      <c r="C753" s="124"/>
      <c r="D753" s="125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  <c r="AB753" s="124"/>
    </row>
    <row r="754" ht="13.5" customHeight="1">
      <c r="A754" s="124"/>
      <c r="B754" s="157"/>
      <c r="C754" s="124"/>
      <c r="D754" s="125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  <c r="AB754" s="124"/>
    </row>
    <row r="755" ht="13.5" customHeight="1">
      <c r="A755" s="124"/>
      <c r="B755" s="157"/>
      <c r="C755" s="124"/>
      <c r="D755" s="125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  <c r="AB755" s="124"/>
    </row>
    <row r="756" ht="13.5" customHeight="1">
      <c r="A756" s="124"/>
      <c r="B756" s="157"/>
      <c r="C756" s="124"/>
      <c r="D756" s="125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  <c r="AB756" s="124"/>
    </row>
    <row r="757" ht="13.5" customHeight="1">
      <c r="A757" s="124"/>
      <c r="B757" s="157"/>
      <c r="C757" s="124"/>
      <c r="D757" s="125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  <c r="AB757" s="124"/>
    </row>
    <row r="758" ht="13.5" customHeight="1">
      <c r="A758" s="124"/>
      <c r="B758" s="157"/>
      <c r="C758" s="124"/>
      <c r="D758" s="125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  <c r="AB758" s="124"/>
    </row>
    <row r="759" ht="13.5" customHeight="1">
      <c r="A759" s="124"/>
      <c r="B759" s="157"/>
      <c r="C759" s="124"/>
      <c r="D759" s="125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  <c r="AB759" s="124"/>
    </row>
    <row r="760" ht="13.5" customHeight="1">
      <c r="A760" s="124"/>
      <c r="B760" s="157"/>
      <c r="C760" s="124"/>
      <c r="D760" s="125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  <c r="AB760" s="124"/>
    </row>
    <row r="761" ht="13.5" customHeight="1">
      <c r="A761" s="124"/>
      <c r="B761" s="157"/>
      <c r="C761" s="124"/>
      <c r="D761" s="125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  <c r="AB761" s="124"/>
    </row>
    <row r="762" ht="13.5" customHeight="1">
      <c r="A762" s="124"/>
      <c r="B762" s="157"/>
      <c r="C762" s="124"/>
      <c r="D762" s="125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  <c r="AB762" s="124"/>
    </row>
    <row r="763" ht="13.5" customHeight="1">
      <c r="A763" s="124"/>
      <c r="B763" s="157"/>
      <c r="C763" s="124"/>
      <c r="D763" s="125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  <c r="AB763" s="124"/>
    </row>
    <row r="764" ht="13.5" customHeight="1">
      <c r="A764" s="124"/>
      <c r="B764" s="157"/>
      <c r="C764" s="124"/>
      <c r="D764" s="125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  <c r="AB764" s="124"/>
    </row>
    <row r="765" ht="13.5" customHeight="1">
      <c r="A765" s="124"/>
      <c r="B765" s="157"/>
      <c r="C765" s="124"/>
      <c r="D765" s="125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  <c r="AB765" s="124"/>
    </row>
    <row r="766" ht="13.5" customHeight="1">
      <c r="A766" s="124"/>
      <c r="B766" s="157"/>
      <c r="C766" s="124"/>
      <c r="D766" s="125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  <c r="AB766" s="124"/>
    </row>
    <row r="767" ht="13.5" customHeight="1">
      <c r="A767" s="124"/>
      <c r="B767" s="157"/>
      <c r="C767" s="124"/>
      <c r="D767" s="125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  <c r="AB767" s="124"/>
    </row>
    <row r="768" ht="13.5" customHeight="1">
      <c r="A768" s="124"/>
      <c r="B768" s="157"/>
      <c r="C768" s="124"/>
      <c r="D768" s="125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  <c r="AB768" s="124"/>
    </row>
    <row r="769" ht="13.5" customHeight="1">
      <c r="A769" s="124"/>
      <c r="B769" s="157"/>
      <c r="C769" s="124"/>
      <c r="D769" s="125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  <c r="AB769" s="124"/>
    </row>
    <row r="770" ht="13.5" customHeight="1">
      <c r="A770" s="124"/>
      <c r="B770" s="157"/>
      <c r="C770" s="124"/>
      <c r="D770" s="125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  <c r="AB770" s="124"/>
    </row>
    <row r="771" ht="13.5" customHeight="1">
      <c r="A771" s="124"/>
      <c r="B771" s="157"/>
      <c r="C771" s="124"/>
      <c r="D771" s="125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  <c r="AB771" s="124"/>
    </row>
    <row r="772" ht="13.5" customHeight="1">
      <c r="A772" s="124"/>
      <c r="B772" s="157"/>
      <c r="C772" s="124"/>
      <c r="D772" s="125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  <c r="AB772" s="124"/>
    </row>
    <row r="773" ht="13.5" customHeight="1">
      <c r="A773" s="124"/>
      <c r="B773" s="157"/>
      <c r="C773" s="124"/>
      <c r="D773" s="125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  <c r="AB773" s="124"/>
    </row>
    <row r="774" ht="13.5" customHeight="1">
      <c r="A774" s="124"/>
      <c r="B774" s="157"/>
      <c r="C774" s="124"/>
      <c r="D774" s="125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  <c r="AB774" s="124"/>
    </row>
    <row r="775" ht="13.5" customHeight="1">
      <c r="A775" s="124"/>
      <c r="B775" s="157"/>
      <c r="C775" s="124"/>
      <c r="D775" s="125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  <c r="AB775" s="124"/>
    </row>
    <row r="776" ht="13.5" customHeight="1">
      <c r="A776" s="124"/>
      <c r="B776" s="157"/>
      <c r="C776" s="124"/>
      <c r="D776" s="125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  <c r="AB776" s="124"/>
    </row>
    <row r="777" ht="13.5" customHeight="1">
      <c r="A777" s="124"/>
      <c r="B777" s="157"/>
      <c r="C777" s="124"/>
      <c r="D777" s="125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  <c r="AB777" s="124"/>
    </row>
    <row r="778" ht="13.5" customHeight="1">
      <c r="A778" s="124"/>
      <c r="B778" s="157"/>
      <c r="C778" s="124"/>
      <c r="D778" s="125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  <c r="AB778" s="124"/>
    </row>
    <row r="779" ht="13.5" customHeight="1">
      <c r="A779" s="124"/>
      <c r="B779" s="157"/>
      <c r="C779" s="124"/>
      <c r="D779" s="125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  <c r="AB779" s="124"/>
    </row>
    <row r="780" ht="13.5" customHeight="1">
      <c r="A780" s="124"/>
      <c r="B780" s="157"/>
      <c r="C780" s="124"/>
      <c r="D780" s="125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  <c r="AB780" s="124"/>
    </row>
    <row r="781" ht="13.5" customHeight="1">
      <c r="A781" s="124"/>
      <c r="B781" s="157"/>
      <c r="C781" s="124"/>
      <c r="D781" s="125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  <c r="AB781" s="124"/>
    </row>
    <row r="782" ht="13.5" customHeight="1">
      <c r="A782" s="124"/>
      <c r="B782" s="157"/>
      <c r="C782" s="124"/>
      <c r="D782" s="125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  <c r="AB782" s="124"/>
    </row>
    <row r="783" ht="13.5" customHeight="1">
      <c r="A783" s="124"/>
      <c r="B783" s="157"/>
      <c r="C783" s="124"/>
      <c r="D783" s="125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  <c r="AB783" s="124"/>
    </row>
    <row r="784" ht="13.5" customHeight="1">
      <c r="A784" s="124"/>
      <c r="B784" s="157"/>
      <c r="C784" s="124"/>
      <c r="D784" s="125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  <c r="AB784" s="124"/>
    </row>
    <row r="785" ht="13.5" customHeight="1">
      <c r="A785" s="124"/>
      <c r="B785" s="157"/>
      <c r="C785" s="124"/>
      <c r="D785" s="125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  <c r="AB785" s="124"/>
    </row>
    <row r="786" ht="13.5" customHeight="1">
      <c r="A786" s="124"/>
      <c r="B786" s="157"/>
      <c r="C786" s="124"/>
      <c r="D786" s="125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  <c r="AB786" s="124"/>
    </row>
    <row r="787" ht="13.5" customHeight="1">
      <c r="A787" s="124"/>
      <c r="B787" s="157"/>
      <c r="C787" s="124"/>
      <c r="D787" s="125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</row>
    <row r="788" ht="13.5" customHeight="1">
      <c r="A788" s="124"/>
      <c r="B788" s="157"/>
      <c r="C788" s="124"/>
      <c r="D788" s="125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  <c r="AB788" s="124"/>
    </row>
    <row r="789" ht="13.5" customHeight="1">
      <c r="A789" s="124"/>
      <c r="B789" s="157"/>
      <c r="C789" s="124"/>
      <c r="D789" s="125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</row>
    <row r="790" ht="13.5" customHeight="1">
      <c r="A790" s="124"/>
      <c r="B790" s="157"/>
      <c r="C790" s="124"/>
      <c r="D790" s="125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  <c r="AB790" s="124"/>
    </row>
    <row r="791" ht="13.5" customHeight="1">
      <c r="A791" s="124"/>
      <c r="B791" s="157"/>
      <c r="C791" s="124"/>
      <c r="D791" s="125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  <c r="AB791" s="124"/>
    </row>
    <row r="792" ht="13.5" customHeight="1">
      <c r="A792" s="124"/>
      <c r="B792" s="157"/>
      <c r="C792" s="124"/>
      <c r="D792" s="125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  <c r="AB792" s="124"/>
    </row>
    <row r="793" ht="13.5" customHeight="1">
      <c r="A793" s="124"/>
      <c r="B793" s="157"/>
      <c r="C793" s="124"/>
      <c r="D793" s="125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  <c r="AB793" s="124"/>
    </row>
    <row r="794" ht="13.5" customHeight="1">
      <c r="A794" s="124"/>
      <c r="B794" s="157"/>
      <c r="C794" s="124"/>
      <c r="D794" s="125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  <c r="AB794" s="124"/>
    </row>
    <row r="795" ht="13.5" customHeight="1">
      <c r="A795" s="124"/>
      <c r="B795" s="157"/>
      <c r="C795" s="124"/>
      <c r="D795" s="125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  <c r="AB795" s="124"/>
    </row>
    <row r="796" ht="13.5" customHeight="1">
      <c r="A796" s="124"/>
      <c r="B796" s="157"/>
      <c r="C796" s="124"/>
      <c r="D796" s="125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  <c r="AB796" s="124"/>
    </row>
    <row r="797" ht="13.5" customHeight="1">
      <c r="A797" s="124"/>
      <c r="B797" s="157"/>
      <c r="C797" s="124"/>
      <c r="D797" s="125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  <c r="AB797" s="124"/>
    </row>
    <row r="798" ht="13.5" customHeight="1">
      <c r="A798" s="124"/>
      <c r="B798" s="157"/>
      <c r="C798" s="124"/>
      <c r="D798" s="125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</row>
    <row r="799" ht="13.5" customHeight="1">
      <c r="A799" s="124"/>
      <c r="B799" s="157"/>
      <c r="C799" s="124"/>
      <c r="D799" s="125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  <c r="AB799" s="124"/>
    </row>
    <row r="800" ht="13.5" customHeight="1">
      <c r="A800" s="124"/>
      <c r="B800" s="157"/>
      <c r="C800" s="124"/>
      <c r="D800" s="125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  <c r="AB800" s="124"/>
    </row>
    <row r="801" ht="13.5" customHeight="1">
      <c r="A801" s="124"/>
      <c r="B801" s="157"/>
      <c r="C801" s="124"/>
      <c r="D801" s="125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  <c r="AB801" s="124"/>
    </row>
    <row r="802" ht="13.5" customHeight="1">
      <c r="A802" s="124"/>
      <c r="B802" s="157"/>
      <c r="C802" s="124"/>
      <c r="D802" s="125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  <c r="AB802" s="124"/>
    </row>
    <row r="803" ht="13.5" customHeight="1">
      <c r="A803" s="124"/>
      <c r="B803" s="157"/>
      <c r="C803" s="124"/>
      <c r="D803" s="125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  <c r="AB803" s="124"/>
    </row>
    <row r="804" ht="13.5" customHeight="1">
      <c r="A804" s="124"/>
      <c r="B804" s="157"/>
      <c r="C804" s="124"/>
      <c r="D804" s="125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  <c r="AB804" s="124"/>
    </row>
    <row r="805" ht="13.5" customHeight="1">
      <c r="A805" s="124"/>
      <c r="B805" s="157"/>
      <c r="C805" s="124"/>
      <c r="D805" s="125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  <c r="AB805" s="124"/>
    </row>
    <row r="806" ht="13.5" customHeight="1">
      <c r="A806" s="124"/>
      <c r="B806" s="157"/>
      <c r="C806" s="124"/>
      <c r="D806" s="125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  <c r="AB806" s="124"/>
    </row>
    <row r="807" ht="13.5" customHeight="1">
      <c r="A807" s="124"/>
      <c r="B807" s="157"/>
      <c r="C807" s="124"/>
      <c r="D807" s="125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  <c r="AB807" s="124"/>
    </row>
    <row r="808" ht="13.5" customHeight="1">
      <c r="A808" s="124"/>
      <c r="B808" s="157"/>
      <c r="C808" s="124"/>
      <c r="D808" s="125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</row>
    <row r="809" ht="13.5" customHeight="1">
      <c r="A809" s="124"/>
      <c r="B809" s="157"/>
      <c r="C809" s="124"/>
      <c r="D809" s="125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  <c r="AB809" s="124"/>
    </row>
    <row r="810" ht="13.5" customHeight="1">
      <c r="A810" s="124"/>
      <c r="B810" s="157"/>
      <c r="C810" s="124"/>
      <c r="D810" s="125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  <c r="AB810" s="124"/>
    </row>
    <row r="811" ht="13.5" customHeight="1">
      <c r="A811" s="124"/>
      <c r="B811" s="157"/>
      <c r="C811" s="124"/>
      <c r="D811" s="125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  <c r="AB811" s="124"/>
    </row>
    <row r="812" ht="13.5" customHeight="1">
      <c r="A812" s="124"/>
      <c r="B812" s="157"/>
      <c r="C812" s="124"/>
      <c r="D812" s="125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  <c r="AB812" s="124"/>
    </row>
    <row r="813" ht="13.5" customHeight="1">
      <c r="A813" s="124"/>
      <c r="B813" s="157"/>
      <c r="C813" s="124"/>
      <c r="D813" s="125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  <c r="AB813" s="124"/>
    </row>
    <row r="814" ht="13.5" customHeight="1">
      <c r="A814" s="124"/>
      <c r="B814" s="157"/>
      <c r="C814" s="124"/>
      <c r="D814" s="125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  <c r="AB814" s="124"/>
    </row>
    <row r="815" ht="13.5" customHeight="1">
      <c r="A815" s="124"/>
      <c r="B815" s="157"/>
      <c r="C815" s="124"/>
      <c r="D815" s="125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  <c r="AB815" s="124"/>
    </row>
    <row r="816" ht="13.5" customHeight="1">
      <c r="A816" s="124"/>
      <c r="B816" s="157"/>
      <c r="C816" s="124"/>
      <c r="D816" s="125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  <c r="AB816" s="124"/>
    </row>
    <row r="817" ht="13.5" customHeight="1">
      <c r="A817" s="124"/>
      <c r="B817" s="157"/>
      <c r="C817" s="124"/>
      <c r="D817" s="125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  <c r="AB817" s="124"/>
    </row>
    <row r="818" ht="13.5" customHeight="1">
      <c r="A818" s="124"/>
      <c r="B818" s="157"/>
      <c r="C818" s="124"/>
      <c r="D818" s="125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  <c r="AB818" s="124"/>
    </row>
    <row r="819" ht="13.5" customHeight="1">
      <c r="A819" s="124"/>
      <c r="B819" s="157"/>
      <c r="C819" s="124"/>
      <c r="D819" s="125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  <c r="AB819" s="124"/>
    </row>
    <row r="820" ht="13.5" customHeight="1">
      <c r="A820" s="124"/>
      <c r="B820" s="157"/>
      <c r="C820" s="124"/>
      <c r="D820" s="125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  <c r="AB820" s="124"/>
    </row>
    <row r="821" ht="13.5" customHeight="1">
      <c r="A821" s="124"/>
      <c r="B821" s="157"/>
      <c r="C821" s="124"/>
      <c r="D821" s="125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  <c r="AB821" s="124"/>
    </row>
    <row r="822" ht="13.5" customHeight="1">
      <c r="A822" s="124"/>
      <c r="B822" s="157"/>
      <c r="C822" s="124"/>
      <c r="D822" s="125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  <c r="AB822" s="124"/>
    </row>
    <row r="823" ht="13.5" customHeight="1">
      <c r="A823" s="124"/>
      <c r="B823" s="157"/>
      <c r="C823" s="124"/>
      <c r="D823" s="125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  <c r="AB823" s="124"/>
    </row>
    <row r="824" ht="13.5" customHeight="1">
      <c r="A824" s="124"/>
      <c r="B824" s="157"/>
      <c r="C824" s="124"/>
      <c r="D824" s="125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  <c r="AB824" s="124"/>
    </row>
    <row r="825" ht="13.5" customHeight="1">
      <c r="A825" s="124"/>
      <c r="B825" s="157"/>
      <c r="C825" s="124"/>
      <c r="D825" s="125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  <c r="AB825" s="124"/>
    </row>
    <row r="826" ht="13.5" customHeight="1">
      <c r="A826" s="124"/>
      <c r="B826" s="157"/>
      <c r="C826" s="124"/>
      <c r="D826" s="125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  <c r="AB826" s="124"/>
    </row>
    <row r="827" ht="13.5" customHeight="1">
      <c r="A827" s="124"/>
      <c r="B827" s="157"/>
      <c r="C827" s="124"/>
      <c r="D827" s="125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  <c r="AB827" s="124"/>
    </row>
    <row r="828" ht="13.5" customHeight="1">
      <c r="A828" s="124"/>
      <c r="B828" s="157"/>
      <c r="C828" s="124"/>
      <c r="D828" s="125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  <c r="AB828" s="124"/>
    </row>
    <row r="829" ht="13.5" customHeight="1">
      <c r="A829" s="124"/>
      <c r="B829" s="157"/>
      <c r="C829" s="124"/>
      <c r="D829" s="125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</row>
    <row r="830" ht="13.5" customHeight="1">
      <c r="A830" s="124"/>
      <c r="B830" s="157"/>
      <c r="C830" s="124"/>
      <c r="D830" s="125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</row>
    <row r="831" ht="13.5" customHeight="1">
      <c r="A831" s="124"/>
      <c r="B831" s="157"/>
      <c r="C831" s="124"/>
      <c r="D831" s="125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</row>
    <row r="832" ht="13.5" customHeight="1">
      <c r="A832" s="124"/>
      <c r="B832" s="157"/>
      <c r="C832" s="124"/>
      <c r="D832" s="125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</row>
    <row r="833" ht="13.5" customHeight="1">
      <c r="A833" s="124"/>
      <c r="B833" s="157"/>
      <c r="C833" s="124"/>
      <c r="D833" s="125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  <c r="AB833" s="124"/>
    </row>
    <row r="834" ht="13.5" customHeight="1">
      <c r="A834" s="124"/>
      <c r="B834" s="157"/>
      <c r="C834" s="124"/>
      <c r="D834" s="125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  <c r="AB834" s="124"/>
    </row>
    <row r="835" ht="13.5" customHeight="1">
      <c r="A835" s="124"/>
      <c r="B835" s="157"/>
      <c r="C835" s="124"/>
      <c r="D835" s="125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</row>
    <row r="836" ht="13.5" customHeight="1">
      <c r="A836" s="124"/>
      <c r="B836" s="157"/>
      <c r="C836" s="124"/>
      <c r="D836" s="125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</row>
    <row r="837" ht="13.5" customHeight="1">
      <c r="A837" s="124"/>
      <c r="B837" s="157"/>
      <c r="C837" s="124"/>
      <c r="D837" s="125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</row>
    <row r="838" ht="13.5" customHeight="1">
      <c r="A838" s="124"/>
      <c r="B838" s="157"/>
      <c r="C838" s="124"/>
      <c r="D838" s="125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  <c r="AB838" s="124"/>
    </row>
    <row r="839" ht="13.5" customHeight="1">
      <c r="A839" s="124"/>
      <c r="B839" s="157"/>
      <c r="C839" s="124"/>
      <c r="D839" s="125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</row>
    <row r="840" ht="13.5" customHeight="1">
      <c r="A840" s="124"/>
      <c r="B840" s="157"/>
      <c r="C840" s="124"/>
      <c r="D840" s="125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</row>
    <row r="841" ht="13.5" customHeight="1">
      <c r="A841" s="124"/>
      <c r="B841" s="157"/>
      <c r="C841" s="124"/>
      <c r="D841" s="125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</row>
    <row r="842" ht="13.5" customHeight="1">
      <c r="A842" s="124"/>
      <c r="B842" s="157"/>
      <c r="C842" s="124"/>
      <c r="D842" s="125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</row>
    <row r="843" ht="13.5" customHeight="1">
      <c r="A843" s="124"/>
      <c r="B843" s="157"/>
      <c r="C843" s="124"/>
      <c r="D843" s="125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</row>
    <row r="844" ht="13.5" customHeight="1">
      <c r="A844" s="124"/>
      <c r="B844" s="157"/>
      <c r="C844" s="124"/>
      <c r="D844" s="125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</row>
    <row r="845" ht="13.5" customHeight="1">
      <c r="A845" s="124"/>
      <c r="B845" s="157"/>
      <c r="C845" s="124"/>
      <c r="D845" s="125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  <c r="AB845" s="124"/>
    </row>
    <row r="846" ht="13.5" customHeight="1">
      <c r="A846" s="124"/>
      <c r="B846" s="157"/>
      <c r="C846" s="124"/>
      <c r="D846" s="125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  <c r="AB846" s="124"/>
    </row>
    <row r="847" ht="13.5" customHeight="1">
      <c r="A847" s="124"/>
      <c r="B847" s="157"/>
      <c r="C847" s="124"/>
      <c r="D847" s="125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  <c r="AB847" s="124"/>
    </row>
    <row r="848" ht="13.5" customHeight="1">
      <c r="A848" s="124"/>
      <c r="B848" s="157"/>
      <c r="C848" s="124"/>
      <c r="D848" s="125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</row>
    <row r="849" ht="13.5" customHeight="1">
      <c r="A849" s="124"/>
      <c r="B849" s="157"/>
      <c r="C849" s="124"/>
      <c r="D849" s="125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</row>
    <row r="850" ht="13.5" customHeight="1">
      <c r="A850" s="124"/>
      <c r="B850" s="157"/>
      <c r="C850" s="124"/>
      <c r="D850" s="125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</row>
    <row r="851" ht="13.5" customHeight="1">
      <c r="A851" s="124"/>
      <c r="B851" s="157"/>
      <c r="C851" s="124"/>
      <c r="D851" s="125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</row>
    <row r="852" ht="13.5" customHeight="1">
      <c r="A852" s="124"/>
      <c r="B852" s="157"/>
      <c r="C852" s="124"/>
      <c r="D852" s="125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</row>
    <row r="853" ht="13.5" customHeight="1">
      <c r="A853" s="124"/>
      <c r="B853" s="157"/>
      <c r="C853" s="124"/>
      <c r="D853" s="125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</row>
    <row r="854" ht="13.5" customHeight="1">
      <c r="A854" s="124"/>
      <c r="B854" s="157"/>
      <c r="C854" s="124"/>
      <c r="D854" s="125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  <c r="AB854" s="124"/>
    </row>
    <row r="855" ht="13.5" customHeight="1">
      <c r="A855" s="124"/>
      <c r="B855" s="157"/>
      <c r="C855" s="124"/>
      <c r="D855" s="125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  <c r="AB855" s="124"/>
    </row>
    <row r="856" ht="13.5" customHeight="1">
      <c r="A856" s="124"/>
      <c r="B856" s="157"/>
      <c r="C856" s="124"/>
      <c r="D856" s="125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  <c r="AB856" s="124"/>
    </row>
    <row r="857" ht="13.5" customHeight="1">
      <c r="A857" s="124"/>
      <c r="B857" s="157"/>
      <c r="C857" s="124"/>
      <c r="D857" s="125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  <c r="AB857" s="124"/>
    </row>
    <row r="858" ht="13.5" customHeight="1">
      <c r="A858" s="124"/>
      <c r="B858" s="157"/>
      <c r="C858" s="124"/>
      <c r="D858" s="125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  <c r="AB858" s="124"/>
    </row>
    <row r="859" ht="13.5" customHeight="1">
      <c r="A859" s="124"/>
      <c r="B859" s="157"/>
      <c r="C859" s="124"/>
      <c r="D859" s="125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  <c r="AB859" s="124"/>
    </row>
    <row r="860" ht="13.5" customHeight="1">
      <c r="A860" s="124"/>
      <c r="B860" s="157"/>
      <c r="C860" s="124"/>
      <c r="D860" s="125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  <c r="AB860" s="124"/>
    </row>
    <row r="861" ht="13.5" customHeight="1">
      <c r="A861" s="124"/>
      <c r="B861" s="157"/>
      <c r="C861" s="124"/>
      <c r="D861" s="125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</row>
    <row r="862" ht="13.5" customHeight="1">
      <c r="A862" s="124"/>
      <c r="B862" s="157"/>
      <c r="C862" s="124"/>
      <c r="D862" s="125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</row>
    <row r="863" ht="13.5" customHeight="1">
      <c r="A863" s="124"/>
      <c r="B863" s="157"/>
      <c r="C863" s="124"/>
      <c r="D863" s="125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</row>
    <row r="864" ht="13.5" customHeight="1">
      <c r="A864" s="124"/>
      <c r="B864" s="157"/>
      <c r="C864" s="124"/>
      <c r="D864" s="125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  <c r="AB864" s="124"/>
    </row>
    <row r="865" ht="13.5" customHeight="1">
      <c r="A865" s="124"/>
      <c r="B865" s="157"/>
      <c r="C865" s="124"/>
      <c r="D865" s="125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  <c r="AB865" s="124"/>
    </row>
    <row r="866" ht="13.5" customHeight="1">
      <c r="A866" s="124"/>
      <c r="B866" s="157"/>
      <c r="C866" s="124"/>
      <c r="D866" s="125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  <c r="AB866" s="124"/>
    </row>
    <row r="867" ht="13.5" customHeight="1">
      <c r="A867" s="124"/>
      <c r="B867" s="157"/>
      <c r="C867" s="124"/>
      <c r="D867" s="125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  <c r="AB867" s="124"/>
    </row>
    <row r="868" ht="13.5" customHeight="1">
      <c r="A868" s="124"/>
      <c r="B868" s="157"/>
      <c r="C868" s="124"/>
      <c r="D868" s="125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  <c r="AB868" s="124"/>
    </row>
    <row r="869" ht="13.5" customHeight="1">
      <c r="A869" s="124"/>
      <c r="B869" s="157"/>
      <c r="C869" s="124"/>
      <c r="D869" s="125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  <c r="AB869" s="124"/>
    </row>
    <row r="870" ht="13.5" customHeight="1">
      <c r="A870" s="124"/>
      <c r="B870" s="157"/>
      <c r="C870" s="124"/>
      <c r="D870" s="125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  <c r="AB870" s="124"/>
    </row>
    <row r="871" ht="13.5" customHeight="1">
      <c r="A871" s="124"/>
      <c r="B871" s="157"/>
      <c r="C871" s="124"/>
      <c r="D871" s="125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  <c r="AB871" s="124"/>
    </row>
    <row r="872" ht="13.5" customHeight="1">
      <c r="A872" s="124"/>
      <c r="B872" s="157"/>
      <c r="C872" s="124"/>
      <c r="D872" s="125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  <c r="AB872" s="124"/>
    </row>
    <row r="873" ht="13.5" customHeight="1">
      <c r="A873" s="124"/>
      <c r="B873" s="157"/>
      <c r="C873" s="124"/>
      <c r="D873" s="125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  <c r="AB873" s="124"/>
    </row>
    <row r="874" ht="13.5" customHeight="1">
      <c r="A874" s="124"/>
      <c r="B874" s="157"/>
      <c r="C874" s="124"/>
      <c r="D874" s="125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  <c r="AB874" s="124"/>
    </row>
    <row r="875" ht="13.5" customHeight="1">
      <c r="A875" s="124"/>
      <c r="B875" s="157"/>
      <c r="C875" s="124"/>
      <c r="D875" s="125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  <c r="AB875" s="124"/>
    </row>
    <row r="876" ht="13.5" customHeight="1">
      <c r="A876" s="124"/>
      <c r="B876" s="157"/>
      <c r="C876" s="124"/>
      <c r="D876" s="125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  <c r="AB876" s="124"/>
    </row>
    <row r="877" ht="13.5" customHeight="1">
      <c r="A877" s="124"/>
      <c r="B877" s="157"/>
      <c r="C877" s="124"/>
      <c r="D877" s="125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  <c r="AB877" s="124"/>
    </row>
    <row r="878" ht="13.5" customHeight="1">
      <c r="A878" s="124"/>
      <c r="B878" s="157"/>
      <c r="C878" s="124"/>
      <c r="D878" s="125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  <c r="AB878" s="124"/>
    </row>
    <row r="879" ht="13.5" customHeight="1">
      <c r="A879" s="124"/>
      <c r="B879" s="157"/>
      <c r="C879" s="124"/>
      <c r="D879" s="125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  <c r="AB879" s="124"/>
    </row>
    <row r="880" ht="13.5" customHeight="1">
      <c r="A880" s="124"/>
      <c r="B880" s="157"/>
      <c r="C880" s="124"/>
      <c r="D880" s="125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  <c r="AB880" s="124"/>
    </row>
    <row r="881" ht="13.5" customHeight="1">
      <c r="A881" s="124"/>
      <c r="B881" s="157"/>
      <c r="C881" s="124"/>
      <c r="D881" s="125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  <c r="AB881" s="124"/>
    </row>
    <row r="882" ht="13.5" customHeight="1">
      <c r="A882" s="124"/>
      <c r="B882" s="157"/>
      <c r="C882" s="124"/>
      <c r="D882" s="125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  <c r="AB882" s="124"/>
    </row>
    <row r="883" ht="13.5" customHeight="1">
      <c r="A883" s="124"/>
      <c r="B883" s="157"/>
      <c r="C883" s="124"/>
      <c r="D883" s="125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  <c r="AB883" s="124"/>
    </row>
    <row r="884" ht="13.5" customHeight="1">
      <c r="A884" s="124"/>
      <c r="B884" s="157"/>
      <c r="C884" s="124"/>
      <c r="D884" s="125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  <c r="AB884" s="124"/>
    </row>
    <row r="885" ht="13.5" customHeight="1">
      <c r="A885" s="124"/>
      <c r="B885" s="157"/>
      <c r="C885" s="124"/>
      <c r="D885" s="125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  <c r="AB885" s="124"/>
    </row>
    <row r="886" ht="13.5" customHeight="1">
      <c r="A886" s="124"/>
      <c r="B886" s="157"/>
      <c r="C886" s="124"/>
      <c r="D886" s="125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  <c r="AB886" s="124"/>
    </row>
    <row r="887" ht="13.5" customHeight="1">
      <c r="A887" s="124"/>
      <c r="B887" s="157"/>
      <c r="C887" s="124"/>
      <c r="D887" s="125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  <c r="AB887" s="124"/>
    </row>
    <row r="888" ht="13.5" customHeight="1">
      <c r="A888" s="124"/>
      <c r="B888" s="157"/>
      <c r="C888" s="124"/>
      <c r="D888" s="125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  <c r="AB888" s="124"/>
    </row>
    <row r="889" ht="13.5" customHeight="1">
      <c r="A889" s="124"/>
      <c r="B889" s="157"/>
      <c r="C889" s="124"/>
      <c r="D889" s="125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  <c r="AB889" s="124"/>
    </row>
    <row r="890" ht="13.5" customHeight="1">
      <c r="A890" s="124"/>
      <c r="B890" s="157"/>
      <c r="C890" s="124"/>
      <c r="D890" s="125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  <c r="AB890" s="124"/>
    </row>
    <row r="891" ht="13.5" customHeight="1">
      <c r="A891" s="124"/>
      <c r="B891" s="157"/>
      <c r="C891" s="124"/>
      <c r="D891" s="125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  <c r="AB891" s="124"/>
    </row>
    <row r="892" ht="13.5" customHeight="1">
      <c r="A892" s="124"/>
      <c r="B892" s="157"/>
      <c r="C892" s="124"/>
      <c r="D892" s="125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  <c r="AB892" s="124"/>
    </row>
    <row r="893" ht="13.5" customHeight="1">
      <c r="A893" s="124"/>
      <c r="B893" s="157"/>
      <c r="C893" s="124"/>
      <c r="D893" s="125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  <c r="AB893" s="124"/>
    </row>
    <row r="894" ht="13.5" customHeight="1">
      <c r="A894" s="124"/>
      <c r="B894" s="157"/>
      <c r="C894" s="124"/>
      <c r="D894" s="125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  <c r="AB894" s="124"/>
    </row>
    <row r="895" ht="13.5" customHeight="1">
      <c r="A895" s="124"/>
      <c r="B895" s="157"/>
      <c r="C895" s="124"/>
      <c r="D895" s="125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  <c r="AB895" s="124"/>
    </row>
    <row r="896" ht="13.5" customHeight="1">
      <c r="A896" s="124"/>
      <c r="B896" s="157"/>
      <c r="C896" s="124"/>
      <c r="D896" s="125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  <c r="AB896" s="124"/>
    </row>
    <row r="897" ht="13.5" customHeight="1">
      <c r="A897" s="124"/>
      <c r="B897" s="157"/>
      <c r="C897" s="124"/>
      <c r="D897" s="125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  <c r="AB897" s="124"/>
    </row>
    <row r="898" ht="13.5" customHeight="1">
      <c r="A898" s="124"/>
      <c r="B898" s="157"/>
      <c r="C898" s="124"/>
      <c r="D898" s="125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  <c r="AB898" s="124"/>
    </row>
    <row r="899" ht="13.5" customHeight="1">
      <c r="A899" s="124"/>
      <c r="B899" s="157"/>
      <c r="C899" s="124"/>
      <c r="D899" s="125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  <c r="AB899" s="124"/>
    </row>
    <row r="900" ht="13.5" customHeight="1">
      <c r="A900" s="124"/>
      <c r="B900" s="157"/>
      <c r="C900" s="124"/>
      <c r="D900" s="125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  <c r="AB900" s="124"/>
    </row>
    <row r="901" ht="13.5" customHeight="1">
      <c r="A901" s="124"/>
      <c r="B901" s="157"/>
      <c r="C901" s="124"/>
      <c r="D901" s="125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  <c r="AB901" s="124"/>
    </row>
    <row r="902" ht="13.5" customHeight="1">
      <c r="A902" s="124"/>
      <c r="B902" s="157"/>
      <c r="C902" s="124"/>
      <c r="D902" s="125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  <c r="AB902" s="124"/>
    </row>
    <row r="903" ht="13.5" customHeight="1">
      <c r="A903" s="124"/>
      <c r="B903" s="157"/>
      <c r="C903" s="124"/>
      <c r="D903" s="125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  <c r="AB903" s="124"/>
    </row>
    <row r="904" ht="13.5" customHeight="1">
      <c r="A904" s="124"/>
      <c r="B904" s="157"/>
      <c r="C904" s="124"/>
      <c r="D904" s="125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  <c r="AB904" s="124"/>
    </row>
    <row r="905" ht="13.5" customHeight="1">
      <c r="A905" s="124"/>
      <c r="B905" s="157"/>
      <c r="C905" s="124"/>
      <c r="D905" s="125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  <c r="AB905" s="124"/>
    </row>
    <row r="906" ht="13.5" customHeight="1">
      <c r="A906" s="124"/>
      <c r="B906" s="157"/>
      <c r="C906" s="124"/>
      <c r="D906" s="125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  <c r="AB906" s="124"/>
    </row>
    <row r="907" ht="13.5" customHeight="1">
      <c r="A907" s="124"/>
      <c r="B907" s="157"/>
      <c r="C907" s="124"/>
      <c r="D907" s="125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  <c r="AB907" s="124"/>
    </row>
    <row r="908" ht="13.5" customHeight="1">
      <c r="A908" s="124"/>
      <c r="B908" s="157"/>
      <c r="C908" s="124"/>
      <c r="D908" s="125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  <c r="AB908" s="124"/>
    </row>
    <row r="909" ht="13.5" customHeight="1">
      <c r="A909" s="124"/>
      <c r="B909" s="157"/>
      <c r="C909" s="124"/>
      <c r="D909" s="125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  <c r="AB909" s="124"/>
    </row>
    <row r="910" ht="13.5" customHeight="1">
      <c r="A910" s="124"/>
      <c r="B910" s="157"/>
      <c r="C910" s="124"/>
      <c r="D910" s="125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  <c r="AB910" s="124"/>
    </row>
    <row r="911" ht="13.5" customHeight="1">
      <c r="A911" s="124"/>
      <c r="B911" s="157"/>
      <c r="C911" s="124"/>
      <c r="D911" s="125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  <c r="AB911" s="124"/>
    </row>
    <row r="912" ht="13.5" customHeight="1">
      <c r="A912" s="124"/>
      <c r="B912" s="157"/>
      <c r="C912" s="124"/>
      <c r="D912" s="125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  <c r="AB912" s="124"/>
    </row>
    <row r="913" ht="13.5" customHeight="1">
      <c r="A913" s="124"/>
      <c r="B913" s="157"/>
      <c r="C913" s="124"/>
      <c r="D913" s="125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  <c r="AB913" s="124"/>
    </row>
    <row r="914" ht="13.5" customHeight="1">
      <c r="A914" s="124"/>
      <c r="B914" s="157"/>
      <c r="C914" s="124"/>
      <c r="D914" s="125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  <c r="AB914" s="124"/>
    </row>
    <row r="915" ht="13.5" customHeight="1">
      <c r="A915" s="124"/>
      <c r="B915" s="157"/>
      <c r="C915" s="124"/>
      <c r="D915" s="125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  <c r="AB915" s="124"/>
    </row>
    <row r="916" ht="13.5" customHeight="1">
      <c r="A916" s="124"/>
      <c r="B916" s="157"/>
      <c r="C916" s="124"/>
      <c r="D916" s="125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  <c r="AB916" s="124"/>
    </row>
    <row r="917" ht="13.5" customHeight="1">
      <c r="A917" s="124"/>
      <c r="B917" s="157"/>
      <c r="C917" s="124"/>
      <c r="D917" s="125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  <c r="AB917" s="124"/>
    </row>
    <row r="918" ht="13.5" customHeight="1">
      <c r="A918" s="124"/>
      <c r="B918" s="157"/>
      <c r="C918" s="124"/>
      <c r="D918" s="125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  <c r="AB918" s="124"/>
    </row>
    <row r="919" ht="13.5" customHeight="1">
      <c r="A919" s="124"/>
      <c r="B919" s="157"/>
      <c r="C919" s="124"/>
      <c r="D919" s="125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  <c r="AB919" s="124"/>
    </row>
    <row r="920" ht="13.5" customHeight="1">
      <c r="A920" s="124"/>
      <c r="B920" s="157"/>
      <c r="C920" s="124"/>
      <c r="D920" s="125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  <c r="AB920" s="124"/>
    </row>
    <row r="921" ht="13.5" customHeight="1">
      <c r="A921" s="124"/>
      <c r="B921" s="157"/>
      <c r="C921" s="124"/>
      <c r="D921" s="125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  <c r="AB921" s="124"/>
    </row>
    <row r="922" ht="13.5" customHeight="1">
      <c r="A922" s="124"/>
      <c r="B922" s="157"/>
      <c r="C922" s="124"/>
      <c r="D922" s="125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  <c r="AB922" s="124"/>
    </row>
    <row r="923" ht="13.5" customHeight="1">
      <c r="A923" s="124"/>
      <c r="B923" s="157"/>
      <c r="C923" s="124"/>
      <c r="D923" s="125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  <c r="AB923" s="124"/>
    </row>
    <row r="924" ht="13.5" customHeight="1">
      <c r="A924" s="124"/>
      <c r="B924" s="157"/>
      <c r="C924" s="124"/>
      <c r="D924" s="125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  <c r="AB924" s="124"/>
    </row>
    <row r="925" ht="13.5" customHeight="1">
      <c r="A925" s="124"/>
      <c r="B925" s="157"/>
      <c r="C925" s="124"/>
      <c r="D925" s="125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  <c r="AB925" s="124"/>
    </row>
    <row r="926" ht="13.5" customHeight="1">
      <c r="A926" s="124"/>
      <c r="B926" s="157"/>
      <c r="C926" s="124"/>
      <c r="D926" s="125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  <c r="AB926" s="124"/>
    </row>
    <row r="927" ht="13.5" customHeight="1">
      <c r="A927" s="124"/>
      <c r="B927" s="157"/>
      <c r="C927" s="124"/>
      <c r="D927" s="125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  <c r="AB927" s="124"/>
    </row>
    <row r="928" ht="13.5" customHeight="1">
      <c r="A928" s="124"/>
      <c r="B928" s="157"/>
      <c r="C928" s="124"/>
      <c r="D928" s="125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  <c r="AB928" s="124"/>
    </row>
    <row r="929" ht="13.5" customHeight="1">
      <c r="A929" s="124"/>
      <c r="B929" s="157"/>
      <c r="C929" s="124"/>
      <c r="D929" s="125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  <c r="AB929" s="124"/>
    </row>
    <row r="930" ht="13.5" customHeight="1">
      <c r="A930" s="124"/>
      <c r="B930" s="157"/>
      <c r="C930" s="124"/>
      <c r="D930" s="125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  <c r="AB930" s="124"/>
    </row>
    <row r="931" ht="13.5" customHeight="1">
      <c r="A931" s="124"/>
      <c r="B931" s="157"/>
      <c r="C931" s="124"/>
      <c r="D931" s="125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  <c r="AB931" s="124"/>
    </row>
    <row r="932" ht="13.5" customHeight="1">
      <c r="A932" s="124"/>
      <c r="B932" s="157"/>
      <c r="C932" s="124"/>
      <c r="D932" s="125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  <c r="AB932" s="124"/>
    </row>
    <row r="933" ht="13.5" customHeight="1">
      <c r="A933" s="124"/>
      <c r="B933" s="157"/>
      <c r="C933" s="124"/>
      <c r="D933" s="125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  <c r="AB933" s="124"/>
    </row>
    <row r="934" ht="13.5" customHeight="1">
      <c r="A934" s="124"/>
      <c r="B934" s="157"/>
      <c r="C934" s="124"/>
      <c r="D934" s="125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  <c r="AB934" s="124"/>
    </row>
    <row r="935" ht="13.5" customHeight="1">
      <c r="A935" s="124"/>
      <c r="B935" s="157"/>
      <c r="C935" s="124"/>
      <c r="D935" s="125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  <c r="AB935" s="124"/>
    </row>
    <row r="936" ht="13.5" customHeight="1">
      <c r="A936" s="124"/>
      <c r="B936" s="157"/>
      <c r="C936" s="124"/>
      <c r="D936" s="125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  <c r="AB936" s="124"/>
    </row>
    <row r="937" ht="13.5" customHeight="1">
      <c r="A937" s="124"/>
      <c r="B937" s="157"/>
      <c r="C937" s="124"/>
      <c r="D937" s="125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  <c r="AB937" s="124"/>
    </row>
    <row r="938" ht="13.5" customHeight="1">
      <c r="A938" s="124"/>
      <c r="B938" s="157"/>
      <c r="C938" s="124"/>
      <c r="D938" s="125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  <c r="AB938" s="124"/>
    </row>
    <row r="939" ht="13.5" customHeight="1">
      <c r="A939" s="124"/>
      <c r="B939" s="157"/>
      <c r="C939" s="124"/>
      <c r="D939" s="125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  <c r="AB939" s="124"/>
    </row>
    <row r="940" ht="13.5" customHeight="1">
      <c r="A940" s="124"/>
      <c r="B940" s="157"/>
      <c r="C940" s="124"/>
      <c r="D940" s="125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  <c r="AB940" s="124"/>
    </row>
    <row r="941" ht="13.5" customHeight="1">
      <c r="A941" s="124"/>
      <c r="B941" s="157"/>
      <c r="C941" s="124"/>
      <c r="D941" s="125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  <c r="AB941" s="124"/>
    </row>
    <row r="942" ht="13.5" customHeight="1">
      <c r="A942" s="124"/>
      <c r="B942" s="157"/>
      <c r="C942" s="124"/>
      <c r="D942" s="125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  <c r="AB942" s="124"/>
    </row>
    <row r="943" ht="13.5" customHeight="1">
      <c r="A943" s="124"/>
      <c r="B943" s="157"/>
      <c r="C943" s="124"/>
      <c r="D943" s="125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  <c r="AB943" s="124"/>
    </row>
    <row r="944" ht="13.5" customHeight="1">
      <c r="A944" s="124"/>
      <c r="B944" s="157"/>
      <c r="C944" s="124"/>
      <c r="D944" s="125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  <c r="AB944" s="124"/>
    </row>
    <row r="945" ht="13.5" customHeight="1">
      <c r="A945" s="124"/>
      <c r="B945" s="157"/>
      <c r="C945" s="124"/>
      <c r="D945" s="125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  <c r="AB945" s="124"/>
    </row>
    <row r="946" ht="13.5" customHeight="1">
      <c r="A946" s="124"/>
      <c r="B946" s="157"/>
      <c r="C946" s="124"/>
      <c r="D946" s="125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  <c r="AB946" s="124"/>
    </row>
    <row r="947" ht="13.5" customHeight="1">
      <c r="A947" s="124"/>
      <c r="B947" s="157"/>
      <c r="C947" s="124"/>
      <c r="D947" s="125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  <c r="AB947" s="124"/>
    </row>
    <row r="948" ht="13.5" customHeight="1">
      <c r="A948" s="124"/>
      <c r="B948" s="157"/>
      <c r="C948" s="124"/>
      <c r="D948" s="125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  <c r="AB948" s="124"/>
    </row>
    <row r="949" ht="13.5" customHeight="1">
      <c r="A949" s="124"/>
      <c r="B949" s="157"/>
      <c r="C949" s="124"/>
      <c r="D949" s="125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  <c r="AB949" s="124"/>
    </row>
    <row r="950" ht="13.5" customHeight="1">
      <c r="A950" s="124"/>
      <c r="B950" s="157"/>
      <c r="C950" s="124"/>
      <c r="D950" s="125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  <c r="AB950" s="124"/>
    </row>
    <row r="951" ht="13.5" customHeight="1">
      <c r="A951" s="124"/>
      <c r="B951" s="157"/>
      <c r="C951" s="124"/>
      <c r="D951" s="125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  <c r="AB951" s="124"/>
    </row>
    <row r="952" ht="13.5" customHeight="1">
      <c r="A952" s="124"/>
      <c r="B952" s="157"/>
      <c r="C952" s="124"/>
      <c r="D952" s="125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  <c r="AB952" s="124"/>
    </row>
    <row r="953" ht="13.5" customHeight="1">
      <c r="A953" s="124"/>
      <c r="B953" s="157"/>
      <c r="C953" s="124"/>
      <c r="D953" s="125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  <c r="AB953" s="124"/>
    </row>
    <row r="954" ht="13.5" customHeight="1">
      <c r="A954" s="124"/>
      <c r="B954" s="157"/>
      <c r="C954" s="124"/>
      <c r="D954" s="125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  <c r="AB954" s="124"/>
    </row>
    <row r="955" ht="13.5" customHeight="1">
      <c r="A955" s="124"/>
      <c r="B955" s="157"/>
      <c r="C955" s="124"/>
      <c r="D955" s="125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  <c r="AB955" s="124"/>
    </row>
    <row r="956" ht="13.5" customHeight="1">
      <c r="A956" s="124"/>
      <c r="B956" s="157"/>
      <c r="C956" s="124"/>
      <c r="D956" s="125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  <c r="AB956" s="124"/>
    </row>
    <row r="957" ht="13.5" customHeight="1">
      <c r="A957" s="124"/>
      <c r="B957" s="157"/>
      <c r="C957" s="124"/>
      <c r="D957" s="125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  <c r="AB957" s="124"/>
    </row>
    <row r="958" ht="13.5" customHeight="1">
      <c r="A958" s="124"/>
      <c r="B958" s="157"/>
      <c r="C958" s="124"/>
      <c r="D958" s="125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  <c r="AB958" s="124"/>
    </row>
    <row r="959" ht="13.5" customHeight="1">
      <c r="A959" s="124"/>
      <c r="B959" s="157"/>
      <c r="C959" s="124"/>
      <c r="D959" s="125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  <c r="AB959" s="124"/>
    </row>
    <row r="960" ht="13.5" customHeight="1">
      <c r="A960" s="124"/>
      <c r="B960" s="157"/>
      <c r="C960" s="124"/>
      <c r="D960" s="125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  <c r="AB960" s="124"/>
    </row>
    <row r="961" ht="13.5" customHeight="1">
      <c r="A961" s="124"/>
      <c r="B961" s="157"/>
      <c r="C961" s="124"/>
      <c r="D961" s="125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  <c r="AB961" s="124"/>
    </row>
    <row r="962" ht="13.5" customHeight="1">
      <c r="A962" s="124"/>
      <c r="B962" s="157"/>
      <c r="C962" s="124"/>
      <c r="D962" s="125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  <c r="AB962" s="124"/>
    </row>
    <row r="963" ht="13.5" customHeight="1">
      <c r="A963" s="124"/>
      <c r="B963" s="157"/>
      <c r="C963" s="124"/>
      <c r="D963" s="125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  <c r="AB963" s="124"/>
    </row>
    <row r="964" ht="13.5" customHeight="1">
      <c r="A964" s="124"/>
      <c r="B964" s="157"/>
      <c r="C964" s="124"/>
      <c r="D964" s="125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  <c r="AB964" s="124"/>
    </row>
    <row r="965" ht="13.5" customHeight="1">
      <c r="A965" s="124"/>
      <c r="B965" s="157"/>
      <c r="C965" s="124"/>
      <c r="D965" s="125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  <c r="AB965" s="124"/>
    </row>
    <row r="966" ht="13.5" customHeight="1">
      <c r="A966" s="124"/>
      <c r="B966" s="157"/>
      <c r="C966" s="124"/>
      <c r="D966" s="125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  <c r="AB966" s="124"/>
    </row>
    <row r="967" ht="13.5" customHeight="1">
      <c r="A967" s="124"/>
      <c r="B967" s="157"/>
      <c r="C967" s="124"/>
      <c r="D967" s="125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  <c r="AB967" s="124"/>
    </row>
    <row r="968" ht="13.5" customHeight="1">
      <c r="A968" s="124"/>
      <c r="B968" s="157"/>
      <c r="C968" s="124"/>
      <c r="D968" s="125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  <c r="AB968" s="124"/>
    </row>
    <row r="969" ht="13.5" customHeight="1">
      <c r="A969" s="124"/>
      <c r="B969" s="157"/>
      <c r="C969" s="124"/>
      <c r="D969" s="125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  <c r="AB969" s="124"/>
    </row>
    <row r="970" ht="13.5" customHeight="1">
      <c r="A970" s="124"/>
      <c r="B970" s="157"/>
      <c r="C970" s="124"/>
      <c r="D970" s="125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  <c r="AB970" s="124"/>
    </row>
    <row r="971" ht="13.5" customHeight="1">
      <c r="A971" s="124"/>
      <c r="B971" s="157"/>
      <c r="C971" s="124"/>
      <c r="D971" s="125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  <c r="AB971" s="124"/>
    </row>
    <row r="972" ht="13.5" customHeight="1">
      <c r="A972" s="124"/>
      <c r="B972" s="157"/>
      <c r="C972" s="124"/>
      <c r="D972" s="125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  <c r="AB972" s="124"/>
    </row>
    <row r="973" ht="13.5" customHeight="1">
      <c r="A973" s="124"/>
      <c r="B973" s="157"/>
      <c r="C973" s="124"/>
      <c r="D973" s="125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  <c r="AB973" s="124"/>
    </row>
    <row r="974" ht="13.5" customHeight="1">
      <c r="A974" s="124"/>
      <c r="B974" s="157"/>
      <c r="C974" s="124"/>
      <c r="D974" s="125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  <c r="AB974" s="124"/>
    </row>
    <row r="975" ht="13.5" customHeight="1">
      <c r="A975" s="124"/>
      <c r="B975" s="157"/>
      <c r="C975" s="124"/>
      <c r="D975" s="125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  <c r="AB975" s="124"/>
    </row>
    <row r="976" ht="13.5" customHeight="1">
      <c r="A976" s="124"/>
      <c r="B976" s="157"/>
      <c r="C976" s="124"/>
      <c r="D976" s="125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  <c r="AB976" s="124"/>
    </row>
    <row r="977" ht="13.5" customHeight="1">
      <c r="A977" s="124"/>
      <c r="B977" s="157"/>
      <c r="C977" s="124"/>
      <c r="D977" s="125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  <c r="AB977" s="124"/>
    </row>
    <row r="978" ht="13.5" customHeight="1">
      <c r="A978" s="124"/>
      <c r="B978" s="157"/>
      <c r="C978" s="124"/>
      <c r="D978" s="125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  <c r="AB978" s="124"/>
    </row>
    <row r="979" ht="13.5" customHeight="1">
      <c r="A979" s="124"/>
      <c r="B979" s="157"/>
      <c r="C979" s="124"/>
      <c r="D979" s="125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  <c r="AB979" s="124"/>
    </row>
    <row r="980" ht="13.5" customHeight="1">
      <c r="A980" s="124"/>
      <c r="B980" s="157"/>
      <c r="C980" s="124"/>
      <c r="D980" s="125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  <c r="AB980" s="124"/>
    </row>
    <row r="981" ht="13.5" customHeight="1">
      <c r="A981" s="124"/>
      <c r="B981" s="157"/>
      <c r="C981" s="124"/>
      <c r="D981" s="125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  <c r="AB981" s="124"/>
    </row>
    <row r="982" ht="13.5" customHeight="1">
      <c r="A982" s="124"/>
      <c r="B982" s="157"/>
      <c r="C982" s="124"/>
      <c r="D982" s="125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  <c r="AB982" s="124"/>
    </row>
    <row r="983" ht="13.5" customHeight="1">
      <c r="A983" s="124"/>
      <c r="B983" s="157"/>
      <c r="C983" s="124"/>
      <c r="D983" s="125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  <c r="AB983" s="124"/>
    </row>
    <row r="984" ht="13.5" customHeight="1">
      <c r="A984" s="124"/>
      <c r="B984" s="157"/>
      <c r="C984" s="124"/>
      <c r="D984" s="125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  <c r="AB984" s="124"/>
    </row>
    <row r="985" ht="13.5" customHeight="1">
      <c r="A985" s="124"/>
      <c r="B985" s="157"/>
      <c r="C985" s="124"/>
      <c r="D985" s="125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  <c r="AB985" s="124"/>
    </row>
    <row r="986" ht="13.5" customHeight="1">
      <c r="A986" s="124"/>
      <c r="B986" s="157"/>
      <c r="C986" s="124"/>
      <c r="D986" s="125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  <c r="AB986" s="124"/>
    </row>
    <row r="987" ht="13.5" customHeight="1">
      <c r="A987" s="124"/>
      <c r="B987" s="157"/>
      <c r="C987" s="124"/>
      <c r="D987" s="125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  <c r="AB987" s="124"/>
    </row>
    <row r="988" ht="13.5" customHeight="1">
      <c r="A988" s="124"/>
      <c r="B988" s="157"/>
      <c r="C988" s="124"/>
      <c r="D988" s="125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  <c r="AB988" s="124"/>
    </row>
    <row r="989" ht="13.5" customHeight="1">
      <c r="A989" s="124"/>
      <c r="B989" s="157"/>
      <c r="C989" s="124"/>
      <c r="D989" s="125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  <c r="AB989" s="124"/>
    </row>
    <row r="990" ht="13.5" customHeight="1">
      <c r="A990" s="124"/>
      <c r="B990" s="157"/>
      <c r="C990" s="124"/>
      <c r="D990" s="125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  <c r="AB990" s="124"/>
    </row>
    <row r="991" ht="13.5" customHeight="1">
      <c r="A991" s="124"/>
      <c r="B991" s="157"/>
      <c r="C991" s="124"/>
      <c r="D991" s="125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  <c r="AB991" s="124"/>
    </row>
    <row r="992" ht="13.5" customHeight="1">
      <c r="A992" s="124"/>
      <c r="B992" s="157"/>
      <c r="C992" s="124"/>
      <c r="D992" s="125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  <c r="AB992" s="124"/>
    </row>
    <row r="993" ht="13.5" customHeight="1">
      <c r="A993" s="124"/>
      <c r="B993" s="157"/>
      <c r="C993" s="124"/>
      <c r="D993" s="125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  <c r="AB993" s="124"/>
    </row>
    <row r="994" ht="13.5" customHeight="1">
      <c r="A994" s="124"/>
      <c r="B994" s="157"/>
      <c r="C994" s="124"/>
      <c r="D994" s="125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  <c r="AB994" s="124"/>
    </row>
    <row r="995" ht="13.5" customHeight="1">
      <c r="A995" s="124"/>
      <c r="B995" s="157"/>
      <c r="C995" s="124"/>
      <c r="D995" s="125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  <c r="AB995" s="124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6:D36"/>
    <mergeCell ref="B37:D37"/>
    <mergeCell ref="C6:E6"/>
    <mergeCell ref="F6:K6"/>
    <mergeCell ref="A7:B7"/>
    <mergeCell ref="C7:E7"/>
    <mergeCell ref="F7:K7"/>
    <mergeCell ref="B34:D34"/>
    <mergeCell ref="B35:D35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5:L35">
      <formula1>"P,F"</formula1>
    </dataValidation>
    <dataValidation type="list" allowBlank="1" showInputMessage="1" showErrorMessage="1" prompt=" - " sqref="F10:L33">
      <formula1>"O"</formula1>
    </dataValidation>
    <dataValidation type="list" allowBlank="1" showInputMessage="1" showErrorMessage="1" prompt=" - " sqref="F34:L34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6.38"/>
    <col customWidth="1" min="4" max="4" width="31.13"/>
    <col customWidth="1" hidden="1" min="5" max="5" width="1.88"/>
    <col customWidth="1" min="6" max="21" width="2.88"/>
    <col customWidth="1" min="22" max="23" width="9.0"/>
    <col customWidth="1" min="24" max="34" width="10.0"/>
  </cols>
  <sheetData>
    <row r="1" ht="13.5" customHeight="1">
      <c r="A1" s="122"/>
      <c r="B1" s="123"/>
      <c r="C1" s="124"/>
      <c r="D1" s="125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</row>
    <row r="2" ht="13.5" customHeight="1">
      <c r="A2" s="126" t="s">
        <v>103</v>
      </c>
      <c r="B2" s="127"/>
      <c r="C2" s="128" t="str">
        <f>Functions!E11</f>
        <v/>
      </c>
      <c r="D2" s="127"/>
      <c r="E2" s="129"/>
      <c r="F2" s="130" t="s">
        <v>71</v>
      </c>
      <c r="G2" s="131"/>
      <c r="H2" s="131"/>
      <c r="I2" s="131"/>
      <c r="J2" s="131"/>
      <c r="K2" s="131"/>
      <c r="L2" s="78" t="str">
        <f>Functions!D17</f>
        <v>isLike</v>
      </c>
      <c r="M2" s="233"/>
      <c r="N2" s="233"/>
      <c r="O2" s="233"/>
      <c r="P2" s="233"/>
      <c r="Q2" s="233"/>
      <c r="R2" s="233"/>
      <c r="S2" s="233"/>
      <c r="T2" s="234"/>
      <c r="U2" s="124"/>
      <c r="V2" s="13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</row>
    <row r="3" ht="13.5" customHeight="1">
      <c r="A3" s="135" t="s">
        <v>104</v>
      </c>
      <c r="B3" s="17"/>
      <c r="C3" s="136" t="s">
        <v>105</v>
      </c>
      <c r="D3" s="137"/>
      <c r="E3" s="137"/>
      <c r="F3" s="138" t="s">
        <v>106</v>
      </c>
      <c r="G3" s="16"/>
      <c r="H3" s="16"/>
      <c r="I3" s="16"/>
      <c r="J3" s="16"/>
      <c r="K3" s="17"/>
      <c r="L3" s="235" t="s">
        <v>107</v>
      </c>
      <c r="M3" s="236"/>
      <c r="N3" s="236"/>
      <c r="O3" s="237"/>
      <c r="P3" s="237"/>
      <c r="Q3" s="237"/>
      <c r="R3" s="237"/>
      <c r="S3" s="237"/>
      <c r="T3" s="238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</row>
    <row r="4" ht="13.5" customHeight="1">
      <c r="A4" s="135" t="s">
        <v>108</v>
      </c>
      <c r="B4" s="17"/>
      <c r="C4" s="142"/>
      <c r="D4" s="16"/>
      <c r="E4" s="143"/>
      <c r="F4" s="138" t="s">
        <v>109</v>
      </c>
      <c r="G4" s="16"/>
      <c r="H4" s="16"/>
      <c r="I4" s="16"/>
      <c r="J4" s="16"/>
      <c r="K4" s="17"/>
      <c r="L4" s="144">
        <f>IF(Functions!E6&lt;&gt;"N/A",SUM(C4*Functions!E6/1000,-O7),"N/A")</f>
        <v>-7</v>
      </c>
      <c r="M4" s="16"/>
      <c r="N4" s="16"/>
      <c r="O4" s="16"/>
      <c r="P4" s="16"/>
      <c r="Q4" s="16"/>
      <c r="R4" s="16"/>
      <c r="S4" s="16"/>
      <c r="T4" s="145"/>
      <c r="U4" s="124"/>
      <c r="V4" s="13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</row>
    <row r="5" ht="13.5" customHeight="1">
      <c r="A5" s="135" t="s">
        <v>110</v>
      </c>
      <c r="B5" s="17"/>
      <c r="C5" s="14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45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</row>
    <row r="6" ht="13.5" customHeight="1">
      <c r="A6" s="147" t="s">
        <v>90</v>
      </c>
      <c r="B6" s="17"/>
      <c r="C6" s="148" t="s">
        <v>91</v>
      </c>
      <c r="D6" s="16"/>
      <c r="E6" s="17"/>
      <c r="F6" s="148" t="s">
        <v>92</v>
      </c>
      <c r="G6" s="16"/>
      <c r="H6" s="16"/>
      <c r="I6" s="16"/>
      <c r="J6" s="16"/>
      <c r="K6" s="17"/>
      <c r="L6" s="149" t="s">
        <v>111</v>
      </c>
      <c r="M6" s="16"/>
      <c r="N6" s="16"/>
      <c r="O6" s="148" t="s">
        <v>95</v>
      </c>
      <c r="P6" s="16"/>
      <c r="Q6" s="16"/>
      <c r="R6" s="16"/>
      <c r="S6" s="16"/>
      <c r="T6" s="145"/>
      <c r="U6" s="124"/>
      <c r="V6" s="13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</row>
    <row r="7" ht="13.5" customHeight="1">
      <c r="A7" s="150">
        <f>COUNTIF(F31:HY31,"P")</f>
        <v>7</v>
      </c>
      <c r="B7" s="151"/>
      <c r="C7" s="152">
        <f>COUNTIF(F31:HY31,"F")</f>
        <v>0</v>
      </c>
      <c r="D7" s="153"/>
      <c r="E7" s="151"/>
      <c r="F7" s="152">
        <f>SUM(O7,-A7,-C7)</f>
        <v>0</v>
      </c>
      <c r="G7" s="153"/>
      <c r="H7" s="153"/>
      <c r="I7" s="153"/>
      <c r="J7" s="153"/>
      <c r="K7" s="151"/>
      <c r="L7" s="154">
        <f>COUNTIF(E30:HY30,"N")</f>
        <v>1</v>
      </c>
      <c r="M7" s="154">
        <f>COUNTIF(E30:HY30,"A")</f>
        <v>4</v>
      </c>
      <c r="N7" s="154">
        <f>COUNTIF(E30:HY30,"B")</f>
        <v>2</v>
      </c>
      <c r="O7" s="152">
        <f>COUNTA(E9:IB9)</f>
        <v>7</v>
      </c>
      <c r="P7" s="153"/>
      <c r="Q7" s="153"/>
      <c r="R7" s="153"/>
      <c r="S7" s="153"/>
      <c r="T7" s="155"/>
      <c r="U7" s="156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</row>
    <row r="8" ht="12.0" customHeight="1">
      <c r="A8" s="124"/>
      <c r="B8" s="157"/>
      <c r="C8" s="124"/>
      <c r="D8" s="12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</row>
    <row r="9" ht="46.5" customHeight="1">
      <c r="A9" s="158"/>
      <c r="B9" s="159"/>
      <c r="C9" s="160"/>
      <c r="D9" s="161"/>
      <c r="E9" s="160"/>
      <c r="F9" s="162" t="s">
        <v>112</v>
      </c>
      <c r="G9" s="162" t="s">
        <v>113</v>
      </c>
      <c r="H9" s="162" t="s">
        <v>114</v>
      </c>
      <c r="I9" s="162" t="s">
        <v>115</v>
      </c>
      <c r="J9" s="162" t="s">
        <v>116</v>
      </c>
      <c r="K9" s="162" t="s">
        <v>154</v>
      </c>
      <c r="L9" s="162" t="s">
        <v>155</v>
      </c>
      <c r="M9" s="124"/>
    </row>
    <row r="10" ht="13.5" customHeight="1">
      <c r="A10" s="164" t="s">
        <v>117</v>
      </c>
      <c r="B10" s="165" t="s">
        <v>118</v>
      </c>
      <c r="C10" s="166"/>
      <c r="D10" s="167"/>
      <c r="E10" s="168"/>
      <c r="F10" s="169"/>
      <c r="G10" s="169"/>
      <c r="H10" s="169"/>
      <c r="I10" s="169"/>
      <c r="J10" s="169"/>
      <c r="K10" s="169"/>
      <c r="L10" s="169"/>
      <c r="M10" s="124"/>
    </row>
    <row r="11" ht="13.5" customHeight="1">
      <c r="A11" s="170"/>
      <c r="B11" s="171" t="s">
        <v>119</v>
      </c>
      <c r="C11" s="172"/>
      <c r="D11" s="173"/>
      <c r="E11" s="168"/>
      <c r="F11" s="169"/>
      <c r="G11" s="169"/>
      <c r="H11" s="169"/>
      <c r="I11" s="169"/>
      <c r="J11" s="169"/>
      <c r="K11" s="169"/>
      <c r="L11" s="169"/>
      <c r="M11" s="124"/>
    </row>
    <row r="12" ht="13.5" customHeight="1">
      <c r="A12" s="170"/>
      <c r="B12" s="174"/>
      <c r="C12" s="172"/>
      <c r="D12" s="175" t="b">
        <v>0</v>
      </c>
      <c r="E12" s="168"/>
      <c r="F12" s="176" t="s">
        <v>120</v>
      </c>
      <c r="G12" s="169"/>
      <c r="H12" s="169"/>
      <c r="I12" s="169"/>
      <c r="J12" s="169"/>
      <c r="K12" s="169"/>
      <c r="L12" s="169"/>
      <c r="M12" s="124"/>
    </row>
    <row r="13" ht="13.5" customHeight="1">
      <c r="A13" s="170"/>
      <c r="B13" s="174"/>
      <c r="C13" s="172"/>
      <c r="D13" s="175" t="b">
        <v>1</v>
      </c>
      <c r="E13" s="177"/>
      <c r="F13" s="169"/>
      <c r="G13" s="169"/>
      <c r="H13" s="169"/>
      <c r="I13" s="169"/>
      <c r="J13" s="169"/>
      <c r="K13" s="169"/>
      <c r="L13" s="169"/>
      <c r="M13" s="124"/>
    </row>
    <row r="14" ht="13.5" customHeight="1">
      <c r="A14" s="170"/>
      <c r="B14" s="178" t="s">
        <v>83</v>
      </c>
      <c r="C14" s="172"/>
      <c r="D14" s="173"/>
      <c r="E14" s="179"/>
      <c r="F14" s="169"/>
      <c r="G14" s="169"/>
      <c r="H14" s="169"/>
      <c r="I14" s="169"/>
      <c r="J14" s="169"/>
      <c r="K14" s="169"/>
      <c r="L14" s="169"/>
    </row>
    <row r="15" ht="13.5" customHeight="1">
      <c r="A15" s="170"/>
      <c r="B15" s="174"/>
      <c r="C15" s="78" t="s">
        <v>160</v>
      </c>
      <c r="D15" s="220"/>
      <c r="E15" s="125"/>
      <c r="F15" s="169"/>
      <c r="G15" s="169"/>
      <c r="H15" s="169"/>
      <c r="I15" s="169"/>
      <c r="J15" s="169"/>
      <c r="K15" s="169"/>
      <c r="L15" s="169"/>
    </row>
    <row r="16" ht="13.5" customHeight="1">
      <c r="A16" s="170"/>
      <c r="B16" s="174"/>
      <c r="C16" s="172"/>
      <c r="D16" s="180">
        <v>1.0</v>
      </c>
      <c r="E16" s="179"/>
      <c r="F16" s="169"/>
      <c r="G16" s="176" t="s">
        <v>120</v>
      </c>
      <c r="H16" s="169"/>
      <c r="I16" s="169"/>
      <c r="J16" s="176" t="s">
        <v>120</v>
      </c>
      <c r="K16" s="169"/>
      <c r="L16" s="169"/>
    </row>
    <row r="17" ht="13.5" customHeight="1">
      <c r="A17" s="239"/>
      <c r="B17" s="240"/>
      <c r="C17" s="172"/>
      <c r="D17" s="241">
        <v>-1.0</v>
      </c>
      <c r="E17" s="242"/>
      <c r="F17" s="169"/>
      <c r="G17" s="169"/>
      <c r="H17" s="176" t="s">
        <v>120</v>
      </c>
      <c r="I17" s="169"/>
      <c r="J17" s="169"/>
      <c r="K17" s="176" t="s">
        <v>120</v>
      </c>
      <c r="L17" s="169"/>
    </row>
    <row r="18" ht="13.5" customHeight="1">
      <c r="A18" s="239"/>
      <c r="B18" s="240"/>
      <c r="C18" s="172"/>
      <c r="D18" s="241">
        <v>2.0</v>
      </c>
      <c r="E18" s="242"/>
      <c r="F18" s="169"/>
      <c r="G18" s="169"/>
      <c r="H18" s="169"/>
      <c r="I18" s="176" t="s">
        <v>120</v>
      </c>
      <c r="J18" s="169"/>
      <c r="K18" s="169"/>
      <c r="L18" s="176" t="s">
        <v>120</v>
      </c>
    </row>
    <row r="19" ht="13.5" customHeight="1">
      <c r="A19" s="239"/>
      <c r="B19" s="240"/>
      <c r="C19" s="243" t="s">
        <v>161</v>
      </c>
      <c r="D19" s="244"/>
      <c r="E19" s="242"/>
      <c r="F19" s="169"/>
      <c r="G19" s="169"/>
      <c r="H19" s="169"/>
      <c r="I19" s="169"/>
      <c r="J19" s="169"/>
      <c r="K19" s="169"/>
      <c r="L19" s="169"/>
    </row>
    <row r="20" ht="13.5" customHeight="1">
      <c r="A20" s="239"/>
      <c r="B20" s="240"/>
      <c r="C20" s="250"/>
      <c r="D20" s="241">
        <v>1.0</v>
      </c>
      <c r="E20" s="242"/>
      <c r="F20" s="169"/>
      <c r="G20" s="176" t="s">
        <v>120</v>
      </c>
      <c r="H20" s="176" t="s">
        <v>120</v>
      </c>
      <c r="I20" s="176" t="s">
        <v>120</v>
      </c>
      <c r="J20" s="169"/>
      <c r="K20" s="169"/>
      <c r="L20" s="169"/>
    </row>
    <row r="21" ht="13.5" customHeight="1">
      <c r="A21" s="239"/>
      <c r="B21" s="240"/>
      <c r="C21" s="245"/>
      <c r="D21" s="241">
        <v>-1.0</v>
      </c>
      <c r="E21" s="242"/>
      <c r="F21" s="169"/>
      <c r="G21" s="169"/>
      <c r="H21" s="169"/>
      <c r="I21" s="169"/>
      <c r="J21" s="176" t="s">
        <v>120</v>
      </c>
      <c r="K21" s="176" t="s">
        <v>120</v>
      </c>
      <c r="L21" s="176" t="s">
        <v>120</v>
      </c>
    </row>
    <row r="22" ht="13.5" customHeight="1">
      <c r="A22" s="182" t="s">
        <v>125</v>
      </c>
      <c r="B22" s="183" t="s">
        <v>126</v>
      </c>
      <c r="C22" s="184"/>
      <c r="D22" s="185"/>
      <c r="E22" s="186"/>
      <c r="F22" s="169"/>
      <c r="G22" s="169"/>
      <c r="H22" s="169"/>
      <c r="I22" s="169"/>
      <c r="J22" s="169"/>
      <c r="K22" s="169"/>
      <c r="L22" s="169"/>
    </row>
    <row r="23" ht="13.5" customHeight="1">
      <c r="A23" s="187"/>
      <c r="B23" s="188"/>
      <c r="C23" s="221" t="s">
        <v>127</v>
      </c>
      <c r="D23" s="190"/>
      <c r="E23" s="191"/>
      <c r="F23" s="169"/>
      <c r="G23" s="169"/>
      <c r="H23" s="169"/>
      <c r="I23" s="169"/>
      <c r="J23" s="169"/>
      <c r="K23" s="169"/>
      <c r="L23" s="169"/>
    </row>
    <row r="24" ht="13.5" customHeight="1">
      <c r="A24" s="187"/>
      <c r="B24" s="188"/>
      <c r="C24" s="196"/>
      <c r="D24" s="190" t="s">
        <v>130</v>
      </c>
      <c r="E24" s="194"/>
      <c r="F24" s="176" t="s">
        <v>120</v>
      </c>
      <c r="G24" s="169"/>
      <c r="H24" s="169"/>
      <c r="I24" s="176"/>
      <c r="J24" s="176"/>
      <c r="K24" s="169"/>
      <c r="L24" s="169"/>
    </row>
    <row r="25" ht="13.5" customHeight="1">
      <c r="A25" s="187"/>
      <c r="B25" s="188"/>
      <c r="C25" s="196"/>
      <c r="D25" s="252" t="s">
        <v>129</v>
      </c>
      <c r="E25" s="194"/>
      <c r="F25" s="169"/>
      <c r="G25" s="176"/>
      <c r="H25" s="176" t="s">
        <v>120</v>
      </c>
      <c r="I25" s="176" t="s">
        <v>120</v>
      </c>
      <c r="J25" s="176" t="s">
        <v>120</v>
      </c>
      <c r="K25" s="176" t="s">
        <v>120</v>
      </c>
      <c r="L25" s="176" t="s">
        <v>120</v>
      </c>
    </row>
    <row r="26" ht="13.5" customHeight="1">
      <c r="A26" s="226"/>
      <c r="B26" s="227"/>
      <c r="C26" s="192"/>
      <c r="D26" s="253" t="s">
        <v>128</v>
      </c>
      <c r="E26" s="254"/>
      <c r="F26" s="169"/>
      <c r="G26" s="176" t="s">
        <v>120</v>
      </c>
      <c r="H26" s="169"/>
      <c r="I26" s="169"/>
      <c r="J26" s="169"/>
      <c r="K26" s="169"/>
      <c r="L26" s="169"/>
    </row>
    <row r="27" ht="13.5" customHeight="1">
      <c r="A27" s="226"/>
      <c r="B27" s="227" t="s">
        <v>145</v>
      </c>
      <c r="C27" s="228"/>
      <c r="E27" s="229"/>
      <c r="F27" s="169"/>
      <c r="G27" s="169"/>
      <c r="H27" s="169"/>
      <c r="I27" s="169"/>
      <c r="J27" s="169"/>
      <c r="K27" s="169"/>
      <c r="L27" s="169"/>
    </row>
    <row r="28" ht="13.5" customHeight="1">
      <c r="A28" s="226"/>
      <c r="B28" s="230"/>
      <c r="C28" s="228"/>
      <c r="D28" s="231" t="s">
        <v>146</v>
      </c>
      <c r="E28" s="229"/>
      <c r="F28" s="176" t="s">
        <v>120</v>
      </c>
      <c r="G28" s="169"/>
      <c r="H28" s="176" t="s">
        <v>120</v>
      </c>
      <c r="I28" s="176" t="s">
        <v>120</v>
      </c>
      <c r="J28" s="176" t="s">
        <v>120</v>
      </c>
      <c r="K28" s="176" t="s">
        <v>120</v>
      </c>
      <c r="L28" s="176" t="s">
        <v>120</v>
      </c>
    </row>
    <row r="29" ht="13.5" customHeight="1">
      <c r="A29" s="226"/>
      <c r="B29" s="230"/>
      <c r="C29" s="228"/>
      <c r="D29" s="231" t="s">
        <v>153</v>
      </c>
      <c r="E29" s="229"/>
      <c r="F29" s="169"/>
      <c r="G29" s="176" t="s">
        <v>120</v>
      </c>
      <c r="H29" s="169"/>
      <c r="I29" s="169"/>
      <c r="J29" s="169"/>
      <c r="K29" s="169"/>
      <c r="L29" s="169"/>
    </row>
    <row r="30" ht="13.5" customHeight="1">
      <c r="A30" s="182" t="s">
        <v>132</v>
      </c>
      <c r="B30" s="198" t="s">
        <v>133</v>
      </c>
      <c r="C30" s="199"/>
      <c r="D30" s="200"/>
      <c r="E30" s="201"/>
      <c r="F30" s="202" t="s">
        <v>63</v>
      </c>
      <c r="G30" s="202" t="s">
        <v>93</v>
      </c>
      <c r="H30" s="202" t="s">
        <v>63</v>
      </c>
      <c r="I30" s="202" t="s">
        <v>94</v>
      </c>
      <c r="J30" s="202" t="s">
        <v>63</v>
      </c>
      <c r="K30" s="202" t="s">
        <v>63</v>
      </c>
      <c r="L30" s="202" t="s">
        <v>94</v>
      </c>
    </row>
    <row r="31" ht="13.5" customHeight="1">
      <c r="A31" s="187"/>
      <c r="B31" s="203" t="s">
        <v>134</v>
      </c>
      <c r="C31" s="16"/>
      <c r="D31" s="17"/>
      <c r="E31" s="204"/>
      <c r="F31" s="205" t="s">
        <v>135</v>
      </c>
      <c r="G31" s="205" t="s">
        <v>135</v>
      </c>
      <c r="H31" s="205" t="s">
        <v>135</v>
      </c>
      <c r="I31" s="205" t="s">
        <v>135</v>
      </c>
      <c r="J31" s="205" t="s">
        <v>135</v>
      </c>
      <c r="K31" s="205" t="s">
        <v>135</v>
      </c>
      <c r="L31" s="205" t="s">
        <v>135</v>
      </c>
      <c r="M31" s="124"/>
    </row>
    <row r="32" ht="43.5" customHeight="1">
      <c r="A32" s="187"/>
      <c r="B32" s="206" t="s">
        <v>136</v>
      </c>
      <c r="C32" s="16"/>
      <c r="D32" s="17"/>
      <c r="E32" s="207"/>
      <c r="F32" s="208">
        <v>44770.0</v>
      </c>
      <c r="G32" s="208">
        <v>44770.0</v>
      </c>
      <c r="H32" s="208">
        <v>44770.0</v>
      </c>
      <c r="I32" s="208">
        <v>44770.0</v>
      </c>
      <c r="J32" s="208">
        <v>44770.0</v>
      </c>
      <c r="K32" s="208">
        <v>44770.0</v>
      </c>
      <c r="L32" s="208">
        <v>44770.0</v>
      </c>
      <c r="M32" s="124"/>
    </row>
    <row r="33" ht="18.75" customHeight="1">
      <c r="A33" s="209"/>
      <c r="B33" s="210" t="s">
        <v>137</v>
      </c>
      <c r="C33" s="211"/>
      <c r="D33" s="212"/>
      <c r="E33" s="213"/>
      <c r="F33" s="214"/>
      <c r="G33" s="214"/>
      <c r="H33" s="214"/>
      <c r="I33" s="214"/>
      <c r="J33" s="214"/>
      <c r="K33" s="214"/>
      <c r="L33" s="214"/>
      <c r="M33" s="124"/>
    </row>
    <row r="34" ht="12.0" customHeight="1">
      <c r="A34" s="215"/>
      <c r="B34" s="157"/>
      <c r="C34" s="124"/>
      <c r="D34" s="125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</row>
    <row r="35" ht="13.5" customHeight="1">
      <c r="A35" s="124"/>
      <c r="B35" s="157"/>
      <c r="C35" s="124"/>
      <c r="D35" s="125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</row>
    <row r="36" ht="13.5" customHeight="1">
      <c r="A36" s="124"/>
      <c r="B36" s="157"/>
      <c r="C36" s="124"/>
      <c r="D36" s="125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</row>
    <row r="37" ht="13.5" customHeight="1">
      <c r="A37" s="124"/>
      <c r="B37" s="157"/>
      <c r="C37" s="124"/>
      <c r="D37" s="125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</row>
    <row r="38" ht="13.5" customHeight="1">
      <c r="A38" s="124"/>
      <c r="B38" s="157"/>
      <c r="C38" s="124"/>
      <c r="D38" s="125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</row>
    <row r="39" ht="13.5" customHeight="1">
      <c r="A39" s="124"/>
      <c r="B39" s="157"/>
      <c r="C39" s="124"/>
      <c r="D39" s="125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</row>
    <row r="40" ht="13.5" customHeight="1">
      <c r="A40" s="124"/>
      <c r="B40" s="157"/>
      <c r="C40" s="124"/>
      <c r="D40" s="125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</row>
    <row r="41" ht="13.5" customHeight="1">
      <c r="A41" s="124"/>
      <c r="B41" s="157"/>
      <c r="C41" s="124"/>
      <c r="D41" s="125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</row>
    <row r="42" ht="13.5" customHeight="1">
      <c r="A42" s="124"/>
      <c r="B42" s="157"/>
      <c r="C42" s="124"/>
      <c r="D42" s="125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</row>
    <row r="43" ht="13.5" customHeight="1">
      <c r="A43" s="124"/>
      <c r="B43" s="157"/>
      <c r="C43" s="124"/>
      <c r="D43" s="125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</row>
    <row r="44" ht="13.5" customHeight="1">
      <c r="A44" s="124"/>
      <c r="B44" s="157"/>
      <c r="C44" s="124"/>
      <c r="D44" s="125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</row>
    <row r="45" ht="13.5" customHeight="1">
      <c r="A45" s="124"/>
      <c r="B45" s="157"/>
      <c r="C45" s="124"/>
      <c r="D45" s="125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</row>
    <row r="46" ht="13.5" customHeight="1">
      <c r="A46" s="124"/>
      <c r="B46" s="157"/>
      <c r="C46" s="124"/>
      <c r="D46" s="125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</row>
    <row r="47" ht="13.5" customHeight="1">
      <c r="A47" s="124"/>
      <c r="B47" s="157"/>
      <c r="C47" s="124"/>
      <c r="D47" s="125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</row>
    <row r="48" ht="13.5" customHeight="1">
      <c r="A48" s="124"/>
      <c r="B48" s="157"/>
      <c r="C48" s="124"/>
      <c r="D48" s="125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</row>
    <row r="49" ht="13.5" customHeight="1">
      <c r="A49" s="124"/>
      <c r="B49" s="157"/>
      <c r="C49" s="124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</row>
    <row r="50" ht="13.5" customHeight="1">
      <c r="A50" s="124"/>
      <c r="B50" s="157"/>
      <c r="C50" s="124"/>
      <c r="D50" s="125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</row>
    <row r="51" ht="13.5" customHeight="1">
      <c r="A51" s="124"/>
      <c r="B51" s="157"/>
      <c r="C51" s="124"/>
      <c r="D51" s="125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</row>
    <row r="52" ht="13.5" customHeight="1">
      <c r="A52" s="124"/>
      <c r="B52" s="157"/>
      <c r="C52" s="124"/>
      <c r="D52" s="125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</row>
    <row r="53" ht="13.5" customHeight="1">
      <c r="A53" s="124"/>
      <c r="B53" s="157"/>
      <c r="C53" s="124"/>
      <c r="D53" s="125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</row>
    <row r="54" ht="13.5" customHeight="1">
      <c r="A54" s="124"/>
      <c r="B54" s="157"/>
      <c r="C54" s="124"/>
      <c r="D54" s="125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</row>
    <row r="55" ht="13.5" customHeight="1">
      <c r="A55" s="124"/>
      <c r="B55" s="157"/>
      <c r="C55" s="124"/>
      <c r="D55" s="125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</row>
    <row r="56" ht="13.5" customHeight="1">
      <c r="A56" s="124"/>
      <c r="B56" s="157"/>
      <c r="C56" s="124"/>
      <c r="D56" s="125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</row>
    <row r="57" ht="13.5" customHeight="1">
      <c r="A57" s="124"/>
      <c r="B57" s="157"/>
      <c r="C57" s="124"/>
      <c r="D57" s="125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</row>
    <row r="58" ht="13.5" customHeight="1">
      <c r="A58" s="124"/>
      <c r="B58" s="157"/>
      <c r="C58" s="124"/>
      <c r="D58" s="125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</row>
    <row r="59" ht="13.5" customHeight="1">
      <c r="A59" s="124"/>
      <c r="B59" s="157"/>
      <c r="C59" s="124"/>
      <c r="D59" s="125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</row>
    <row r="60" ht="13.5" customHeight="1">
      <c r="A60" s="124"/>
      <c r="B60" s="157"/>
      <c r="C60" s="124"/>
      <c r="D60" s="125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</row>
    <row r="61" ht="13.5" customHeight="1">
      <c r="A61" s="124"/>
      <c r="B61" s="157"/>
      <c r="C61" s="124"/>
      <c r="D61" s="125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</row>
    <row r="62" ht="13.5" customHeight="1">
      <c r="A62" s="124"/>
      <c r="B62" s="157"/>
      <c r="C62" s="124"/>
      <c r="D62" s="125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</row>
    <row r="63" ht="13.5" customHeight="1">
      <c r="A63" s="124"/>
      <c r="B63" s="157"/>
      <c r="C63" s="124"/>
      <c r="D63" s="125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</row>
    <row r="64" ht="13.5" customHeight="1">
      <c r="A64" s="124"/>
      <c r="B64" s="157"/>
      <c r="C64" s="124"/>
      <c r="D64" s="125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</row>
    <row r="65" ht="13.5" customHeight="1">
      <c r="A65" s="124"/>
      <c r="B65" s="157"/>
      <c r="C65" s="124"/>
      <c r="D65" s="125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</row>
    <row r="66" ht="13.5" customHeight="1">
      <c r="A66" s="124"/>
      <c r="B66" s="157"/>
      <c r="C66" s="124"/>
      <c r="D66" s="125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</row>
    <row r="67" ht="13.5" customHeight="1">
      <c r="A67" s="124"/>
      <c r="B67" s="157"/>
      <c r="C67" s="124"/>
      <c r="D67" s="125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</row>
    <row r="68" ht="13.5" customHeight="1">
      <c r="A68" s="124"/>
      <c r="B68" s="157"/>
      <c r="C68" s="124"/>
      <c r="D68" s="125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</row>
    <row r="69" ht="13.5" customHeight="1">
      <c r="A69" s="124"/>
      <c r="B69" s="157"/>
      <c r="C69" s="124"/>
      <c r="D69" s="125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</row>
    <row r="70" ht="13.5" customHeight="1">
      <c r="A70" s="124"/>
      <c r="B70" s="157"/>
      <c r="C70" s="124"/>
      <c r="D70" s="125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</row>
    <row r="71" ht="13.5" customHeight="1">
      <c r="A71" s="124"/>
      <c r="B71" s="157"/>
      <c r="C71" s="124"/>
      <c r="D71" s="125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</row>
    <row r="72" ht="13.5" customHeight="1">
      <c r="A72" s="124"/>
      <c r="B72" s="157"/>
      <c r="C72" s="124"/>
      <c r="D72" s="125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</row>
    <row r="73" ht="13.5" customHeight="1">
      <c r="A73" s="124"/>
      <c r="B73" s="157"/>
      <c r="C73" s="124"/>
      <c r="D73" s="125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</row>
    <row r="74" ht="13.5" customHeight="1">
      <c r="A74" s="124"/>
      <c r="B74" s="157"/>
      <c r="C74" s="124"/>
      <c r="D74" s="125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</row>
    <row r="75" ht="13.5" customHeight="1">
      <c r="A75" s="124"/>
      <c r="B75" s="157"/>
      <c r="C75" s="124"/>
      <c r="D75" s="125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</row>
    <row r="76" ht="13.5" customHeight="1">
      <c r="A76" s="124"/>
      <c r="B76" s="157"/>
      <c r="C76" s="124"/>
      <c r="D76" s="125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</row>
    <row r="77" ht="13.5" customHeight="1">
      <c r="A77" s="124"/>
      <c r="B77" s="157"/>
      <c r="C77" s="124"/>
      <c r="D77" s="125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  <c r="AE77" s="124"/>
      <c r="AF77" s="124"/>
      <c r="AG77" s="124"/>
      <c r="AH77" s="124"/>
    </row>
    <row r="78" ht="13.5" customHeight="1">
      <c r="A78" s="124"/>
      <c r="B78" s="157"/>
      <c r="C78" s="124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  <c r="AE78" s="124"/>
      <c r="AF78" s="124"/>
      <c r="AG78" s="124"/>
      <c r="AH78" s="124"/>
    </row>
    <row r="79" ht="13.5" customHeight="1">
      <c r="A79" s="124"/>
      <c r="B79" s="157"/>
      <c r="C79" s="124"/>
      <c r="D79" s="125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24"/>
      <c r="AG79" s="124"/>
      <c r="AH79" s="124"/>
    </row>
    <row r="80" ht="13.5" customHeight="1">
      <c r="A80" s="124"/>
      <c r="B80" s="157"/>
      <c r="C80" s="124"/>
      <c r="D80" s="125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24"/>
      <c r="AG80" s="124"/>
      <c r="AH80" s="124"/>
    </row>
    <row r="81" ht="13.5" customHeight="1">
      <c r="A81" s="124"/>
      <c r="B81" s="157"/>
      <c r="C81" s="124"/>
      <c r="D81" s="125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4"/>
      <c r="AH81" s="124"/>
    </row>
    <row r="82" ht="13.5" customHeight="1">
      <c r="A82" s="124"/>
      <c r="B82" s="157"/>
      <c r="C82" s="124"/>
      <c r="D82" s="125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24"/>
      <c r="AG82" s="124"/>
      <c r="AH82" s="124"/>
    </row>
    <row r="83" ht="13.5" customHeight="1">
      <c r="A83" s="124"/>
      <c r="B83" s="157"/>
      <c r="C83" s="124"/>
      <c r="D83" s="125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  <c r="AE83" s="124"/>
      <c r="AF83" s="124"/>
      <c r="AG83" s="124"/>
      <c r="AH83" s="124"/>
    </row>
    <row r="84" ht="13.5" customHeight="1">
      <c r="A84" s="124"/>
      <c r="B84" s="157"/>
      <c r="C84" s="124"/>
      <c r="D84" s="125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  <c r="AE84" s="124"/>
      <c r="AF84" s="124"/>
      <c r="AG84" s="124"/>
      <c r="AH84" s="124"/>
    </row>
    <row r="85" ht="13.5" customHeight="1">
      <c r="A85" s="124"/>
      <c r="B85" s="157"/>
      <c r="C85" s="124"/>
      <c r="D85" s="125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4"/>
      <c r="AH85" s="124"/>
    </row>
    <row r="86" ht="13.5" customHeight="1">
      <c r="A86" s="124"/>
      <c r="B86" s="157"/>
      <c r="C86" s="124"/>
      <c r="D86" s="125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  <c r="AB86" s="124"/>
      <c r="AC86" s="124"/>
      <c r="AD86" s="124"/>
      <c r="AE86" s="124"/>
      <c r="AF86" s="124"/>
      <c r="AG86" s="124"/>
      <c r="AH86" s="124"/>
    </row>
    <row r="87" ht="13.5" customHeight="1">
      <c r="A87" s="124"/>
      <c r="B87" s="157"/>
      <c r="C87" s="124"/>
      <c r="D87" s="125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  <c r="AE87" s="124"/>
      <c r="AF87" s="124"/>
      <c r="AG87" s="124"/>
      <c r="AH87" s="124"/>
    </row>
    <row r="88" ht="13.5" customHeight="1">
      <c r="A88" s="124"/>
      <c r="B88" s="157"/>
      <c r="C88" s="124"/>
      <c r="D88" s="125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</row>
    <row r="89" ht="13.5" customHeight="1">
      <c r="A89" s="124"/>
      <c r="B89" s="157"/>
      <c r="C89" s="124"/>
      <c r="D89" s="12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  <c r="AB89" s="124"/>
      <c r="AC89" s="124"/>
      <c r="AD89" s="124"/>
      <c r="AE89" s="124"/>
      <c r="AF89" s="124"/>
      <c r="AG89" s="124"/>
      <c r="AH89" s="124"/>
    </row>
    <row r="90" ht="13.5" customHeight="1">
      <c r="A90" s="124"/>
      <c r="B90" s="157"/>
      <c r="C90" s="124"/>
      <c r="D90" s="125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  <c r="AB90" s="124"/>
      <c r="AC90" s="124"/>
      <c r="AD90" s="124"/>
      <c r="AE90" s="124"/>
      <c r="AF90" s="124"/>
      <c r="AG90" s="124"/>
      <c r="AH90" s="124"/>
    </row>
    <row r="91" ht="13.5" customHeight="1">
      <c r="A91" s="124"/>
      <c r="B91" s="157"/>
      <c r="C91" s="124"/>
      <c r="D91" s="125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</row>
    <row r="92" ht="13.5" customHeight="1">
      <c r="A92" s="124"/>
      <c r="B92" s="157"/>
      <c r="C92" s="124"/>
      <c r="D92" s="125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  <c r="AB92" s="124"/>
      <c r="AC92" s="124"/>
      <c r="AD92" s="124"/>
      <c r="AE92" s="124"/>
      <c r="AF92" s="124"/>
      <c r="AG92" s="124"/>
      <c r="AH92" s="124"/>
    </row>
    <row r="93" ht="13.5" customHeight="1">
      <c r="A93" s="124"/>
      <c r="B93" s="157"/>
      <c r="C93" s="124"/>
      <c r="D93" s="125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  <c r="AB93" s="124"/>
      <c r="AC93" s="124"/>
      <c r="AD93" s="124"/>
      <c r="AE93" s="124"/>
      <c r="AF93" s="124"/>
      <c r="AG93" s="124"/>
      <c r="AH93" s="124"/>
    </row>
    <row r="94" ht="13.5" customHeight="1">
      <c r="A94" s="124"/>
      <c r="B94" s="157"/>
      <c r="C94" s="124"/>
      <c r="D94" s="125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4"/>
      <c r="AH94" s="124"/>
    </row>
    <row r="95" ht="13.5" customHeight="1">
      <c r="A95" s="124"/>
      <c r="B95" s="157"/>
      <c r="C95" s="124"/>
      <c r="D95" s="125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  <c r="AB95" s="124"/>
      <c r="AC95" s="124"/>
      <c r="AD95" s="124"/>
      <c r="AE95" s="124"/>
      <c r="AF95" s="124"/>
      <c r="AG95" s="124"/>
      <c r="AH95" s="124"/>
    </row>
    <row r="96" ht="13.5" customHeight="1">
      <c r="A96" s="124"/>
      <c r="B96" s="157"/>
      <c r="C96" s="124"/>
      <c r="D96" s="125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  <c r="AB96" s="124"/>
      <c r="AC96" s="124"/>
      <c r="AD96" s="124"/>
      <c r="AE96" s="124"/>
      <c r="AF96" s="124"/>
      <c r="AG96" s="124"/>
      <c r="AH96" s="124"/>
    </row>
    <row r="97" ht="13.5" customHeight="1">
      <c r="A97" s="124"/>
      <c r="B97" s="157"/>
      <c r="C97" s="124"/>
      <c r="D97" s="125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4"/>
      <c r="AC97" s="124"/>
      <c r="AD97" s="124"/>
      <c r="AE97" s="124"/>
      <c r="AF97" s="124"/>
      <c r="AG97" s="124"/>
      <c r="AH97" s="124"/>
    </row>
    <row r="98" ht="13.5" customHeight="1">
      <c r="A98" s="124"/>
      <c r="B98" s="157"/>
      <c r="C98" s="124"/>
      <c r="D98" s="125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</row>
    <row r="99" ht="13.5" customHeight="1">
      <c r="A99" s="124"/>
      <c r="B99" s="157"/>
      <c r="C99" s="124"/>
      <c r="D99" s="125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  <c r="AB99" s="124"/>
      <c r="AC99" s="124"/>
      <c r="AD99" s="124"/>
      <c r="AE99" s="124"/>
      <c r="AF99" s="124"/>
      <c r="AG99" s="124"/>
      <c r="AH99" s="124"/>
    </row>
    <row r="100" ht="13.5" customHeight="1">
      <c r="A100" s="124"/>
      <c r="B100" s="157"/>
      <c r="C100" s="124"/>
      <c r="D100" s="125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  <c r="AB100" s="124"/>
      <c r="AC100" s="124"/>
      <c r="AD100" s="124"/>
      <c r="AE100" s="124"/>
      <c r="AF100" s="124"/>
      <c r="AG100" s="124"/>
      <c r="AH100" s="124"/>
    </row>
    <row r="101" ht="13.5" customHeight="1">
      <c r="A101" s="124"/>
      <c r="B101" s="157"/>
      <c r="C101" s="124"/>
      <c r="D101" s="125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  <c r="AB101" s="124"/>
      <c r="AC101" s="124"/>
      <c r="AD101" s="124"/>
      <c r="AE101" s="124"/>
      <c r="AF101" s="124"/>
      <c r="AG101" s="124"/>
      <c r="AH101" s="124"/>
    </row>
    <row r="102" ht="13.5" customHeight="1">
      <c r="A102" s="124"/>
      <c r="B102" s="157"/>
      <c r="C102" s="124"/>
      <c r="D102" s="125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  <c r="AB102" s="124"/>
      <c r="AC102" s="124"/>
      <c r="AD102" s="124"/>
      <c r="AE102" s="124"/>
      <c r="AF102" s="124"/>
      <c r="AG102" s="124"/>
      <c r="AH102" s="124"/>
    </row>
    <row r="103" ht="13.5" customHeight="1">
      <c r="A103" s="124"/>
      <c r="B103" s="157"/>
      <c r="C103" s="124"/>
      <c r="D103" s="125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  <c r="AH103" s="124"/>
    </row>
    <row r="104" ht="13.5" customHeight="1">
      <c r="A104" s="124"/>
      <c r="B104" s="157"/>
      <c r="C104" s="124"/>
      <c r="D104" s="125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</row>
    <row r="105" ht="13.5" customHeight="1">
      <c r="A105" s="124"/>
      <c r="B105" s="157"/>
      <c r="C105" s="124"/>
      <c r="D105" s="125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124"/>
      <c r="AD105" s="124"/>
      <c r="AE105" s="124"/>
      <c r="AF105" s="124"/>
      <c r="AG105" s="124"/>
      <c r="AH105" s="124"/>
    </row>
    <row r="106" ht="13.5" customHeight="1">
      <c r="A106" s="124"/>
      <c r="B106" s="157"/>
      <c r="C106" s="124"/>
      <c r="D106" s="125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</row>
    <row r="107" ht="13.5" customHeight="1">
      <c r="A107" s="124"/>
      <c r="B107" s="157"/>
      <c r="C107" s="124"/>
      <c r="D107" s="125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</row>
    <row r="108" ht="13.5" customHeight="1">
      <c r="A108" s="124"/>
      <c r="B108" s="157"/>
      <c r="C108" s="124"/>
      <c r="D108" s="125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  <c r="AB108" s="124"/>
      <c r="AC108" s="124"/>
      <c r="AD108" s="124"/>
      <c r="AE108" s="124"/>
      <c r="AF108" s="124"/>
      <c r="AG108" s="124"/>
      <c r="AH108" s="124"/>
    </row>
    <row r="109" ht="13.5" customHeight="1">
      <c r="A109" s="124"/>
      <c r="B109" s="157"/>
      <c r="C109" s="124"/>
      <c r="D109" s="125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</row>
    <row r="110" ht="13.5" customHeight="1">
      <c r="A110" s="124"/>
      <c r="B110" s="157"/>
      <c r="C110" s="124"/>
      <c r="D110" s="125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  <c r="AB110" s="124"/>
      <c r="AC110" s="124"/>
      <c r="AD110" s="124"/>
      <c r="AE110" s="124"/>
      <c r="AF110" s="124"/>
      <c r="AG110" s="124"/>
      <c r="AH110" s="124"/>
    </row>
    <row r="111" ht="13.5" customHeight="1">
      <c r="A111" s="124"/>
      <c r="B111" s="157"/>
      <c r="C111" s="124"/>
      <c r="D111" s="125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  <c r="AH111" s="124"/>
    </row>
    <row r="112" ht="13.5" customHeight="1">
      <c r="A112" s="124"/>
      <c r="B112" s="157"/>
      <c r="C112" s="124"/>
      <c r="D112" s="125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  <c r="AB112" s="124"/>
      <c r="AC112" s="124"/>
      <c r="AD112" s="124"/>
      <c r="AE112" s="124"/>
      <c r="AF112" s="124"/>
      <c r="AG112" s="124"/>
      <c r="AH112" s="124"/>
    </row>
    <row r="113" ht="13.5" customHeight="1">
      <c r="A113" s="124"/>
      <c r="B113" s="157"/>
      <c r="C113" s="124"/>
      <c r="D113" s="125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4"/>
      <c r="AG113" s="124"/>
      <c r="AH113" s="124"/>
    </row>
    <row r="114" ht="13.5" customHeight="1">
      <c r="A114" s="124"/>
      <c r="B114" s="157"/>
      <c r="C114" s="124"/>
      <c r="D114" s="125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4"/>
      <c r="AG114" s="124"/>
      <c r="AH114" s="124"/>
    </row>
    <row r="115" ht="13.5" customHeight="1">
      <c r="A115" s="124"/>
      <c r="B115" s="157"/>
      <c r="C115" s="124"/>
      <c r="D115" s="125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</row>
    <row r="116" ht="13.5" customHeight="1">
      <c r="A116" s="124"/>
      <c r="B116" s="157"/>
      <c r="C116" s="124"/>
      <c r="D116" s="125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</row>
    <row r="117" ht="13.5" customHeight="1">
      <c r="A117" s="124"/>
      <c r="B117" s="157"/>
      <c r="C117" s="124"/>
      <c r="D117" s="125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</row>
    <row r="118" ht="13.5" customHeight="1">
      <c r="A118" s="124"/>
      <c r="B118" s="157"/>
      <c r="C118" s="124"/>
      <c r="D118" s="125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4"/>
      <c r="AG118" s="124"/>
      <c r="AH118" s="124"/>
    </row>
    <row r="119" ht="13.5" customHeight="1">
      <c r="A119" s="124"/>
      <c r="B119" s="157"/>
      <c r="C119" s="124"/>
      <c r="D119" s="125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</row>
    <row r="120" ht="13.5" customHeight="1">
      <c r="A120" s="124"/>
      <c r="B120" s="157"/>
      <c r="C120" s="124"/>
      <c r="D120" s="125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</row>
    <row r="121" ht="13.5" customHeight="1">
      <c r="A121" s="124"/>
      <c r="B121" s="157"/>
      <c r="C121" s="124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4"/>
      <c r="AG121" s="124"/>
      <c r="AH121" s="124"/>
    </row>
    <row r="122" ht="13.5" customHeight="1">
      <c r="A122" s="124"/>
      <c r="B122" s="157"/>
      <c r="C122" s="124"/>
      <c r="D122" s="125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</row>
    <row r="123" ht="13.5" customHeight="1">
      <c r="A123" s="124"/>
      <c r="B123" s="157"/>
      <c r="C123" s="124"/>
      <c r="D123" s="125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4"/>
      <c r="AG123" s="124"/>
      <c r="AH123" s="124"/>
    </row>
    <row r="124" ht="13.5" customHeight="1">
      <c r="A124" s="124"/>
      <c r="B124" s="157"/>
      <c r="C124" s="124"/>
      <c r="D124" s="125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4"/>
      <c r="AH124" s="124"/>
    </row>
    <row r="125" ht="13.5" customHeight="1">
      <c r="A125" s="124"/>
      <c r="B125" s="157"/>
      <c r="C125" s="124"/>
      <c r="D125" s="125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</row>
    <row r="126" ht="13.5" customHeight="1">
      <c r="A126" s="124"/>
      <c r="B126" s="157"/>
      <c r="C126" s="124"/>
      <c r="D126" s="125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</row>
    <row r="127" ht="13.5" customHeight="1">
      <c r="A127" s="124"/>
      <c r="B127" s="157"/>
      <c r="C127" s="124"/>
      <c r="D127" s="125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</row>
    <row r="128" ht="13.5" customHeight="1">
      <c r="A128" s="124"/>
      <c r="B128" s="157"/>
      <c r="C128" s="124"/>
      <c r="D128" s="125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</row>
    <row r="129" ht="13.5" customHeight="1">
      <c r="A129" s="124"/>
      <c r="B129" s="157"/>
      <c r="C129" s="124"/>
      <c r="D129" s="125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124"/>
    </row>
    <row r="130" ht="13.5" customHeight="1">
      <c r="A130" s="124"/>
      <c r="B130" s="157"/>
      <c r="C130" s="124"/>
      <c r="D130" s="125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  <c r="AB130" s="124"/>
      <c r="AC130" s="124"/>
      <c r="AD130" s="124"/>
      <c r="AE130" s="124"/>
      <c r="AF130" s="124"/>
      <c r="AG130" s="124"/>
      <c r="AH130" s="124"/>
    </row>
    <row r="131" ht="13.5" customHeight="1">
      <c r="A131" s="124"/>
      <c r="B131" s="157"/>
      <c r="C131" s="124"/>
      <c r="D131" s="125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4"/>
      <c r="AC131" s="124"/>
      <c r="AD131" s="124"/>
      <c r="AE131" s="124"/>
      <c r="AF131" s="124"/>
      <c r="AG131" s="124"/>
      <c r="AH131" s="124"/>
    </row>
    <row r="132" ht="13.5" customHeight="1">
      <c r="A132" s="124"/>
      <c r="B132" s="157"/>
      <c r="C132" s="124"/>
      <c r="D132" s="125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  <c r="AB132" s="124"/>
      <c r="AC132" s="124"/>
      <c r="AD132" s="124"/>
      <c r="AE132" s="124"/>
      <c r="AF132" s="124"/>
      <c r="AG132" s="124"/>
      <c r="AH132" s="124"/>
    </row>
    <row r="133" ht="13.5" customHeight="1">
      <c r="A133" s="124"/>
      <c r="B133" s="157"/>
      <c r="C133" s="124"/>
      <c r="D133" s="125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  <c r="AB133" s="124"/>
      <c r="AC133" s="124"/>
      <c r="AD133" s="124"/>
      <c r="AE133" s="124"/>
      <c r="AF133" s="124"/>
      <c r="AG133" s="124"/>
      <c r="AH133" s="124"/>
    </row>
    <row r="134" ht="13.5" customHeight="1">
      <c r="A134" s="124"/>
      <c r="B134" s="157"/>
      <c r="C134" s="124"/>
      <c r="D134" s="125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  <c r="AB134" s="124"/>
      <c r="AC134" s="124"/>
      <c r="AD134" s="124"/>
      <c r="AE134" s="124"/>
      <c r="AF134" s="124"/>
      <c r="AG134" s="124"/>
      <c r="AH134" s="124"/>
    </row>
    <row r="135" ht="13.5" customHeight="1">
      <c r="A135" s="124"/>
      <c r="B135" s="157"/>
      <c r="C135" s="124"/>
      <c r="D135" s="125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</row>
    <row r="136" ht="13.5" customHeight="1">
      <c r="A136" s="124"/>
      <c r="B136" s="157"/>
      <c r="C136" s="124"/>
      <c r="D136" s="125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  <c r="AB136" s="124"/>
      <c r="AC136" s="124"/>
      <c r="AD136" s="124"/>
      <c r="AE136" s="124"/>
      <c r="AF136" s="124"/>
      <c r="AG136" s="124"/>
      <c r="AH136" s="124"/>
    </row>
    <row r="137" ht="13.5" customHeight="1">
      <c r="A137" s="124"/>
      <c r="B137" s="157"/>
      <c r="C137" s="124"/>
      <c r="D137" s="125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  <c r="AB137" s="124"/>
      <c r="AC137" s="124"/>
      <c r="AD137" s="124"/>
      <c r="AE137" s="124"/>
      <c r="AF137" s="124"/>
      <c r="AG137" s="124"/>
      <c r="AH137" s="124"/>
    </row>
    <row r="138" ht="13.5" customHeight="1">
      <c r="A138" s="124"/>
      <c r="B138" s="157"/>
      <c r="C138" s="124"/>
      <c r="D138" s="125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  <c r="AB138" s="124"/>
      <c r="AC138" s="124"/>
      <c r="AD138" s="124"/>
      <c r="AE138" s="124"/>
      <c r="AF138" s="124"/>
      <c r="AG138" s="124"/>
      <c r="AH138" s="124"/>
    </row>
    <row r="139" ht="13.5" customHeight="1">
      <c r="A139" s="124"/>
      <c r="B139" s="157"/>
      <c r="C139" s="124"/>
      <c r="D139" s="125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  <c r="AB139" s="124"/>
      <c r="AC139" s="124"/>
      <c r="AD139" s="124"/>
      <c r="AE139" s="124"/>
      <c r="AF139" s="124"/>
      <c r="AG139" s="124"/>
      <c r="AH139" s="124"/>
    </row>
    <row r="140" ht="13.5" customHeight="1">
      <c r="A140" s="124"/>
      <c r="B140" s="157"/>
      <c r="C140" s="124"/>
      <c r="D140" s="125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</row>
    <row r="141" ht="13.5" customHeight="1">
      <c r="A141" s="124"/>
      <c r="B141" s="157"/>
      <c r="C141" s="124"/>
      <c r="D141" s="125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  <c r="AB141" s="124"/>
      <c r="AC141" s="124"/>
      <c r="AD141" s="124"/>
      <c r="AE141" s="124"/>
      <c r="AF141" s="124"/>
      <c r="AG141" s="124"/>
      <c r="AH141" s="124"/>
    </row>
    <row r="142" ht="13.5" customHeight="1">
      <c r="A142" s="124"/>
      <c r="B142" s="157"/>
      <c r="C142" s="124"/>
      <c r="D142" s="125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  <c r="AB142" s="124"/>
      <c r="AC142" s="124"/>
      <c r="AD142" s="124"/>
      <c r="AE142" s="124"/>
      <c r="AF142" s="124"/>
      <c r="AG142" s="124"/>
      <c r="AH142" s="124"/>
    </row>
    <row r="143" ht="13.5" customHeight="1">
      <c r="A143" s="124"/>
      <c r="B143" s="157"/>
      <c r="C143" s="124"/>
      <c r="D143" s="125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</row>
    <row r="144" ht="13.5" customHeight="1">
      <c r="A144" s="124"/>
      <c r="B144" s="157"/>
      <c r="C144" s="124"/>
      <c r="D144" s="125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  <c r="AB144" s="124"/>
      <c r="AC144" s="124"/>
      <c r="AD144" s="124"/>
      <c r="AE144" s="124"/>
      <c r="AF144" s="124"/>
      <c r="AG144" s="124"/>
      <c r="AH144" s="124"/>
    </row>
    <row r="145" ht="13.5" customHeight="1">
      <c r="A145" s="124"/>
      <c r="B145" s="157"/>
      <c r="C145" s="124"/>
      <c r="D145" s="125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  <c r="AH145" s="124"/>
    </row>
    <row r="146" ht="13.5" customHeight="1">
      <c r="A146" s="124"/>
      <c r="B146" s="157"/>
      <c r="C146" s="124"/>
      <c r="D146" s="125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  <c r="AB146" s="124"/>
      <c r="AC146" s="124"/>
      <c r="AD146" s="124"/>
      <c r="AE146" s="124"/>
      <c r="AF146" s="124"/>
      <c r="AG146" s="124"/>
      <c r="AH146" s="124"/>
    </row>
    <row r="147" ht="13.5" customHeight="1">
      <c r="A147" s="124"/>
      <c r="B147" s="157"/>
      <c r="C147" s="124"/>
      <c r="D147" s="125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  <c r="AB147" s="124"/>
      <c r="AC147" s="124"/>
      <c r="AD147" s="124"/>
      <c r="AE147" s="124"/>
      <c r="AF147" s="124"/>
      <c r="AG147" s="124"/>
      <c r="AH147" s="124"/>
    </row>
    <row r="148" ht="13.5" customHeight="1">
      <c r="A148" s="124"/>
      <c r="B148" s="157"/>
      <c r="C148" s="124"/>
      <c r="D148" s="125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</row>
    <row r="149" ht="13.5" customHeight="1">
      <c r="A149" s="124"/>
      <c r="B149" s="157"/>
      <c r="C149" s="124"/>
      <c r="D149" s="125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  <c r="AB149" s="124"/>
      <c r="AC149" s="124"/>
      <c r="AD149" s="124"/>
      <c r="AE149" s="124"/>
      <c r="AF149" s="124"/>
      <c r="AG149" s="124"/>
      <c r="AH149" s="124"/>
    </row>
    <row r="150" ht="13.5" customHeight="1">
      <c r="A150" s="124"/>
      <c r="B150" s="157"/>
      <c r="C150" s="124"/>
      <c r="D150" s="125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  <c r="AB150" s="124"/>
      <c r="AC150" s="124"/>
      <c r="AD150" s="124"/>
      <c r="AE150" s="124"/>
      <c r="AF150" s="124"/>
      <c r="AG150" s="124"/>
      <c r="AH150" s="124"/>
    </row>
    <row r="151" ht="13.5" customHeight="1">
      <c r="A151" s="124"/>
      <c r="B151" s="157"/>
      <c r="C151" s="124"/>
      <c r="D151" s="125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  <c r="AB151" s="124"/>
      <c r="AC151" s="124"/>
      <c r="AD151" s="124"/>
      <c r="AE151" s="124"/>
      <c r="AF151" s="124"/>
      <c r="AG151" s="124"/>
      <c r="AH151" s="124"/>
    </row>
    <row r="152" ht="13.5" customHeight="1">
      <c r="A152" s="124"/>
      <c r="B152" s="157"/>
      <c r="C152" s="124"/>
      <c r="D152" s="125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  <c r="AB152" s="124"/>
      <c r="AC152" s="124"/>
      <c r="AD152" s="124"/>
      <c r="AE152" s="124"/>
      <c r="AF152" s="124"/>
      <c r="AG152" s="124"/>
      <c r="AH152" s="124"/>
    </row>
    <row r="153" ht="13.5" customHeight="1">
      <c r="A153" s="124"/>
      <c r="B153" s="157"/>
      <c r="C153" s="124"/>
      <c r="D153" s="125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  <c r="AB153" s="124"/>
      <c r="AC153" s="124"/>
      <c r="AD153" s="124"/>
      <c r="AE153" s="124"/>
      <c r="AF153" s="124"/>
      <c r="AG153" s="124"/>
      <c r="AH153" s="124"/>
    </row>
    <row r="154" ht="13.5" customHeight="1">
      <c r="A154" s="124"/>
      <c r="B154" s="157"/>
      <c r="C154" s="124"/>
      <c r="D154" s="125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  <c r="AB154" s="124"/>
      <c r="AC154" s="124"/>
      <c r="AD154" s="124"/>
      <c r="AE154" s="124"/>
      <c r="AF154" s="124"/>
      <c r="AG154" s="124"/>
      <c r="AH154" s="124"/>
    </row>
    <row r="155" ht="13.5" customHeight="1">
      <c r="A155" s="124"/>
      <c r="B155" s="157"/>
      <c r="C155" s="124"/>
      <c r="D155" s="125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  <c r="AB155" s="124"/>
      <c r="AC155" s="124"/>
      <c r="AD155" s="124"/>
      <c r="AE155" s="124"/>
      <c r="AF155" s="124"/>
      <c r="AG155" s="124"/>
      <c r="AH155" s="124"/>
    </row>
    <row r="156" ht="13.5" customHeight="1">
      <c r="A156" s="124"/>
      <c r="B156" s="157"/>
      <c r="C156" s="124"/>
      <c r="D156" s="125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  <c r="AB156" s="124"/>
      <c r="AC156" s="124"/>
      <c r="AD156" s="124"/>
      <c r="AE156" s="124"/>
      <c r="AF156" s="124"/>
      <c r="AG156" s="124"/>
      <c r="AH156" s="124"/>
    </row>
    <row r="157" ht="13.5" customHeight="1">
      <c r="A157" s="124"/>
      <c r="B157" s="157"/>
      <c r="C157" s="124"/>
      <c r="D157" s="125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  <c r="AB157" s="124"/>
      <c r="AC157" s="124"/>
      <c r="AD157" s="124"/>
      <c r="AE157" s="124"/>
      <c r="AF157" s="124"/>
      <c r="AG157" s="124"/>
      <c r="AH157" s="124"/>
    </row>
    <row r="158" ht="13.5" customHeight="1">
      <c r="A158" s="124"/>
      <c r="B158" s="157"/>
      <c r="C158" s="124"/>
      <c r="D158" s="125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  <c r="AB158" s="124"/>
      <c r="AC158" s="124"/>
      <c r="AD158" s="124"/>
      <c r="AE158" s="124"/>
      <c r="AF158" s="124"/>
      <c r="AG158" s="124"/>
      <c r="AH158" s="124"/>
    </row>
    <row r="159" ht="13.5" customHeight="1">
      <c r="A159" s="124"/>
      <c r="B159" s="157"/>
      <c r="C159" s="124"/>
      <c r="D159" s="125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  <c r="AB159" s="124"/>
      <c r="AC159" s="124"/>
      <c r="AD159" s="124"/>
      <c r="AE159" s="124"/>
      <c r="AF159" s="124"/>
      <c r="AG159" s="124"/>
      <c r="AH159" s="124"/>
    </row>
    <row r="160" ht="13.5" customHeight="1">
      <c r="A160" s="124"/>
      <c r="B160" s="157"/>
      <c r="C160" s="124"/>
      <c r="D160" s="125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  <c r="AB160" s="124"/>
      <c r="AC160" s="124"/>
      <c r="AD160" s="124"/>
      <c r="AE160" s="124"/>
      <c r="AF160" s="124"/>
      <c r="AG160" s="124"/>
      <c r="AH160" s="124"/>
    </row>
    <row r="161" ht="13.5" customHeight="1">
      <c r="A161" s="124"/>
      <c r="B161" s="157"/>
      <c r="C161" s="124"/>
      <c r="D161" s="125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  <c r="AB161" s="124"/>
      <c r="AC161" s="124"/>
      <c r="AD161" s="124"/>
      <c r="AE161" s="124"/>
      <c r="AF161" s="124"/>
      <c r="AG161" s="124"/>
      <c r="AH161" s="124"/>
    </row>
    <row r="162" ht="13.5" customHeight="1">
      <c r="A162" s="124"/>
      <c r="B162" s="157"/>
      <c r="C162" s="124"/>
      <c r="D162" s="125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  <c r="AB162" s="124"/>
      <c r="AC162" s="124"/>
      <c r="AD162" s="124"/>
      <c r="AE162" s="124"/>
      <c r="AF162" s="124"/>
      <c r="AG162" s="124"/>
      <c r="AH162" s="124"/>
    </row>
    <row r="163" ht="13.5" customHeight="1">
      <c r="A163" s="124"/>
      <c r="B163" s="157"/>
      <c r="C163" s="124"/>
      <c r="D163" s="125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  <c r="AB163" s="124"/>
      <c r="AC163" s="124"/>
      <c r="AD163" s="124"/>
      <c r="AE163" s="124"/>
      <c r="AF163" s="124"/>
      <c r="AG163" s="124"/>
      <c r="AH163" s="124"/>
    </row>
    <row r="164" ht="13.5" customHeight="1">
      <c r="A164" s="124"/>
      <c r="B164" s="157"/>
      <c r="C164" s="124"/>
      <c r="D164" s="125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  <c r="AB164" s="124"/>
      <c r="AC164" s="124"/>
      <c r="AD164" s="124"/>
      <c r="AE164" s="124"/>
      <c r="AF164" s="124"/>
      <c r="AG164" s="124"/>
      <c r="AH164" s="124"/>
    </row>
    <row r="165" ht="13.5" customHeight="1">
      <c r="A165" s="124"/>
      <c r="B165" s="157"/>
      <c r="C165" s="124"/>
      <c r="D165" s="125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4"/>
      <c r="AC165" s="124"/>
      <c r="AD165" s="124"/>
      <c r="AE165" s="124"/>
      <c r="AF165" s="124"/>
      <c r="AG165" s="124"/>
      <c r="AH165" s="124"/>
    </row>
    <row r="166" ht="13.5" customHeight="1">
      <c r="A166" s="124"/>
      <c r="B166" s="157"/>
      <c r="C166" s="124"/>
      <c r="D166" s="125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  <c r="AB166" s="124"/>
      <c r="AC166" s="124"/>
      <c r="AD166" s="124"/>
      <c r="AE166" s="124"/>
      <c r="AF166" s="124"/>
      <c r="AG166" s="124"/>
      <c r="AH166" s="124"/>
    </row>
    <row r="167" ht="13.5" customHeight="1">
      <c r="A167" s="124"/>
      <c r="B167" s="157"/>
      <c r="C167" s="124"/>
      <c r="D167" s="125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4"/>
      <c r="AH167" s="124"/>
    </row>
    <row r="168" ht="13.5" customHeight="1">
      <c r="A168" s="124"/>
      <c r="B168" s="157"/>
      <c r="C168" s="124"/>
      <c r="D168" s="125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  <c r="AB168" s="124"/>
      <c r="AC168" s="124"/>
      <c r="AD168" s="124"/>
      <c r="AE168" s="124"/>
      <c r="AF168" s="124"/>
      <c r="AG168" s="124"/>
      <c r="AH168" s="124"/>
    </row>
    <row r="169" ht="13.5" customHeight="1">
      <c r="A169" s="124"/>
      <c r="B169" s="157"/>
      <c r="C169" s="124"/>
      <c r="D169" s="125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  <c r="AB169" s="124"/>
      <c r="AC169" s="124"/>
      <c r="AD169" s="124"/>
      <c r="AE169" s="124"/>
      <c r="AF169" s="124"/>
      <c r="AG169" s="124"/>
      <c r="AH169" s="124"/>
    </row>
    <row r="170" ht="13.5" customHeight="1">
      <c r="A170" s="124"/>
      <c r="B170" s="157"/>
      <c r="C170" s="124"/>
      <c r="D170" s="125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  <c r="AB170" s="124"/>
      <c r="AC170" s="124"/>
      <c r="AD170" s="124"/>
      <c r="AE170" s="124"/>
      <c r="AF170" s="124"/>
      <c r="AG170" s="124"/>
      <c r="AH170" s="124"/>
    </row>
    <row r="171" ht="13.5" customHeight="1">
      <c r="A171" s="124"/>
      <c r="B171" s="157"/>
      <c r="C171" s="124"/>
      <c r="D171" s="125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4"/>
      <c r="AH171" s="124"/>
    </row>
    <row r="172" ht="13.5" customHeight="1">
      <c r="A172" s="124"/>
      <c r="B172" s="157"/>
      <c r="C172" s="124"/>
      <c r="D172" s="125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  <c r="AB172" s="124"/>
      <c r="AC172" s="124"/>
      <c r="AD172" s="124"/>
      <c r="AE172" s="124"/>
      <c r="AF172" s="124"/>
      <c r="AG172" s="124"/>
      <c r="AH172" s="124"/>
    </row>
    <row r="173" ht="13.5" customHeight="1">
      <c r="A173" s="124"/>
      <c r="B173" s="157"/>
      <c r="C173" s="124"/>
      <c r="D173" s="125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  <c r="AB173" s="124"/>
      <c r="AC173" s="124"/>
      <c r="AD173" s="124"/>
      <c r="AE173" s="124"/>
      <c r="AF173" s="124"/>
      <c r="AG173" s="124"/>
      <c r="AH173" s="124"/>
    </row>
    <row r="174" ht="13.5" customHeight="1">
      <c r="A174" s="124"/>
      <c r="B174" s="157"/>
      <c r="C174" s="124"/>
      <c r="D174" s="125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  <c r="AB174" s="124"/>
      <c r="AC174" s="124"/>
      <c r="AD174" s="124"/>
      <c r="AE174" s="124"/>
      <c r="AF174" s="124"/>
      <c r="AG174" s="124"/>
      <c r="AH174" s="124"/>
    </row>
    <row r="175" ht="13.5" customHeight="1">
      <c r="A175" s="124"/>
      <c r="B175" s="157"/>
      <c r="C175" s="124"/>
      <c r="D175" s="125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  <c r="AB175" s="124"/>
      <c r="AC175" s="124"/>
      <c r="AD175" s="124"/>
      <c r="AE175" s="124"/>
      <c r="AF175" s="124"/>
      <c r="AG175" s="124"/>
      <c r="AH175" s="124"/>
    </row>
    <row r="176" ht="13.5" customHeight="1">
      <c r="A176" s="124"/>
      <c r="B176" s="157"/>
      <c r="C176" s="124"/>
      <c r="D176" s="125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  <c r="AB176" s="124"/>
      <c r="AC176" s="124"/>
      <c r="AD176" s="124"/>
      <c r="AE176" s="124"/>
      <c r="AF176" s="124"/>
      <c r="AG176" s="124"/>
      <c r="AH176" s="124"/>
    </row>
    <row r="177" ht="13.5" customHeight="1">
      <c r="A177" s="124"/>
      <c r="B177" s="157"/>
      <c r="C177" s="124"/>
      <c r="D177" s="125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  <c r="AB177" s="124"/>
      <c r="AC177" s="124"/>
      <c r="AD177" s="124"/>
      <c r="AE177" s="124"/>
      <c r="AF177" s="124"/>
      <c r="AG177" s="124"/>
      <c r="AH177" s="124"/>
    </row>
    <row r="178" ht="13.5" customHeight="1">
      <c r="A178" s="124"/>
      <c r="B178" s="157"/>
      <c r="C178" s="124"/>
      <c r="D178" s="125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  <c r="AB178" s="124"/>
      <c r="AC178" s="124"/>
      <c r="AD178" s="124"/>
      <c r="AE178" s="124"/>
      <c r="AF178" s="124"/>
      <c r="AG178" s="124"/>
      <c r="AH178" s="124"/>
    </row>
    <row r="179" ht="13.5" customHeight="1">
      <c r="A179" s="124"/>
      <c r="B179" s="157"/>
      <c r="C179" s="124"/>
      <c r="D179" s="125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  <c r="AB179" s="124"/>
      <c r="AC179" s="124"/>
      <c r="AD179" s="124"/>
      <c r="AE179" s="124"/>
      <c r="AF179" s="124"/>
      <c r="AG179" s="124"/>
      <c r="AH179" s="124"/>
    </row>
    <row r="180" ht="13.5" customHeight="1">
      <c r="A180" s="124"/>
      <c r="B180" s="157"/>
      <c r="C180" s="124"/>
      <c r="D180" s="125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  <c r="AB180" s="124"/>
      <c r="AC180" s="124"/>
      <c r="AD180" s="124"/>
      <c r="AE180" s="124"/>
      <c r="AF180" s="124"/>
      <c r="AG180" s="124"/>
      <c r="AH180" s="124"/>
    </row>
    <row r="181" ht="13.5" customHeight="1">
      <c r="A181" s="124"/>
      <c r="B181" s="157"/>
      <c r="C181" s="124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</row>
    <row r="182" ht="13.5" customHeight="1">
      <c r="A182" s="124"/>
      <c r="B182" s="157"/>
      <c r="C182" s="124"/>
      <c r="D182" s="125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  <c r="AB182" s="124"/>
      <c r="AC182" s="124"/>
      <c r="AD182" s="124"/>
      <c r="AE182" s="124"/>
      <c r="AF182" s="124"/>
      <c r="AG182" s="124"/>
      <c r="AH182" s="124"/>
    </row>
    <row r="183" ht="13.5" customHeight="1">
      <c r="A183" s="124"/>
      <c r="B183" s="157"/>
      <c r="C183" s="124"/>
      <c r="D183" s="125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  <c r="AB183" s="124"/>
      <c r="AC183" s="124"/>
      <c r="AD183" s="124"/>
      <c r="AE183" s="124"/>
      <c r="AF183" s="124"/>
      <c r="AG183" s="124"/>
      <c r="AH183" s="124"/>
    </row>
    <row r="184" ht="13.5" customHeight="1">
      <c r="A184" s="124"/>
      <c r="B184" s="157"/>
      <c r="C184" s="124"/>
      <c r="D184" s="125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  <c r="AB184" s="124"/>
      <c r="AC184" s="124"/>
      <c r="AD184" s="124"/>
      <c r="AE184" s="124"/>
      <c r="AF184" s="124"/>
      <c r="AG184" s="124"/>
      <c r="AH184" s="124"/>
    </row>
    <row r="185" ht="13.5" customHeight="1">
      <c r="A185" s="124"/>
      <c r="B185" s="157"/>
      <c r="C185" s="124"/>
      <c r="D185" s="125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  <c r="AB185" s="124"/>
      <c r="AC185" s="124"/>
      <c r="AD185" s="124"/>
      <c r="AE185" s="124"/>
      <c r="AF185" s="124"/>
      <c r="AG185" s="124"/>
      <c r="AH185" s="124"/>
    </row>
    <row r="186" ht="13.5" customHeight="1">
      <c r="A186" s="124"/>
      <c r="B186" s="157"/>
      <c r="C186" s="124"/>
      <c r="D186" s="125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  <c r="AB186" s="124"/>
      <c r="AC186" s="124"/>
      <c r="AD186" s="124"/>
      <c r="AE186" s="124"/>
      <c r="AF186" s="124"/>
      <c r="AG186" s="124"/>
      <c r="AH186" s="124"/>
    </row>
    <row r="187" ht="13.5" customHeight="1">
      <c r="A187" s="124"/>
      <c r="B187" s="157"/>
      <c r="C187" s="124"/>
      <c r="D187" s="125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24"/>
      <c r="AG187" s="124"/>
      <c r="AH187" s="124"/>
    </row>
    <row r="188" ht="13.5" customHeight="1">
      <c r="A188" s="124"/>
      <c r="B188" s="157"/>
      <c r="C188" s="124"/>
      <c r="D188" s="125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  <c r="AB188" s="124"/>
      <c r="AC188" s="124"/>
      <c r="AD188" s="124"/>
      <c r="AE188" s="124"/>
      <c r="AF188" s="124"/>
      <c r="AG188" s="124"/>
      <c r="AH188" s="124"/>
    </row>
    <row r="189" ht="13.5" customHeight="1">
      <c r="A189" s="124"/>
      <c r="B189" s="157"/>
      <c r="C189" s="124"/>
      <c r="D189" s="125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  <c r="AB189" s="124"/>
      <c r="AC189" s="124"/>
      <c r="AD189" s="124"/>
      <c r="AE189" s="124"/>
      <c r="AF189" s="124"/>
      <c r="AG189" s="124"/>
      <c r="AH189" s="124"/>
    </row>
    <row r="190" ht="13.5" customHeight="1">
      <c r="A190" s="124"/>
      <c r="B190" s="157"/>
      <c r="C190" s="124"/>
      <c r="D190" s="125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  <c r="AB190" s="124"/>
      <c r="AC190" s="124"/>
      <c r="AD190" s="124"/>
      <c r="AE190" s="124"/>
      <c r="AF190" s="124"/>
      <c r="AG190" s="124"/>
      <c r="AH190" s="124"/>
    </row>
    <row r="191" ht="13.5" customHeight="1">
      <c r="A191" s="124"/>
      <c r="B191" s="157"/>
      <c r="C191" s="124"/>
      <c r="D191" s="125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  <c r="AB191" s="124"/>
      <c r="AC191" s="124"/>
      <c r="AD191" s="124"/>
      <c r="AE191" s="124"/>
      <c r="AF191" s="124"/>
      <c r="AG191" s="124"/>
      <c r="AH191" s="124"/>
    </row>
    <row r="192" ht="13.5" customHeight="1">
      <c r="A192" s="124"/>
      <c r="B192" s="157"/>
      <c r="C192" s="124"/>
      <c r="D192" s="125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</row>
    <row r="193" ht="13.5" customHeight="1">
      <c r="A193" s="124"/>
      <c r="B193" s="157"/>
      <c r="C193" s="124"/>
      <c r="D193" s="125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  <c r="AB193" s="124"/>
      <c r="AC193" s="124"/>
      <c r="AD193" s="124"/>
      <c r="AE193" s="124"/>
      <c r="AF193" s="124"/>
      <c r="AG193" s="124"/>
      <c r="AH193" s="124"/>
    </row>
    <row r="194" ht="13.5" customHeight="1">
      <c r="A194" s="124"/>
      <c r="B194" s="157"/>
      <c r="C194" s="124"/>
      <c r="D194" s="125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  <c r="AB194" s="124"/>
      <c r="AC194" s="124"/>
      <c r="AD194" s="124"/>
      <c r="AE194" s="124"/>
      <c r="AF194" s="124"/>
      <c r="AG194" s="124"/>
      <c r="AH194" s="124"/>
    </row>
    <row r="195" ht="13.5" customHeight="1">
      <c r="A195" s="124"/>
      <c r="B195" s="157"/>
      <c r="C195" s="124"/>
      <c r="D195" s="125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24"/>
      <c r="AG195" s="124"/>
      <c r="AH195" s="124"/>
    </row>
    <row r="196" ht="13.5" customHeight="1">
      <c r="A196" s="124"/>
      <c r="B196" s="157"/>
      <c r="C196" s="124"/>
      <c r="D196" s="125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  <c r="AB196" s="124"/>
      <c r="AC196" s="124"/>
      <c r="AD196" s="124"/>
      <c r="AE196" s="124"/>
      <c r="AF196" s="124"/>
      <c r="AG196" s="124"/>
      <c r="AH196" s="124"/>
    </row>
    <row r="197" ht="13.5" customHeight="1">
      <c r="A197" s="124"/>
      <c r="B197" s="157"/>
      <c r="C197" s="124"/>
      <c r="D197" s="125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  <c r="AB197" s="124"/>
      <c r="AC197" s="124"/>
      <c r="AD197" s="124"/>
      <c r="AE197" s="124"/>
      <c r="AF197" s="124"/>
      <c r="AG197" s="124"/>
      <c r="AH197" s="124"/>
    </row>
    <row r="198" ht="13.5" customHeight="1">
      <c r="A198" s="124"/>
      <c r="B198" s="157"/>
      <c r="C198" s="124"/>
      <c r="D198" s="125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  <c r="AB198" s="124"/>
      <c r="AC198" s="124"/>
      <c r="AD198" s="124"/>
      <c r="AE198" s="124"/>
      <c r="AF198" s="124"/>
      <c r="AG198" s="124"/>
      <c r="AH198" s="124"/>
    </row>
    <row r="199" ht="13.5" customHeight="1">
      <c r="A199" s="124"/>
      <c r="B199" s="157"/>
      <c r="C199" s="124"/>
      <c r="D199" s="125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  <c r="AB199" s="124"/>
      <c r="AC199" s="124"/>
      <c r="AD199" s="124"/>
      <c r="AE199" s="124"/>
      <c r="AF199" s="124"/>
      <c r="AG199" s="124"/>
      <c r="AH199" s="124"/>
    </row>
    <row r="200" ht="13.5" customHeight="1">
      <c r="A200" s="124"/>
      <c r="B200" s="157"/>
      <c r="C200" s="124"/>
      <c r="D200" s="125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  <c r="AB200" s="124"/>
      <c r="AC200" s="124"/>
      <c r="AD200" s="124"/>
      <c r="AE200" s="124"/>
      <c r="AF200" s="124"/>
      <c r="AG200" s="124"/>
      <c r="AH200" s="124"/>
    </row>
    <row r="201" ht="13.5" customHeight="1">
      <c r="A201" s="124"/>
      <c r="B201" s="157"/>
      <c r="C201" s="124"/>
      <c r="D201" s="125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  <c r="AB201" s="124"/>
      <c r="AC201" s="124"/>
      <c r="AD201" s="124"/>
      <c r="AE201" s="124"/>
      <c r="AF201" s="124"/>
      <c r="AG201" s="124"/>
      <c r="AH201" s="124"/>
    </row>
    <row r="202" ht="13.5" customHeight="1">
      <c r="A202" s="124"/>
      <c r="B202" s="157"/>
      <c r="C202" s="124"/>
      <c r="D202" s="125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  <c r="AB202" s="124"/>
      <c r="AC202" s="124"/>
      <c r="AD202" s="124"/>
      <c r="AE202" s="124"/>
      <c r="AF202" s="124"/>
      <c r="AG202" s="124"/>
      <c r="AH202" s="124"/>
    </row>
    <row r="203" ht="13.5" customHeight="1">
      <c r="A203" s="124"/>
      <c r="B203" s="157"/>
      <c r="C203" s="124"/>
      <c r="D203" s="125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  <c r="AB203" s="124"/>
      <c r="AC203" s="124"/>
      <c r="AD203" s="124"/>
      <c r="AE203" s="124"/>
      <c r="AF203" s="124"/>
      <c r="AG203" s="124"/>
      <c r="AH203" s="124"/>
    </row>
    <row r="204" ht="13.5" customHeight="1">
      <c r="A204" s="124"/>
      <c r="B204" s="157"/>
      <c r="C204" s="124"/>
      <c r="D204" s="125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  <c r="AB204" s="124"/>
      <c r="AC204" s="124"/>
      <c r="AD204" s="124"/>
      <c r="AE204" s="124"/>
      <c r="AF204" s="124"/>
      <c r="AG204" s="124"/>
      <c r="AH204" s="124"/>
    </row>
    <row r="205" ht="13.5" customHeight="1">
      <c r="A205" s="124"/>
      <c r="B205" s="157"/>
      <c r="C205" s="124"/>
      <c r="D205" s="125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  <c r="AB205" s="124"/>
      <c r="AC205" s="124"/>
      <c r="AD205" s="124"/>
      <c r="AE205" s="124"/>
      <c r="AF205" s="124"/>
      <c r="AG205" s="124"/>
      <c r="AH205" s="124"/>
    </row>
    <row r="206" ht="13.5" customHeight="1">
      <c r="A206" s="124"/>
      <c r="B206" s="157"/>
      <c r="C206" s="124"/>
      <c r="D206" s="125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  <c r="AB206" s="124"/>
      <c r="AC206" s="124"/>
      <c r="AD206" s="124"/>
      <c r="AE206" s="124"/>
      <c r="AF206" s="124"/>
      <c r="AG206" s="124"/>
      <c r="AH206" s="124"/>
    </row>
    <row r="207" ht="13.5" customHeight="1">
      <c r="A207" s="124"/>
      <c r="B207" s="157"/>
      <c r="C207" s="124"/>
      <c r="D207" s="125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  <c r="AB207" s="124"/>
      <c r="AC207" s="124"/>
      <c r="AD207" s="124"/>
      <c r="AE207" s="124"/>
      <c r="AF207" s="124"/>
      <c r="AG207" s="124"/>
      <c r="AH207" s="124"/>
    </row>
    <row r="208" ht="13.5" customHeight="1">
      <c r="A208" s="124"/>
      <c r="B208" s="157"/>
      <c r="C208" s="124"/>
      <c r="D208" s="125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  <c r="AB208" s="124"/>
      <c r="AC208" s="124"/>
      <c r="AD208" s="124"/>
      <c r="AE208" s="124"/>
      <c r="AF208" s="124"/>
      <c r="AG208" s="124"/>
      <c r="AH208" s="124"/>
    </row>
    <row r="209" ht="13.5" customHeight="1">
      <c r="A209" s="124"/>
      <c r="B209" s="157"/>
      <c r="C209" s="124"/>
      <c r="D209" s="125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  <c r="AB209" s="124"/>
      <c r="AC209" s="124"/>
      <c r="AD209" s="124"/>
      <c r="AE209" s="124"/>
      <c r="AF209" s="124"/>
      <c r="AG209" s="124"/>
      <c r="AH209" s="124"/>
    </row>
    <row r="210" ht="13.5" customHeight="1">
      <c r="A210" s="124"/>
      <c r="B210" s="157"/>
      <c r="C210" s="124"/>
      <c r="D210" s="125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4"/>
      <c r="AH210" s="124"/>
    </row>
    <row r="211" ht="13.5" customHeight="1">
      <c r="A211" s="124"/>
      <c r="B211" s="157"/>
      <c r="C211" s="124"/>
      <c r="D211" s="125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  <c r="AB211" s="124"/>
      <c r="AC211" s="124"/>
      <c r="AD211" s="124"/>
      <c r="AE211" s="124"/>
      <c r="AF211" s="124"/>
      <c r="AG211" s="124"/>
      <c r="AH211" s="124"/>
    </row>
    <row r="212" ht="13.5" customHeight="1">
      <c r="A212" s="124"/>
      <c r="B212" s="157"/>
      <c r="C212" s="124"/>
      <c r="D212" s="125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  <c r="AB212" s="124"/>
      <c r="AC212" s="124"/>
      <c r="AD212" s="124"/>
      <c r="AE212" s="124"/>
      <c r="AF212" s="124"/>
      <c r="AG212" s="124"/>
      <c r="AH212" s="124"/>
    </row>
    <row r="213" ht="13.5" customHeight="1">
      <c r="A213" s="124"/>
      <c r="B213" s="157"/>
      <c r="C213" s="124"/>
      <c r="D213" s="125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  <c r="AB213" s="124"/>
      <c r="AC213" s="124"/>
      <c r="AD213" s="124"/>
      <c r="AE213" s="124"/>
      <c r="AF213" s="124"/>
      <c r="AG213" s="124"/>
      <c r="AH213" s="124"/>
    </row>
    <row r="214" ht="13.5" customHeight="1">
      <c r="A214" s="124"/>
      <c r="B214" s="157"/>
      <c r="C214" s="124"/>
      <c r="D214" s="125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4"/>
      <c r="AH214" s="124"/>
    </row>
    <row r="215" ht="13.5" customHeight="1">
      <c r="A215" s="124"/>
      <c r="B215" s="157"/>
      <c r="C215" s="124"/>
      <c r="D215" s="125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  <c r="AB215" s="124"/>
      <c r="AC215" s="124"/>
      <c r="AD215" s="124"/>
      <c r="AE215" s="124"/>
      <c r="AF215" s="124"/>
      <c r="AG215" s="124"/>
      <c r="AH215" s="124"/>
    </row>
    <row r="216" ht="13.5" customHeight="1">
      <c r="A216" s="124"/>
      <c r="B216" s="157"/>
      <c r="C216" s="124"/>
      <c r="D216" s="125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  <c r="AB216" s="124"/>
      <c r="AC216" s="124"/>
      <c r="AD216" s="124"/>
      <c r="AE216" s="124"/>
      <c r="AF216" s="124"/>
      <c r="AG216" s="124"/>
      <c r="AH216" s="124"/>
    </row>
    <row r="217" ht="13.5" customHeight="1">
      <c r="A217" s="124"/>
      <c r="B217" s="157"/>
      <c r="C217" s="124"/>
      <c r="D217" s="125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  <c r="AB217" s="124"/>
      <c r="AC217" s="124"/>
      <c r="AD217" s="124"/>
      <c r="AE217" s="124"/>
      <c r="AF217" s="124"/>
      <c r="AG217" s="124"/>
      <c r="AH217" s="124"/>
    </row>
    <row r="218" ht="13.5" customHeight="1">
      <c r="A218" s="124"/>
      <c r="B218" s="157"/>
      <c r="C218" s="124"/>
      <c r="D218" s="125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  <c r="AB218" s="124"/>
      <c r="AC218" s="124"/>
      <c r="AD218" s="124"/>
      <c r="AE218" s="124"/>
      <c r="AF218" s="124"/>
      <c r="AG218" s="124"/>
      <c r="AH218" s="124"/>
    </row>
    <row r="219" ht="13.5" customHeight="1">
      <c r="A219" s="124"/>
      <c r="B219" s="157"/>
      <c r="C219" s="124"/>
      <c r="D219" s="125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4"/>
      <c r="AC219" s="124"/>
      <c r="AD219" s="124"/>
      <c r="AE219" s="124"/>
      <c r="AF219" s="124"/>
      <c r="AG219" s="124"/>
      <c r="AH219" s="124"/>
    </row>
    <row r="220" ht="13.5" customHeight="1">
      <c r="A220" s="124"/>
      <c r="B220" s="157"/>
      <c r="C220" s="124"/>
      <c r="D220" s="125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  <c r="AB220" s="124"/>
      <c r="AC220" s="124"/>
      <c r="AD220" s="124"/>
      <c r="AE220" s="124"/>
      <c r="AF220" s="124"/>
      <c r="AG220" s="124"/>
      <c r="AH220" s="124"/>
    </row>
    <row r="221" ht="13.5" customHeight="1">
      <c r="A221" s="124"/>
      <c r="B221" s="157"/>
      <c r="C221" s="124"/>
      <c r="D221" s="125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  <c r="AB221" s="124"/>
      <c r="AC221" s="124"/>
      <c r="AD221" s="124"/>
      <c r="AE221" s="124"/>
      <c r="AF221" s="124"/>
      <c r="AG221" s="124"/>
      <c r="AH221" s="124"/>
    </row>
    <row r="222" ht="13.5" customHeight="1">
      <c r="A222" s="124"/>
      <c r="B222" s="157"/>
      <c r="C222" s="124"/>
      <c r="D222" s="125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  <c r="AB222" s="124"/>
      <c r="AC222" s="124"/>
      <c r="AD222" s="124"/>
      <c r="AE222" s="124"/>
      <c r="AF222" s="124"/>
      <c r="AG222" s="124"/>
      <c r="AH222" s="124"/>
    </row>
    <row r="223" ht="13.5" customHeight="1">
      <c r="A223" s="124"/>
      <c r="B223" s="157"/>
      <c r="C223" s="124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  <c r="AB223" s="124"/>
      <c r="AC223" s="124"/>
      <c r="AD223" s="124"/>
      <c r="AE223" s="124"/>
      <c r="AF223" s="124"/>
      <c r="AG223" s="124"/>
      <c r="AH223" s="124"/>
    </row>
    <row r="224" ht="13.5" customHeight="1">
      <c r="A224" s="124"/>
      <c r="B224" s="157"/>
      <c r="C224" s="124"/>
      <c r="D224" s="125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  <c r="AB224" s="124"/>
      <c r="AC224" s="124"/>
      <c r="AD224" s="124"/>
      <c r="AE224" s="124"/>
      <c r="AF224" s="124"/>
      <c r="AG224" s="124"/>
      <c r="AH224" s="124"/>
    </row>
    <row r="225" ht="13.5" customHeight="1">
      <c r="A225" s="124"/>
      <c r="B225" s="157"/>
      <c r="C225" s="124"/>
      <c r="D225" s="125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  <c r="AB225" s="124"/>
      <c r="AC225" s="124"/>
      <c r="AD225" s="124"/>
      <c r="AE225" s="124"/>
      <c r="AF225" s="124"/>
      <c r="AG225" s="124"/>
      <c r="AH225" s="124"/>
    </row>
    <row r="226" ht="13.5" customHeight="1">
      <c r="A226" s="124"/>
      <c r="B226" s="157"/>
      <c r="C226" s="124"/>
      <c r="D226" s="125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  <c r="AB226" s="124"/>
      <c r="AC226" s="124"/>
      <c r="AD226" s="124"/>
      <c r="AE226" s="124"/>
      <c r="AF226" s="124"/>
      <c r="AG226" s="124"/>
      <c r="AH226" s="124"/>
    </row>
    <row r="227" ht="13.5" customHeight="1">
      <c r="A227" s="124"/>
      <c r="B227" s="157"/>
      <c r="C227" s="124"/>
      <c r="D227" s="125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  <c r="AB227" s="124"/>
      <c r="AC227" s="124"/>
      <c r="AD227" s="124"/>
      <c r="AE227" s="124"/>
      <c r="AF227" s="124"/>
      <c r="AG227" s="124"/>
      <c r="AH227" s="124"/>
    </row>
    <row r="228" ht="13.5" customHeight="1">
      <c r="A228" s="124"/>
      <c r="B228" s="157"/>
      <c r="C228" s="124"/>
      <c r="D228" s="125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  <c r="AB228" s="124"/>
      <c r="AC228" s="124"/>
      <c r="AD228" s="124"/>
      <c r="AE228" s="124"/>
      <c r="AF228" s="124"/>
      <c r="AG228" s="124"/>
      <c r="AH228" s="124"/>
    </row>
    <row r="229" ht="13.5" customHeight="1">
      <c r="A229" s="124"/>
      <c r="B229" s="157"/>
      <c r="C229" s="124"/>
      <c r="D229" s="125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  <c r="AB229" s="124"/>
      <c r="AC229" s="124"/>
      <c r="AD229" s="124"/>
      <c r="AE229" s="124"/>
      <c r="AF229" s="124"/>
      <c r="AG229" s="124"/>
      <c r="AH229" s="124"/>
    </row>
    <row r="230" ht="13.5" customHeight="1">
      <c r="A230" s="124"/>
      <c r="B230" s="157"/>
      <c r="C230" s="124"/>
      <c r="D230" s="125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  <c r="AB230" s="124"/>
      <c r="AC230" s="124"/>
      <c r="AD230" s="124"/>
      <c r="AE230" s="124"/>
      <c r="AF230" s="124"/>
      <c r="AG230" s="124"/>
      <c r="AH230" s="124"/>
    </row>
    <row r="231" ht="13.5" customHeight="1">
      <c r="A231" s="124"/>
      <c r="B231" s="157"/>
      <c r="C231" s="124"/>
      <c r="D231" s="125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  <c r="AB231" s="124"/>
      <c r="AC231" s="124"/>
      <c r="AD231" s="124"/>
      <c r="AE231" s="124"/>
      <c r="AF231" s="124"/>
      <c r="AG231" s="124"/>
      <c r="AH231" s="124"/>
    </row>
    <row r="232" ht="13.5" customHeight="1">
      <c r="A232" s="124"/>
      <c r="B232" s="157"/>
      <c r="C232" s="124"/>
      <c r="D232" s="125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  <c r="AB232" s="124"/>
      <c r="AC232" s="124"/>
      <c r="AD232" s="124"/>
      <c r="AE232" s="124"/>
      <c r="AF232" s="124"/>
      <c r="AG232" s="124"/>
      <c r="AH232" s="124"/>
    </row>
    <row r="233" ht="13.5" customHeight="1">
      <c r="A233" s="124"/>
      <c r="B233" s="157"/>
      <c r="C233" s="124"/>
      <c r="D233" s="125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  <c r="AB233" s="124"/>
      <c r="AC233" s="124"/>
      <c r="AD233" s="124"/>
      <c r="AE233" s="124"/>
      <c r="AF233" s="124"/>
      <c r="AG233" s="124"/>
      <c r="AH233" s="124"/>
    </row>
    <row r="234" ht="13.5" customHeight="1">
      <c r="A234" s="124"/>
      <c r="B234" s="157"/>
      <c r="C234" s="124"/>
      <c r="D234" s="125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  <c r="AB234" s="124"/>
      <c r="AC234" s="124"/>
      <c r="AD234" s="124"/>
      <c r="AE234" s="124"/>
      <c r="AF234" s="124"/>
      <c r="AG234" s="124"/>
      <c r="AH234" s="124"/>
    </row>
    <row r="235" ht="13.5" customHeight="1">
      <c r="A235" s="124"/>
      <c r="B235" s="157"/>
      <c r="C235" s="124"/>
      <c r="D235" s="125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  <c r="AB235" s="124"/>
      <c r="AC235" s="124"/>
      <c r="AD235" s="124"/>
      <c r="AE235" s="124"/>
      <c r="AF235" s="124"/>
      <c r="AG235" s="124"/>
      <c r="AH235" s="124"/>
    </row>
    <row r="236" ht="13.5" customHeight="1">
      <c r="A236" s="124"/>
      <c r="B236" s="157"/>
      <c r="C236" s="124"/>
      <c r="D236" s="125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  <c r="AB236" s="124"/>
      <c r="AC236" s="124"/>
      <c r="AD236" s="124"/>
      <c r="AE236" s="124"/>
      <c r="AF236" s="124"/>
      <c r="AG236" s="124"/>
      <c r="AH236" s="124"/>
    </row>
    <row r="237" ht="13.5" customHeight="1">
      <c r="A237" s="124"/>
      <c r="B237" s="157"/>
      <c r="C237" s="124"/>
      <c r="D237" s="125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  <c r="AB237" s="124"/>
      <c r="AC237" s="124"/>
      <c r="AD237" s="124"/>
      <c r="AE237" s="124"/>
      <c r="AF237" s="124"/>
      <c r="AG237" s="124"/>
      <c r="AH237" s="124"/>
    </row>
    <row r="238" ht="13.5" customHeight="1">
      <c r="A238" s="124"/>
      <c r="B238" s="157"/>
      <c r="C238" s="124"/>
      <c r="D238" s="125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  <c r="AB238" s="124"/>
      <c r="AC238" s="124"/>
      <c r="AD238" s="124"/>
      <c r="AE238" s="124"/>
      <c r="AF238" s="124"/>
      <c r="AG238" s="124"/>
      <c r="AH238" s="124"/>
    </row>
    <row r="239" ht="13.5" customHeight="1">
      <c r="A239" s="124"/>
      <c r="B239" s="157"/>
      <c r="C239" s="124"/>
      <c r="D239" s="125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  <c r="AB239" s="124"/>
      <c r="AC239" s="124"/>
      <c r="AD239" s="124"/>
      <c r="AE239" s="124"/>
      <c r="AF239" s="124"/>
      <c r="AG239" s="124"/>
      <c r="AH239" s="124"/>
    </row>
    <row r="240" ht="13.5" customHeight="1">
      <c r="A240" s="124"/>
      <c r="B240" s="157"/>
      <c r="C240" s="124"/>
      <c r="D240" s="125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  <c r="AB240" s="124"/>
      <c r="AC240" s="124"/>
      <c r="AD240" s="124"/>
      <c r="AE240" s="124"/>
      <c r="AF240" s="124"/>
      <c r="AG240" s="124"/>
      <c r="AH240" s="124"/>
    </row>
    <row r="241" ht="13.5" customHeight="1">
      <c r="A241" s="124"/>
      <c r="B241" s="157"/>
      <c r="C241" s="124"/>
      <c r="D241" s="125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  <c r="AB241" s="124"/>
      <c r="AC241" s="124"/>
      <c r="AD241" s="124"/>
      <c r="AE241" s="124"/>
      <c r="AF241" s="124"/>
      <c r="AG241" s="124"/>
      <c r="AH241" s="124"/>
    </row>
    <row r="242" ht="13.5" customHeight="1">
      <c r="A242" s="124"/>
      <c r="B242" s="157"/>
      <c r="C242" s="124"/>
      <c r="D242" s="125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  <c r="AB242" s="124"/>
      <c r="AC242" s="124"/>
      <c r="AD242" s="124"/>
      <c r="AE242" s="124"/>
      <c r="AF242" s="124"/>
      <c r="AG242" s="124"/>
      <c r="AH242" s="124"/>
    </row>
    <row r="243" ht="13.5" customHeight="1">
      <c r="A243" s="124"/>
      <c r="B243" s="157"/>
      <c r="C243" s="124"/>
      <c r="D243" s="125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  <c r="AB243" s="124"/>
      <c r="AC243" s="124"/>
      <c r="AD243" s="124"/>
      <c r="AE243" s="124"/>
      <c r="AF243" s="124"/>
      <c r="AG243" s="124"/>
      <c r="AH243" s="124"/>
    </row>
    <row r="244" ht="13.5" customHeight="1">
      <c r="A244" s="124"/>
      <c r="B244" s="157"/>
      <c r="C244" s="124"/>
      <c r="D244" s="125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  <c r="AB244" s="124"/>
      <c r="AC244" s="124"/>
      <c r="AD244" s="124"/>
      <c r="AE244" s="124"/>
      <c r="AF244" s="124"/>
      <c r="AG244" s="124"/>
      <c r="AH244" s="124"/>
    </row>
    <row r="245" ht="13.5" customHeight="1">
      <c r="A245" s="124"/>
      <c r="B245" s="157"/>
      <c r="C245" s="124"/>
      <c r="D245" s="125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  <c r="AB245" s="124"/>
      <c r="AC245" s="124"/>
      <c r="AD245" s="124"/>
      <c r="AE245" s="124"/>
      <c r="AF245" s="124"/>
      <c r="AG245" s="124"/>
      <c r="AH245" s="124"/>
    </row>
    <row r="246" ht="13.5" customHeight="1">
      <c r="A246" s="124"/>
      <c r="B246" s="157"/>
      <c r="C246" s="124"/>
      <c r="D246" s="125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  <c r="AB246" s="124"/>
      <c r="AC246" s="124"/>
      <c r="AD246" s="124"/>
      <c r="AE246" s="124"/>
      <c r="AF246" s="124"/>
      <c r="AG246" s="124"/>
      <c r="AH246" s="124"/>
    </row>
    <row r="247" ht="13.5" customHeight="1">
      <c r="A247" s="124"/>
      <c r="B247" s="157"/>
      <c r="C247" s="124"/>
      <c r="D247" s="125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  <c r="AB247" s="124"/>
      <c r="AC247" s="124"/>
      <c r="AD247" s="124"/>
      <c r="AE247" s="124"/>
      <c r="AF247" s="124"/>
      <c r="AG247" s="124"/>
      <c r="AH247" s="124"/>
    </row>
    <row r="248" ht="13.5" customHeight="1">
      <c r="A248" s="124"/>
      <c r="B248" s="157"/>
      <c r="C248" s="124"/>
      <c r="D248" s="125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  <c r="AB248" s="124"/>
      <c r="AC248" s="124"/>
      <c r="AD248" s="124"/>
      <c r="AE248" s="124"/>
      <c r="AF248" s="124"/>
      <c r="AG248" s="124"/>
      <c r="AH248" s="124"/>
    </row>
    <row r="249" ht="13.5" customHeight="1">
      <c r="A249" s="124"/>
      <c r="B249" s="157"/>
      <c r="C249" s="124"/>
      <c r="D249" s="125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  <c r="AB249" s="124"/>
      <c r="AC249" s="124"/>
      <c r="AD249" s="124"/>
      <c r="AE249" s="124"/>
      <c r="AF249" s="124"/>
      <c r="AG249" s="124"/>
      <c r="AH249" s="124"/>
    </row>
    <row r="250" ht="13.5" customHeight="1">
      <c r="A250" s="124"/>
      <c r="B250" s="157"/>
      <c r="C250" s="124"/>
      <c r="D250" s="125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  <c r="AB250" s="124"/>
      <c r="AC250" s="124"/>
      <c r="AD250" s="124"/>
      <c r="AE250" s="124"/>
      <c r="AF250" s="124"/>
      <c r="AG250" s="124"/>
      <c r="AH250" s="124"/>
    </row>
    <row r="251" ht="13.5" customHeight="1">
      <c r="A251" s="124"/>
      <c r="B251" s="157"/>
      <c r="C251" s="124"/>
      <c r="D251" s="125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  <c r="AB251" s="124"/>
      <c r="AC251" s="124"/>
      <c r="AD251" s="124"/>
      <c r="AE251" s="124"/>
      <c r="AF251" s="124"/>
      <c r="AG251" s="124"/>
      <c r="AH251" s="124"/>
    </row>
    <row r="252" ht="13.5" customHeight="1">
      <c r="A252" s="124"/>
      <c r="B252" s="157"/>
      <c r="C252" s="124"/>
      <c r="D252" s="125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  <c r="AB252" s="124"/>
      <c r="AC252" s="124"/>
      <c r="AD252" s="124"/>
      <c r="AE252" s="124"/>
      <c r="AF252" s="124"/>
      <c r="AG252" s="124"/>
      <c r="AH252" s="124"/>
    </row>
    <row r="253" ht="13.5" customHeight="1">
      <c r="A253" s="124"/>
      <c r="B253" s="157"/>
      <c r="C253" s="124"/>
      <c r="D253" s="125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4"/>
      <c r="AH253" s="124"/>
    </row>
    <row r="254" ht="13.5" customHeight="1">
      <c r="A254" s="124"/>
      <c r="B254" s="157"/>
      <c r="C254" s="124"/>
      <c r="D254" s="125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  <c r="AB254" s="124"/>
      <c r="AC254" s="124"/>
      <c r="AD254" s="124"/>
      <c r="AE254" s="124"/>
      <c r="AF254" s="124"/>
      <c r="AG254" s="124"/>
      <c r="AH254" s="124"/>
    </row>
    <row r="255" ht="13.5" customHeight="1">
      <c r="A255" s="124"/>
      <c r="B255" s="157"/>
      <c r="C255" s="124"/>
      <c r="D255" s="125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  <c r="AB255" s="124"/>
      <c r="AC255" s="124"/>
      <c r="AD255" s="124"/>
      <c r="AE255" s="124"/>
      <c r="AF255" s="124"/>
      <c r="AG255" s="124"/>
      <c r="AH255" s="124"/>
    </row>
    <row r="256" ht="13.5" customHeight="1">
      <c r="A256" s="124"/>
      <c r="B256" s="157"/>
      <c r="C256" s="124"/>
      <c r="D256" s="125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  <c r="AB256" s="124"/>
      <c r="AC256" s="124"/>
      <c r="AD256" s="124"/>
      <c r="AE256" s="124"/>
      <c r="AF256" s="124"/>
      <c r="AG256" s="124"/>
      <c r="AH256" s="124"/>
    </row>
    <row r="257" ht="13.5" customHeight="1">
      <c r="A257" s="124"/>
      <c r="B257" s="157"/>
      <c r="C257" s="124"/>
      <c r="D257" s="125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4"/>
      <c r="AH257" s="124"/>
    </row>
    <row r="258" ht="13.5" customHeight="1">
      <c r="A258" s="124"/>
      <c r="B258" s="157"/>
      <c r="C258" s="124"/>
      <c r="D258" s="125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  <c r="AB258" s="124"/>
      <c r="AC258" s="124"/>
      <c r="AD258" s="124"/>
      <c r="AE258" s="124"/>
      <c r="AF258" s="124"/>
      <c r="AG258" s="124"/>
      <c r="AH258" s="124"/>
    </row>
    <row r="259" ht="13.5" customHeight="1">
      <c r="A259" s="124"/>
      <c r="B259" s="157"/>
      <c r="C259" s="124"/>
      <c r="D259" s="125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  <c r="AB259" s="124"/>
      <c r="AC259" s="124"/>
      <c r="AD259" s="124"/>
      <c r="AE259" s="124"/>
      <c r="AF259" s="124"/>
      <c r="AG259" s="124"/>
      <c r="AH259" s="124"/>
    </row>
    <row r="260" ht="13.5" customHeight="1">
      <c r="A260" s="124"/>
      <c r="B260" s="157"/>
      <c r="C260" s="124"/>
      <c r="D260" s="125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  <c r="AB260" s="124"/>
      <c r="AC260" s="124"/>
      <c r="AD260" s="124"/>
      <c r="AE260" s="124"/>
      <c r="AF260" s="124"/>
      <c r="AG260" s="124"/>
      <c r="AH260" s="124"/>
    </row>
    <row r="261" ht="13.5" customHeight="1">
      <c r="A261" s="124"/>
      <c r="B261" s="157"/>
      <c r="C261" s="124"/>
      <c r="D261" s="125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  <c r="AB261" s="124"/>
      <c r="AC261" s="124"/>
      <c r="AD261" s="124"/>
      <c r="AE261" s="124"/>
      <c r="AF261" s="124"/>
      <c r="AG261" s="124"/>
      <c r="AH261" s="124"/>
    </row>
    <row r="262" ht="13.5" customHeight="1">
      <c r="A262" s="124"/>
      <c r="B262" s="157"/>
      <c r="C262" s="124"/>
      <c r="D262" s="125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  <c r="AB262" s="124"/>
      <c r="AC262" s="124"/>
      <c r="AD262" s="124"/>
      <c r="AE262" s="124"/>
      <c r="AF262" s="124"/>
      <c r="AG262" s="124"/>
      <c r="AH262" s="124"/>
    </row>
    <row r="263" ht="13.5" customHeight="1">
      <c r="A263" s="124"/>
      <c r="B263" s="157"/>
      <c r="C263" s="124"/>
      <c r="D263" s="125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  <c r="AB263" s="124"/>
      <c r="AC263" s="124"/>
      <c r="AD263" s="124"/>
      <c r="AE263" s="124"/>
      <c r="AF263" s="124"/>
      <c r="AG263" s="124"/>
      <c r="AH263" s="124"/>
    </row>
    <row r="264" ht="13.5" customHeight="1">
      <c r="A264" s="124"/>
      <c r="B264" s="157"/>
      <c r="C264" s="124"/>
      <c r="D264" s="125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  <c r="AB264" s="124"/>
      <c r="AC264" s="124"/>
      <c r="AD264" s="124"/>
      <c r="AE264" s="124"/>
      <c r="AF264" s="124"/>
      <c r="AG264" s="124"/>
      <c r="AH264" s="124"/>
    </row>
    <row r="265" ht="13.5" customHeight="1">
      <c r="A265" s="124"/>
      <c r="B265" s="157"/>
      <c r="C265" s="124"/>
      <c r="D265" s="125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  <c r="AB265" s="124"/>
      <c r="AC265" s="124"/>
      <c r="AD265" s="124"/>
      <c r="AE265" s="124"/>
      <c r="AF265" s="124"/>
      <c r="AG265" s="124"/>
      <c r="AH265" s="124"/>
    </row>
    <row r="266" ht="13.5" customHeight="1">
      <c r="A266" s="124"/>
      <c r="B266" s="157"/>
      <c r="C266" s="124"/>
      <c r="D266" s="125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  <c r="AB266" s="124"/>
      <c r="AC266" s="124"/>
      <c r="AD266" s="124"/>
      <c r="AE266" s="124"/>
      <c r="AF266" s="124"/>
      <c r="AG266" s="124"/>
      <c r="AH266" s="124"/>
    </row>
    <row r="267" ht="13.5" customHeight="1">
      <c r="A267" s="124"/>
      <c r="B267" s="157"/>
      <c r="C267" s="124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  <c r="AB267" s="124"/>
      <c r="AC267" s="124"/>
      <c r="AD267" s="124"/>
      <c r="AE267" s="124"/>
      <c r="AF267" s="124"/>
      <c r="AG267" s="124"/>
      <c r="AH267" s="124"/>
    </row>
    <row r="268" ht="13.5" customHeight="1">
      <c r="A268" s="124"/>
      <c r="B268" s="157"/>
      <c r="C268" s="124"/>
      <c r="D268" s="125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  <c r="AB268" s="124"/>
      <c r="AC268" s="124"/>
      <c r="AD268" s="124"/>
      <c r="AE268" s="124"/>
      <c r="AF268" s="124"/>
      <c r="AG268" s="124"/>
      <c r="AH268" s="124"/>
    </row>
    <row r="269" ht="13.5" customHeight="1">
      <c r="A269" s="124"/>
      <c r="B269" s="157"/>
      <c r="C269" s="124"/>
      <c r="D269" s="125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  <c r="AB269" s="124"/>
      <c r="AC269" s="124"/>
      <c r="AD269" s="124"/>
      <c r="AE269" s="124"/>
      <c r="AF269" s="124"/>
      <c r="AG269" s="124"/>
      <c r="AH269" s="124"/>
    </row>
    <row r="270" ht="13.5" customHeight="1">
      <c r="A270" s="124"/>
      <c r="B270" s="157"/>
      <c r="C270" s="124"/>
      <c r="D270" s="125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  <c r="AB270" s="124"/>
      <c r="AC270" s="124"/>
      <c r="AD270" s="124"/>
      <c r="AE270" s="124"/>
      <c r="AF270" s="124"/>
      <c r="AG270" s="124"/>
      <c r="AH270" s="124"/>
    </row>
    <row r="271" ht="13.5" customHeight="1">
      <c r="A271" s="124"/>
      <c r="B271" s="157"/>
      <c r="C271" s="124"/>
      <c r="D271" s="125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  <c r="AB271" s="124"/>
      <c r="AC271" s="124"/>
      <c r="AD271" s="124"/>
      <c r="AE271" s="124"/>
      <c r="AF271" s="124"/>
      <c r="AG271" s="124"/>
      <c r="AH271" s="124"/>
    </row>
    <row r="272" ht="13.5" customHeight="1">
      <c r="A272" s="124"/>
      <c r="B272" s="157"/>
      <c r="C272" s="124"/>
      <c r="D272" s="125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  <c r="AB272" s="124"/>
      <c r="AC272" s="124"/>
      <c r="AD272" s="124"/>
      <c r="AE272" s="124"/>
      <c r="AF272" s="124"/>
      <c r="AG272" s="124"/>
      <c r="AH272" s="124"/>
    </row>
    <row r="273" ht="13.5" customHeight="1">
      <c r="A273" s="124"/>
      <c r="B273" s="157"/>
      <c r="C273" s="124"/>
      <c r="D273" s="125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  <c r="AB273" s="124"/>
      <c r="AC273" s="124"/>
      <c r="AD273" s="124"/>
      <c r="AE273" s="124"/>
      <c r="AF273" s="124"/>
      <c r="AG273" s="124"/>
      <c r="AH273" s="124"/>
    </row>
    <row r="274" ht="13.5" customHeight="1">
      <c r="A274" s="124"/>
      <c r="B274" s="157"/>
      <c r="C274" s="124"/>
      <c r="D274" s="125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  <c r="AB274" s="124"/>
      <c r="AC274" s="124"/>
      <c r="AD274" s="124"/>
      <c r="AE274" s="124"/>
      <c r="AF274" s="124"/>
      <c r="AG274" s="124"/>
      <c r="AH274" s="124"/>
    </row>
    <row r="275" ht="13.5" customHeight="1">
      <c r="A275" s="124"/>
      <c r="B275" s="157"/>
      <c r="C275" s="124"/>
      <c r="D275" s="125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  <c r="AB275" s="124"/>
      <c r="AC275" s="124"/>
      <c r="AD275" s="124"/>
      <c r="AE275" s="124"/>
      <c r="AF275" s="124"/>
      <c r="AG275" s="124"/>
      <c r="AH275" s="124"/>
    </row>
    <row r="276" ht="13.5" customHeight="1">
      <c r="A276" s="124"/>
      <c r="B276" s="157"/>
      <c r="C276" s="124"/>
      <c r="D276" s="125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  <c r="AB276" s="124"/>
      <c r="AC276" s="124"/>
      <c r="AD276" s="124"/>
      <c r="AE276" s="124"/>
      <c r="AF276" s="124"/>
      <c r="AG276" s="124"/>
      <c r="AH276" s="124"/>
    </row>
    <row r="277" ht="13.5" customHeight="1">
      <c r="A277" s="124"/>
      <c r="B277" s="157"/>
      <c r="C277" s="124"/>
      <c r="D277" s="125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  <c r="AB277" s="124"/>
      <c r="AC277" s="124"/>
      <c r="AD277" s="124"/>
      <c r="AE277" s="124"/>
      <c r="AF277" s="124"/>
      <c r="AG277" s="124"/>
      <c r="AH277" s="124"/>
    </row>
    <row r="278" ht="13.5" customHeight="1">
      <c r="A278" s="124"/>
      <c r="B278" s="157"/>
      <c r="C278" s="124"/>
      <c r="D278" s="125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  <c r="AB278" s="124"/>
      <c r="AC278" s="124"/>
      <c r="AD278" s="124"/>
      <c r="AE278" s="124"/>
      <c r="AF278" s="124"/>
      <c r="AG278" s="124"/>
      <c r="AH278" s="124"/>
    </row>
    <row r="279" ht="13.5" customHeight="1">
      <c r="A279" s="124"/>
      <c r="B279" s="157"/>
      <c r="C279" s="124"/>
      <c r="D279" s="125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  <c r="AB279" s="124"/>
      <c r="AC279" s="124"/>
      <c r="AD279" s="124"/>
      <c r="AE279" s="124"/>
      <c r="AF279" s="124"/>
      <c r="AG279" s="124"/>
      <c r="AH279" s="124"/>
    </row>
    <row r="280" ht="13.5" customHeight="1">
      <c r="A280" s="124"/>
      <c r="B280" s="157"/>
      <c r="C280" s="124"/>
      <c r="D280" s="125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  <c r="AB280" s="124"/>
      <c r="AC280" s="124"/>
      <c r="AD280" s="124"/>
      <c r="AE280" s="124"/>
      <c r="AF280" s="124"/>
      <c r="AG280" s="124"/>
      <c r="AH280" s="124"/>
    </row>
    <row r="281" ht="13.5" customHeight="1">
      <c r="A281" s="124"/>
      <c r="B281" s="157"/>
      <c r="C281" s="124"/>
      <c r="D281" s="125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  <c r="AB281" s="124"/>
      <c r="AC281" s="124"/>
      <c r="AD281" s="124"/>
      <c r="AE281" s="124"/>
      <c r="AF281" s="124"/>
      <c r="AG281" s="124"/>
      <c r="AH281" s="124"/>
    </row>
    <row r="282" ht="13.5" customHeight="1">
      <c r="A282" s="124"/>
      <c r="B282" s="157"/>
      <c r="C282" s="124"/>
      <c r="D282" s="125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  <c r="AB282" s="124"/>
      <c r="AC282" s="124"/>
      <c r="AD282" s="124"/>
      <c r="AE282" s="124"/>
      <c r="AF282" s="124"/>
      <c r="AG282" s="124"/>
      <c r="AH282" s="124"/>
    </row>
    <row r="283" ht="13.5" customHeight="1">
      <c r="A283" s="124"/>
      <c r="B283" s="157"/>
      <c r="C283" s="124"/>
      <c r="D283" s="125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  <c r="AB283" s="124"/>
      <c r="AC283" s="124"/>
      <c r="AD283" s="124"/>
      <c r="AE283" s="124"/>
      <c r="AF283" s="124"/>
      <c r="AG283" s="124"/>
      <c r="AH283" s="124"/>
    </row>
    <row r="284" ht="13.5" customHeight="1">
      <c r="A284" s="124"/>
      <c r="B284" s="157"/>
      <c r="C284" s="124"/>
      <c r="D284" s="125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  <c r="AB284" s="124"/>
      <c r="AC284" s="124"/>
      <c r="AD284" s="124"/>
      <c r="AE284" s="124"/>
      <c r="AF284" s="124"/>
      <c r="AG284" s="124"/>
      <c r="AH284" s="124"/>
    </row>
    <row r="285" ht="13.5" customHeight="1">
      <c r="A285" s="124"/>
      <c r="B285" s="157"/>
      <c r="C285" s="124"/>
      <c r="D285" s="125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  <c r="AB285" s="124"/>
      <c r="AC285" s="124"/>
      <c r="AD285" s="124"/>
      <c r="AE285" s="124"/>
      <c r="AF285" s="124"/>
      <c r="AG285" s="124"/>
      <c r="AH285" s="124"/>
    </row>
    <row r="286" ht="13.5" customHeight="1">
      <c r="A286" s="124"/>
      <c r="B286" s="157"/>
      <c r="C286" s="124"/>
      <c r="D286" s="125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  <c r="AB286" s="124"/>
      <c r="AC286" s="124"/>
      <c r="AD286" s="124"/>
      <c r="AE286" s="124"/>
      <c r="AF286" s="124"/>
      <c r="AG286" s="124"/>
      <c r="AH286" s="124"/>
    </row>
    <row r="287" ht="13.5" customHeight="1">
      <c r="A287" s="124"/>
      <c r="B287" s="157"/>
      <c r="C287" s="124"/>
      <c r="D287" s="125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  <c r="AB287" s="124"/>
      <c r="AC287" s="124"/>
      <c r="AD287" s="124"/>
      <c r="AE287" s="124"/>
      <c r="AF287" s="124"/>
      <c r="AG287" s="124"/>
      <c r="AH287" s="124"/>
    </row>
    <row r="288" ht="13.5" customHeight="1">
      <c r="A288" s="124"/>
      <c r="B288" s="157"/>
      <c r="C288" s="124"/>
      <c r="D288" s="125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  <c r="AB288" s="124"/>
      <c r="AC288" s="124"/>
      <c r="AD288" s="124"/>
      <c r="AE288" s="124"/>
      <c r="AF288" s="124"/>
      <c r="AG288" s="124"/>
      <c r="AH288" s="124"/>
    </row>
    <row r="289" ht="13.5" customHeight="1">
      <c r="A289" s="124"/>
      <c r="B289" s="157"/>
      <c r="C289" s="124"/>
      <c r="D289" s="125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  <c r="AB289" s="124"/>
      <c r="AC289" s="124"/>
      <c r="AD289" s="124"/>
      <c r="AE289" s="124"/>
      <c r="AF289" s="124"/>
      <c r="AG289" s="124"/>
      <c r="AH289" s="124"/>
    </row>
    <row r="290" ht="13.5" customHeight="1">
      <c r="A290" s="124"/>
      <c r="B290" s="157"/>
      <c r="C290" s="124"/>
      <c r="D290" s="125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  <c r="AB290" s="124"/>
      <c r="AC290" s="124"/>
      <c r="AD290" s="124"/>
      <c r="AE290" s="124"/>
      <c r="AF290" s="124"/>
      <c r="AG290" s="124"/>
      <c r="AH290" s="124"/>
    </row>
    <row r="291" ht="13.5" customHeight="1">
      <c r="A291" s="124"/>
      <c r="B291" s="157"/>
      <c r="C291" s="124"/>
      <c r="D291" s="125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  <c r="AB291" s="124"/>
      <c r="AC291" s="124"/>
      <c r="AD291" s="124"/>
      <c r="AE291" s="124"/>
      <c r="AF291" s="124"/>
      <c r="AG291" s="124"/>
      <c r="AH291" s="124"/>
    </row>
    <row r="292" ht="13.5" customHeight="1">
      <c r="A292" s="124"/>
      <c r="B292" s="157"/>
      <c r="C292" s="124"/>
      <c r="D292" s="125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  <c r="AB292" s="124"/>
      <c r="AC292" s="124"/>
      <c r="AD292" s="124"/>
      <c r="AE292" s="124"/>
      <c r="AF292" s="124"/>
      <c r="AG292" s="124"/>
      <c r="AH292" s="124"/>
    </row>
    <row r="293" ht="13.5" customHeight="1">
      <c r="A293" s="124"/>
      <c r="B293" s="157"/>
      <c r="C293" s="124"/>
      <c r="D293" s="125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  <c r="AB293" s="124"/>
      <c r="AC293" s="124"/>
      <c r="AD293" s="124"/>
      <c r="AE293" s="124"/>
      <c r="AF293" s="124"/>
      <c r="AG293" s="124"/>
      <c r="AH293" s="124"/>
    </row>
    <row r="294" ht="13.5" customHeight="1">
      <c r="A294" s="124"/>
      <c r="B294" s="157"/>
      <c r="C294" s="124"/>
      <c r="D294" s="125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  <c r="AB294" s="124"/>
      <c r="AC294" s="124"/>
      <c r="AD294" s="124"/>
      <c r="AE294" s="124"/>
      <c r="AF294" s="124"/>
      <c r="AG294" s="124"/>
      <c r="AH294" s="124"/>
    </row>
    <row r="295" ht="13.5" customHeight="1">
      <c r="A295" s="124"/>
      <c r="B295" s="157"/>
      <c r="C295" s="124"/>
      <c r="D295" s="125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  <c r="AB295" s="124"/>
      <c r="AC295" s="124"/>
      <c r="AD295" s="124"/>
      <c r="AE295" s="124"/>
      <c r="AF295" s="124"/>
      <c r="AG295" s="124"/>
      <c r="AH295" s="124"/>
    </row>
    <row r="296" ht="13.5" customHeight="1">
      <c r="A296" s="124"/>
      <c r="B296" s="157"/>
      <c r="C296" s="124"/>
      <c r="D296" s="125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  <c r="AH296" s="124"/>
    </row>
    <row r="297" ht="13.5" customHeight="1">
      <c r="A297" s="124"/>
      <c r="B297" s="157"/>
      <c r="C297" s="124"/>
      <c r="D297" s="125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  <c r="AB297" s="124"/>
      <c r="AC297" s="124"/>
      <c r="AD297" s="124"/>
      <c r="AE297" s="124"/>
      <c r="AF297" s="124"/>
      <c r="AG297" s="124"/>
      <c r="AH297" s="124"/>
    </row>
    <row r="298" ht="13.5" customHeight="1">
      <c r="A298" s="124"/>
      <c r="B298" s="157"/>
      <c r="C298" s="124"/>
      <c r="D298" s="125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  <c r="AB298" s="124"/>
      <c r="AC298" s="124"/>
      <c r="AD298" s="124"/>
      <c r="AE298" s="124"/>
      <c r="AF298" s="124"/>
      <c r="AG298" s="124"/>
      <c r="AH298" s="124"/>
    </row>
    <row r="299" ht="13.5" customHeight="1">
      <c r="A299" s="124"/>
      <c r="B299" s="157"/>
      <c r="C299" s="124"/>
      <c r="D299" s="125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  <c r="AB299" s="124"/>
      <c r="AC299" s="124"/>
      <c r="AD299" s="124"/>
      <c r="AE299" s="124"/>
      <c r="AF299" s="124"/>
      <c r="AG299" s="124"/>
      <c r="AH299" s="124"/>
    </row>
    <row r="300" ht="13.5" customHeight="1">
      <c r="A300" s="124"/>
      <c r="B300" s="157"/>
      <c r="C300" s="124"/>
      <c r="D300" s="125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4"/>
      <c r="AH300" s="124"/>
    </row>
    <row r="301" ht="13.5" customHeight="1">
      <c r="A301" s="124"/>
      <c r="B301" s="157"/>
      <c r="C301" s="124"/>
      <c r="D301" s="125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  <c r="AB301" s="124"/>
      <c r="AC301" s="124"/>
      <c r="AD301" s="124"/>
      <c r="AE301" s="124"/>
      <c r="AF301" s="124"/>
      <c r="AG301" s="124"/>
      <c r="AH301" s="124"/>
    </row>
    <row r="302" ht="13.5" customHeight="1">
      <c r="A302" s="124"/>
      <c r="B302" s="157"/>
      <c r="C302" s="124"/>
      <c r="D302" s="125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  <c r="AB302" s="124"/>
      <c r="AC302" s="124"/>
      <c r="AD302" s="124"/>
      <c r="AE302" s="124"/>
      <c r="AF302" s="124"/>
      <c r="AG302" s="124"/>
      <c r="AH302" s="124"/>
    </row>
    <row r="303" ht="13.5" customHeight="1">
      <c r="A303" s="124"/>
      <c r="B303" s="157"/>
      <c r="C303" s="124"/>
      <c r="D303" s="125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  <c r="AB303" s="124"/>
      <c r="AC303" s="124"/>
      <c r="AD303" s="124"/>
      <c r="AE303" s="124"/>
      <c r="AF303" s="124"/>
      <c r="AG303" s="124"/>
      <c r="AH303" s="124"/>
    </row>
    <row r="304" ht="13.5" customHeight="1">
      <c r="A304" s="124"/>
      <c r="B304" s="157"/>
      <c r="C304" s="124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  <c r="AB304" s="124"/>
      <c r="AC304" s="124"/>
      <c r="AD304" s="124"/>
      <c r="AE304" s="124"/>
      <c r="AF304" s="124"/>
      <c r="AG304" s="124"/>
      <c r="AH304" s="124"/>
    </row>
    <row r="305" ht="13.5" customHeight="1">
      <c r="A305" s="124"/>
      <c r="B305" s="157"/>
      <c r="C305" s="124"/>
      <c r="D305" s="125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  <c r="AB305" s="124"/>
      <c r="AC305" s="124"/>
      <c r="AD305" s="124"/>
      <c r="AE305" s="124"/>
      <c r="AF305" s="124"/>
      <c r="AG305" s="124"/>
      <c r="AH305" s="124"/>
    </row>
    <row r="306" ht="13.5" customHeight="1">
      <c r="A306" s="124"/>
      <c r="B306" s="157"/>
      <c r="C306" s="124"/>
      <c r="D306" s="125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  <c r="AB306" s="124"/>
      <c r="AC306" s="124"/>
      <c r="AD306" s="124"/>
      <c r="AE306" s="124"/>
      <c r="AF306" s="124"/>
      <c r="AG306" s="124"/>
      <c r="AH306" s="124"/>
    </row>
    <row r="307" ht="13.5" customHeight="1">
      <c r="A307" s="124"/>
      <c r="B307" s="157"/>
      <c r="C307" s="124"/>
      <c r="D307" s="125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  <c r="AB307" s="124"/>
      <c r="AC307" s="124"/>
      <c r="AD307" s="124"/>
      <c r="AE307" s="124"/>
      <c r="AF307" s="124"/>
      <c r="AG307" s="124"/>
      <c r="AH307" s="124"/>
    </row>
    <row r="308" ht="13.5" customHeight="1">
      <c r="A308" s="124"/>
      <c r="B308" s="157"/>
      <c r="C308" s="124"/>
      <c r="D308" s="125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  <c r="AB308" s="124"/>
      <c r="AC308" s="124"/>
      <c r="AD308" s="124"/>
      <c r="AE308" s="124"/>
      <c r="AF308" s="124"/>
      <c r="AG308" s="124"/>
      <c r="AH308" s="124"/>
    </row>
    <row r="309" ht="13.5" customHeight="1">
      <c r="A309" s="124"/>
      <c r="B309" s="157"/>
      <c r="C309" s="124"/>
      <c r="D309" s="125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  <c r="AB309" s="124"/>
      <c r="AC309" s="124"/>
      <c r="AD309" s="124"/>
      <c r="AE309" s="124"/>
      <c r="AF309" s="124"/>
      <c r="AG309" s="124"/>
      <c r="AH309" s="124"/>
    </row>
    <row r="310" ht="13.5" customHeight="1">
      <c r="A310" s="124"/>
      <c r="B310" s="157"/>
      <c r="C310" s="124"/>
      <c r="D310" s="125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  <c r="AB310" s="124"/>
      <c r="AC310" s="124"/>
      <c r="AD310" s="124"/>
      <c r="AE310" s="124"/>
      <c r="AF310" s="124"/>
      <c r="AG310" s="124"/>
      <c r="AH310" s="124"/>
    </row>
    <row r="311" ht="13.5" customHeight="1">
      <c r="A311" s="124"/>
      <c r="B311" s="157"/>
      <c r="C311" s="124"/>
      <c r="D311" s="125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  <c r="AB311" s="124"/>
      <c r="AC311" s="124"/>
      <c r="AD311" s="124"/>
      <c r="AE311" s="124"/>
      <c r="AF311" s="124"/>
      <c r="AG311" s="124"/>
      <c r="AH311" s="124"/>
    </row>
    <row r="312" ht="13.5" customHeight="1">
      <c r="A312" s="124"/>
      <c r="B312" s="157"/>
      <c r="C312" s="124"/>
      <c r="D312" s="125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</row>
    <row r="313" ht="13.5" customHeight="1">
      <c r="A313" s="124"/>
      <c r="B313" s="157"/>
      <c r="C313" s="124"/>
      <c r="D313" s="125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</row>
    <row r="314" ht="13.5" customHeight="1">
      <c r="A314" s="124"/>
      <c r="B314" s="157"/>
      <c r="C314" s="124"/>
      <c r="D314" s="125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  <c r="AB314" s="124"/>
      <c r="AC314" s="124"/>
      <c r="AD314" s="124"/>
      <c r="AE314" s="124"/>
      <c r="AF314" s="124"/>
      <c r="AG314" s="124"/>
      <c r="AH314" s="124"/>
    </row>
    <row r="315" ht="13.5" customHeight="1">
      <c r="A315" s="124"/>
      <c r="B315" s="157"/>
      <c r="C315" s="124"/>
      <c r="D315" s="125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  <c r="AB315" s="124"/>
      <c r="AC315" s="124"/>
      <c r="AD315" s="124"/>
      <c r="AE315" s="124"/>
      <c r="AF315" s="124"/>
      <c r="AG315" s="124"/>
      <c r="AH315" s="124"/>
    </row>
    <row r="316" ht="13.5" customHeight="1">
      <c r="A316" s="124"/>
      <c r="B316" s="157"/>
      <c r="C316" s="124"/>
      <c r="D316" s="125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  <c r="AB316" s="124"/>
      <c r="AC316" s="124"/>
      <c r="AD316" s="124"/>
      <c r="AE316" s="124"/>
      <c r="AF316" s="124"/>
      <c r="AG316" s="124"/>
      <c r="AH316" s="124"/>
    </row>
    <row r="317" ht="13.5" customHeight="1">
      <c r="A317" s="124"/>
      <c r="B317" s="157"/>
      <c r="C317" s="124"/>
      <c r="D317" s="125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  <c r="AB317" s="124"/>
      <c r="AC317" s="124"/>
      <c r="AD317" s="124"/>
      <c r="AE317" s="124"/>
      <c r="AF317" s="124"/>
      <c r="AG317" s="124"/>
      <c r="AH317" s="124"/>
    </row>
    <row r="318" ht="13.5" customHeight="1">
      <c r="A318" s="124"/>
      <c r="B318" s="157"/>
      <c r="C318" s="124"/>
      <c r="D318" s="125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  <c r="AB318" s="124"/>
      <c r="AC318" s="124"/>
      <c r="AD318" s="124"/>
      <c r="AE318" s="124"/>
      <c r="AF318" s="124"/>
      <c r="AG318" s="124"/>
      <c r="AH318" s="124"/>
    </row>
    <row r="319" ht="13.5" customHeight="1">
      <c r="A319" s="124"/>
      <c r="B319" s="157"/>
      <c r="C319" s="124"/>
      <c r="D319" s="125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  <c r="AB319" s="124"/>
      <c r="AC319" s="124"/>
      <c r="AD319" s="124"/>
      <c r="AE319" s="124"/>
      <c r="AF319" s="124"/>
      <c r="AG319" s="124"/>
      <c r="AH319" s="124"/>
    </row>
    <row r="320" ht="13.5" customHeight="1">
      <c r="A320" s="124"/>
      <c r="B320" s="157"/>
      <c r="C320" s="124"/>
      <c r="D320" s="125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  <c r="AB320" s="124"/>
      <c r="AC320" s="124"/>
      <c r="AD320" s="124"/>
      <c r="AE320" s="124"/>
      <c r="AF320" s="124"/>
      <c r="AG320" s="124"/>
      <c r="AH320" s="124"/>
    </row>
    <row r="321" ht="13.5" customHeight="1">
      <c r="A321" s="124"/>
      <c r="B321" s="157"/>
      <c r="C321" s="124"/>
      <c r="D321" s="125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  <c r="AB321" s="124"/>
      <c r="AC321" s="124"/>
      <c r="AD321" s="124"/>
      <c r="AE321" s="124"/>
      <c r="AF321" s="124"/>
      <c r="AG321" s="124"/>
      <c r="AH321" s="124"/>
    </row>
    <row r="322" ht="13.5" customHeight="1">
      <c r="A322" s="124"/>
      <c r="B322" s="157"/>
      <c r="C322" s="124"/>
      <c r="D322" s="125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  <c r="AB322" s="124"/>
      <c r="AC322" s="124"/>
      <c r="AD322" s="124"/>
      <c r="AE322" s="124"/>
      <c r="AF322" s="124"/>
      <c r="AG322" s="124"/>
      <c r="AH322" s="124"/>
    </row>
    <row r="323" ht="13.5" customHeight="1">
      <c r="A323" s="124"/>
      <c r="B323" s="157"/>
      <c r="C323" s="124"/>
      <c r="D323" s="125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  <c r="AB323" s="124"/>
      <c r="AC323" s="124"/>
      <c r="AD323" s="124"/>
      <c r="AE323" s="124"/>
      <c r="AF323" s="124"/>
      <c r="AG323" s="124"/>
      <c r="AH323" s="124"/>
    </row>
    <row r="324" ht="13.5" customHeight="1">
      <c r="A324" s="124"/>
      <c r="B324" s="157"/>
      <c r="C324" s="124"/>
      <c r="D324" s="125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  <c r="AB324" s="124"/>
      <c r="AC324" s="124"/>
      <c r="AD324" s="124"/>
      <c r="AE324" s="124"/>
      <c r="AF324" s="124"/>
      <c r="AG324" s="124"/>
      <c r="AH324" s="124"/>
    </row>
    <row r="325" ht="13.5" customHeight="1">
      <c r="A325" s="124"/>
      <c r="B325" s="157"/>
      <c r="C325" s="124"/>
      <c r="D325" s="125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  <c r="AB325" s="124"/>
      <c r="AC325" s="124"/>
      <c r="AD325" s="124"/>
      <c r="AE325" s="124"/>
      <c r="AF325" s="124"/>
      <c r="AG325" s="124"/>
      <c r="AH325" s="124"/>
    </row>
    <row r="326" ht="13.5" customHeight="1">
      <c r="A326" s="124"/>
      <c r="B326" s="157"/>
      <c r="C326" s="124"/>
      <c r="D326" s="125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  <c r="AB326" s="124"/>
      <c r="AC326" s="124"/>
      <c r="AD326" s="124"/>
      <c r="AE326" s="124"/>
      <c r="AF326" s="124"/>
      <c r="AG326" s="124"/>
      <c r="AH326" s="124"/>
    </row>
    <row r="327" ht="13.5" customHeight="1">
      <c r="A327" s="124"/>
      <c r="B327" s="157"/>
      <c r="C327" s="124"/>
      <c r="D327" s="125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  <c r="AB327" s="124"/>
      <c r="AC327" s="124"/>
      <c r="AD327" s="124"/>
      <c r="AE327" s="124"/>
      <c r="AF327" s="124"/>
      <c r="AG327" s="124"/>
      <c r="AH327" s="124"/>
    </row>
    <row r="328" ht="13.5" customHeight="1">
      <c r="A328" s="124"/>
      <c r="B328" s="157"/>
      <c r="C328" s="124"/>
      <c r="D328" s="125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  <c r="AB328" s="124"/>
      <c r="AC328" s="124"/>
      <c r="AD328" s="124"/>
      <c r="AE328" s="124"/>
      <c r="AF328" s="124"/>
      <c r="AG328" s="124"/>
      <c r="AH328" s="124"/>
    </row>
    <row r="329" ht="13.5" customHeight="1">
      <c r="A329" s="124"/>
      <c r="B329" s="157"/>
      <c r="C329" s="124"/>
      <c r="D329" s="125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  <c r="AB329" s="124"/>
      <c r="AC329" s="124"/>
      <c r="AD329" s="124"/>
      <c r="AE329" s="124"/>
      <c r="AF329" s="124"/>
      <c r="AG329" s="124"/>
      <c r="AH329" s="124"/>
    </row>
    <row r="330" ht="13.5" customHeight="1">
      <c r="A330" s="124"/>
      <c r="B330" s="157"/>
      <c r="C330" s="124"/>
      <c r="D330" s="125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  <c r="AB330" s="124"/>
      <c r="AC330" s="124"/>
      <c r="AD330" s="124"/>
      <c r="AE330" s="124"/>
      <c r="AF330" s="124"/>
      <c r="AG330" s="124"/>
      <c r="AH330" s="124"/>
    </row>
    <row r="331" ht="13.5" customHeight="1">
      <c r="A331" s="124"/>
      <c r="B331" s="157"/>
      <c r="C331" s="124"/>
      <c r="D331" s="125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  <c r="AB331" s="124"/>
      <c r="AC331" s="124"/>
      <c r="AD331" s="124"/>
      <c r="AE331" s="124"/>
      <c r="AF331" s="124"/>
      <c r="AG331" s="124"/>
      <c r="AH331" s="124"/>
    </row>
    <row r="332" ht="13.5" customHeight="1">
      <c r="A332" s="124"/>
      <c r="B332" s="157"/>
      <c r="C332" s="124"/>
      <c r="D332" s="125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  <c r="AB332" s="124"/>
      <c r="AC332" s="124"/>
      <c r="AD332" s="124"/>
      <c r="AE332" s="124"/>
      <c r="AF332" s="124"/>
      <c r="AG332" s="124"/>
      <c r="AH332" s="124"/>
    </row>
    <row r="333" ht="13.5" customHeight="1">
      <c r="A333" s="124"/>
      <c r="B333" s="157"/>
      <c r="C333" s="124"/>
      <c r="D333" s="125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  <c r="AB333" s="124"/>
      <c r="AC333" s="124"/>
      <c r="AD333" s="124"/>
      <c r="AE333" s="124"/>
      <c r="AF333" s="124"/>
      <c r="AG333" s="124"/>
      <c r="AH333" s="124"/>
    </row>
    <row r="334" ht="13.5" customHeight="1">
      <c r="A334" s="124"/>
      <c r="B334" s="157"/>
      <c r="C334" s="124"/>
      <c r="D334" s="125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  <c r="AB334" s="124"/>
      <c r="AC334" s="124"/>
      <c r="AD334" s="124"/>
      <c r="AE334" s="124"/>
      <c r="AF334" s="124"/>
      <c r="AG334" s="124"/>
      <c r="AH334" s="124"/>
    </row>
    <row r="335" ht="13.5" customHeight="1">
      <c r="A335" s="124"/>
      <c r="B335" s="157"/>
      <c r="C335" s="124"/>
      <c r="D335" s="125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  <c r="AB335" s="124"/>
      <c r="AC335" s="124"/>
      <c r="AD335" s="124"/>
      <c r="AE335" s="124"/>
      <c r="AF335" s="124"/>
      <c r="AG335" s="124"/>
      <c r="AH335" s="124"/>
    </row>
    <row r="336" ht="13.5" customHeight="1">
      <c r="A336" s="124"/>
      <c r="B336" s="157"/>
      <c r="C336" s="124"/>
      <c r="D336" s="125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  <c r="AB336" s="124"/>
      <c r="AC336" s="124"/>
      <c r="AD336" s="124"/>
      <c r="AE336" s="124"/>
      <c r="AF336" s="124"/>
      <c r="AG336" s="124"/>
      <c r="AH336" s="124"/>
    </row>
    <row r="337" ht="13.5" customHeight="1">
      <c r="A337" s="124"/>
      <c r="B337" s="157"/>
      <c r="C337" s="124"/>
      <c r="D337" s="125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  <c r="AB337" s="124"/>
      <c r="AC337" s="124"/>
      <c r="AD337" s="124"/>
      <c r="AE337" s="124"/>
      <c r="AF337" s="124"/>
      <c r="AG337" s="124"/>
      <c r="AH337" s="124"/>
    </row>
    <row r="338" ht="13.5" customHeight="1">
      <c r="A338" s="124"/>
      <c r="B338" s="157"/>
      <c r="C338" s="124"/>
      <c r="D338" s="125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  <c r="AB338" s="124"/>
      <c r="AC338" s="124"/>
      <c r="AD338" s="124"/>
      <c r="AE338" s="124"/>
      <c r="AF338" s="124"/>
      <c r="AG338" s="124"/>
      <c r="AH338" s="124"/>
    </row>
    <row r="339" ht="13.5" customHeight="1">
      <c r="A339" s="124"/>
      <c r="B339" s="157"/>
      <c r="C339" s="124"/>
      <c r="D339" s="125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  <c r="AB339" s="124"/>
      <c r="AC339" s="124"/>
      <c r="AD339" s="124"/>
      <c r="AE339" s="124"/>
      <c r="AF339" s="124"/>
      <c r="AG339" s="124"/>
      <c r="AH339" s="124"/>
    </row>
    <row r="340" ht="13.5" customHeight="1">
      <c r="A340" s="124"/>
      <c r="B340" s="157"/>
      <c r="C340" s="124"/>
      <c r="D340" s="125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  <c r="AB340" s="124"/>
      <c r="AC340" s="124"/>
      <c r="AD340" s="124"/>
      <c r="AE340" s="124"/>
      <c r="AF340" s="124"/>
      <c r="AG340" s="124"/>
      <c r="AH340" s="124"/>
    </row>
    <row r="341" ht="13.5" customHeight="1">
      <c r="A341" s="124"/>
      <c r="B341" s="157"/>
      <c r="C341" s="124"/>
      <c r="D341" s="125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  <c r="AB341" s="124"/>
      <c r="AC341" s="124"/>
      <c r="AD341" s="124"/>
      <c r="AE341" s="124"/>
      <c r="AF341" s="124"/>
      <c r="AG341" s="124"/>
      <c r="AH341" s="124"/>
    </row>
    <row r="342" ht="13.5" customHeight="1">
      <c r="A342" s="124"/>
      <c r="B342" s="157"/>
      <c r="C342" s="124"/>
      <c r="D342" s="125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  <c r="AB342" s="124"/>
      <c r="AC342" s="124"/>
      <c r="AD342" s="124"/>
      <c r="AE342" s="124"/>
      <c r="AF342" s="124"/>
      <c r="AG342" s="124"/>
      <c r="AH342" s="124"/>
    </row>
    <row r="343" ht="13.5" customHeight="1">
      <c r="A343" s="124"/>
      <c r="B343" s="157"/>
      <c r="C343" s="124"/>
      <c r="D343" s="125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  <c r="AB343" s="124"/>
      <c r="AC343" s="124"/>
      <c r="AD343" s="124"/>
      <c r="AE343" s="124"/>
      <c r="AF343" s="124"/>
      <c r="AG343" s="124"/>
      <c r="AH343" s="124"/>
    </row>
    <row r="344" ht="13.5" customHeight="1">
      <c r="A344" s="124"/>
      <c r="B344" s="157"/>
      <c r="C344" s="124"/>
      <c r="D344" s="125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  <c r="AB344" s="124"/>
      <c r="AC344" s="124"/>
      <c r="AD344" s="124"/>
      <c r="AE344" s="124"/>
      <c r="AF344" s="124"/>
      <c r="AG344" s="124"/>
      <c r="AH344" s="124"/>
    </row>
    <row r="345" ht="13.5" customHeight="1">
      <c r="A345" s="124"/>
      <c r="B345" s="157"/>
      <c r="C345" s="124"/>
      <c r="D345" s="125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  <c r="AB345" s="124"/>
      <c r="AC345" s="124"/>
      <c r="AD345" s="124"/>
      <c r="AE345" s="124"/>
      <c r="AF345" s="124"/>
      <c r="AG345" s="124"/>
      <c r="AH345" s="124"/>
    </row>
    <row r="346" ht="13.5" customHeight="1">
      <c r="A346" s="124"/>
      <c r="B346" s="157"/>
      <c r="C346" s="124"/>
      <c r="D346" s="125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  <c r="AB346" s="124"/>
      <c r="AC346" s="124"/>
      <c r="AD346" s="124"/>
      <c r="AE346" s="124"/>
      <c r="AF346" s="124"/>
      <c r="AG346" s="124"/>
      <c r="AH346" s="124"/>
    </row>
    <row r="347" ht="13.5" customHeight="1">
      <c r="A347" s="124"/>
      <c r="B347" s="157"/>
      <c r="C347" s="124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  <c r="AB347" s="124"/>
      <c r="AC347" s="124"/>
      <c r="AD347" s="124"/>
      <c r="AE347" s="124"/>
      <c r="AF347" s="124"/>
      <c r="AG347" s="124"/>
      <c r="AH347" s="124"/>
    </row>
    <row r="348" ht="13.5" customHeight="1">
      <c r="A348" s="124"/>
      <c r="B348" s="157"/>
      <c r="C348" s="124"/>
      <c r="D348" s="125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  <c r="AB348" s="124"/>
      <c r="AC348" s="124"/>
      <c r="AD348" s="124"/>
      <c r="AE348" s="124"/>
      <c r="AF348" s="124"/>
      <c r="AG348" s="124"/>
      <c r="AH348" s="124"/>
    </row>
    <row r="349" ht="13.5" customHeight="1">
      <c r="A349" s="124"/>
      <c r="B349" s="157"/>
      <c r="C349" s="124"/>
      <c r="D349" s="125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  <c r="AB349" s="124"/>
      <c r="AC349" s="124"/>
      <c r="AD349" s="124"/>
      <c r="AE349" s="124"/>
      <c r="AF349" s="124"/>
      <c r="AG349" s="124"/>
      <c r="AH349" s="124"/>
    </row>
    <row r="350" ht="13.5" customHeight="1">
      <c r="A350" s="124"/>
      <c r="B350" s="157"/>
      <c r="C350" s="124"/>
      <c r="D350" s="125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  <c r="AB350" s="124"/>
      <c r="AC350" s="124"/>
      <c r="AD350" s="124"/>
      <c r="AE350" s="124"/>
      <c r="AF350" s="124"/>
      <c r="AG350" s="124"/>
      <c r="AH350" s="124"/>
    </row>
    <row r="351" ht="13.5" customHeight="1">
      <c r="A351" s="124"/>
      <c r="B351" s="157"/>
      <c r="C351" s="124"/>
      <c r="D351" s="125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  <c r="AB351" s="124"/>
      <c r="AC351" s="124"/>
      <c r="AD351" s="124"/>
      <c r="AE351" s="124"/>
      <c r="AF351" s="124"/>
      <c r="AG351" s="124"/>
      <c r="AH351" s="124"/>
    </row>
    <row r="352" ht="13.5" customHeight="1">
      <c r="A352" s="124"/>
      <c r="B352" s="157"/>
      <c r="C352" s="124"/>
      <c r="D352" s="125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  <c r="AB352" s="124"/>
      <c r="AC352" s="124"/>
      <c r="AD352" s="124"/>
      <c r="AE352" s="124"/>
      <c r="AF352" s="124"/>
      <c r="AG352" s="124"/>
      <c r="AH352" s="124"/>
    </row>
    <row r="353" ht="13.5" customHeight="1">
      <c r="A353" s="124"/>
      <c r="B353" s="157"/>
      <c r="C353" s="124"/>
      <c r="D353" s="125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  <c r="AB353" s="124"/>
      <c r="AC353" s="124"/>
      <c r="AD353" s="124"/>
      <c r="AE353" s="124"/>
      <c r="AF353" s="124"/>
      <c r="AG353" s="124"/>
      <c r="AH353" s="124"/>
    </row>
    <row r="354" ht="13.5" customHeight="1">
      <c r="A354" s="124"/>
      <c r="B354" s="157"/>
      <c r="C354" s="124"/>
      <c r="D354" s="125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  <c r="AB354" s="124"/>
      <c r="AC354" s="124"/>
      <c r="AD354" s="124"/>
      <c r="AE354" s="124"/>
      <c r="AF354" s="124"/>
      <c r="AG354" s="124"/>
      <c r="AH354" s="124"/>
    </row>
    <row r="355" ht="13.5" customHeight="1">
      <c r="A355" s="124"/>
      <c r="B355" s="157"/>
      <c r="C355" s="124"/>
      <c r="D355" s="125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  <c r="AB355" s="124"/>
      <c r="AC355" s="124"/>
      <c r="AD355" s="124"/>
      <c r="AE355" s="124"/>
      <c r="AF355" s="124"/>
      <c r="AG355" s="124"/>
      <c r="AH355" s="124"/>
    </row>
    <row r="356" ht="13.5" customHeight="1">
      <c r="A356" s="124"/>
      <c r="B356" s="157"/>
      <c r="C356" s="124"/>
      <c r="D356" s="125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  <c r="AB356" s="124"/>
      <c r="AC356" s="124"/>
      <c r="AD356" s="124"/>
      <c r="AE356" s="124"/>
      <c r="AF356" s="124"/>
      <c r="AG356" s="124"/>
      <c r="AH356" s="124"/>
    </row>
    <row r="357" ht="13.5" customHeight="1">
      <c r="A357" s="124"/>
      <c r="B357" s="157"/>
      <c r="C357" s="124"/>
      <c r="D357" s="125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  <c r="AB357" s="124"/>
      <c r="AC357" s="124"/>
      <c r="AD357" s="124"/>
      <c r="AE357" s="124"/>
      <c r="AF357" s="124"/>
      <c r="AG357" s="124"/>
      <c r="AH357" s="124"/>
    </row>
    <row r="358" ht="13.5" customHeight="1">
      <c r="A358" s="124"/>
      <c r="B358" s="157"/>
      <c r="C358" s="124"/>
      <c r="D358" s="125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  <c r="AB358" s="124"/>
      <c r="AC358" s="124"/>
      <c r="AD358" s="124"/>
      <c r="AE358" s="124"/>
      <c r="AF358" s="124"/>
      <c r="AG358" s="124"/>
      <c r="AH358" s="124"/>
    </row>
    <row r="359" ht="13.5" customHeight="1">
      <c r="A359" s="124"/>
      <c r="B359" s="157"/>
      <c r="C359" s="124"/>
      <c r="D359" s="125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  <c r="AB359" s="124"/>
      <c r="AC359" s="124"/>
      <c r="AD359" s="124"/>
      <c r="AE359" s="124"/>
      <c r="AF359" s="124"/>
      <c r="AG359" s="124"/>
      <c r="AH359" s="124"/>
    </row>
    <row r="360" ht="13.5" customHeight="1">
      <c r="A360" s="124"/>
      <c r="B360" s="157"/>
      <c r="C360" s="124"/>
      <c r="D360" s="125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  <c r="AB360" s="124"/>
      <c r="AC360" s="124"/>
      <c r="AD360" s="124"/>
      <c r="AE360" s="124"/>
      <c r="AF360" s="124"/>
      <c r="AG360" s="124"/>
      <c r="AH360" s="124"/>
    </row>
    <row r="361" ht="13.5" customHeight="1">
      <c r="A361" s="124"/>
      <c r="B361" s="157"/>
      <c r="C361" s="124"/>
      <c r="D361" s="125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  <c r="AB361" s="124"/>
      <c r="AC361" s="124"/>
      <c r="AD361" s="124"/>
      <c r="AE361" s="124"/>
      <c r="AF361" s="124"/>
      <c r="AG361" s="124"/>
      <c r="AH361" s="124"/>
    </row>
    <row r="362" ht="13.5" customHeight="1">
      <c r="A362" s="124"/>
      <c r="B362" s="157"/>
      <c r="C362" s="124"/>
      <c r="D362" s="125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  <c r="AB362" s="124"/>
      <c r="AC362" s="124"/>
      <c r="AD362" s="124"/>
      <c r="AE362" s="124"/>
      <c r="AF362" s="124"/>
      <c r="AG362" s="124"/>
      <c r="AH362" s="124"/>
    </row>
    <row r="363" ht="13.5" customHeight="1">
      <c r="A363" s="124"/>
      <c r="B363" s="157"/>
      <c r="C363" s="124"/>
      <c r="D363" s="125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  <c r="AB363" s="124"/>
      <c r="AC363" s="124"/>
      <c r="AD363" s="124"/>
      <c r="AE363" s="124"/>
      <c r="AF363" s="124"/>
      <c r="AG363" s="124"/>
      <c r="AH363" s="124"/>
    </row>
    <row r="364" ht="13.5" customHeight="1">
      <c r="A364" s="124"/>
      <c r="B364" s="157"/>
      <c r="C364" s="124"/>
      <c r="D364" s="125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  <c r="AB364" s="124"/>
      <c r="AC364" s="124"/>
      <c r="AD364" s="124"/>
      <c r="AE364" s="124"/>
      <c r="AF364" s="124"/>
      <c r="AG364" s="124"/>
      <c r="AH364" s="124"/>
    </row>
    <row r="365" ht="13.5" customHeight="1">
      <c r="A365" s="124"/>
      <c r="B365" s="157"/>
      <c r="C365" s="124"/>
      <c r="D365" s="125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  <c r="AB365" s="124"/>
      <c r="AC365" s="124"/>
      <c r="AD365" s="124"/>
      <c r="AE365" s="124"/>
      <c r="AF365" s="124"/>
      <c r="AG365" s="124"/>
      <c r="AH365" s="124"/>
    </row>
    <row r="366" ht="13.5" customHeight="1">
      <c r="A366" s="124"/>
      <c r="B366" s="157"/>
      <c r="C366" s="124"/>
      <c r="D366" s="125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  <c r="AB366" s="124"/>
      <c r="AC366" s="124"/>
      <c r="AD366" s="124"/>
      <c r="AE366" s="124"/>
      <c r="AF366" s="124"/>
      <c r="AG366" s="124"/>
      <c r="AH366" s="124"/>
    </row>
    <row r="367" ht="13.5" customHeight="1">
      <c r="A367" s="124"/>
      <c r="B367" s="157"/>
      <c r="C367" s="124"/>
      <c r="D367" s="125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  <c r="AB367" s="124"/>
      <c r="AC367" s="124"/>
      <c r="AD367" s="124"/>
      <c r="AE367" s="124"/>
      <c r="AF367" s="124"/>
      <c r="AG367" s="124"/>
      <c r="AH367" s="124"/>
    </row>
    <row r="368" ht="13.5" customHeight="1">
      <c r="A368" s="124"/>
      <c r="B368" s="157"/>
      <c r="C368" s="124"/>
      <c r="D368" s="125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  <c r="AB368" s="124"/>
      <c r="AC368" s="124"/>
      <c r="AD368" s="124"/>
      <c r="AE368" s="124"/>
      <c r="AF368" s="124"/>
      <c r="AG368" s="124"/>
      <c r="AH368" s="124"/>
    </row>
    <row r="369" ht="13.5" customHeight="1">
      <c r="A369" s="124"/>
      <c r="B369" s="157"/>
      <c r="C369" s="124"/>
      <c r="D369" s="125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  <c r="AB369" s="124"/>
      <c r="AC369" s="124"/>
      <c r="AD369" s="124"/>
      <c r="AE369" s="124"/>
      <c r="AF369" s="124"/>
      <c r="AG369" s="124"/>
      <c r="AH369" s="124"/>
    </row>
    <row r="370" ht="13.5" customHeight="1">
      <c r="A370" s="124"/>
      <c r="B370" s="157"/>
      <c r="C370" s="124"/>
      <c r="D370" s="125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  <c r="AB370" s="124"/>
      <c r="AC370" s="124"/>
      <c r="AD370" s="124"/>
      <c r="AE370" s="124"/>
      <c r="AF370" s="124"/>
      <c r="AG370" s="124"/>
      <c r="AH370" s="124"/>
    </row>
    <row r="371" ht="13.5" customHeight="1">
      <c r="A371" s="124"/>
      <c r="B371" s="157"/>
      <c r="C371" s="124"/>
      <c r="D371" s="125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  <c r="AB371" s="124"/>
      <c r="AC371" s="124"/>
      <c r="AD371" s="124"/>
      <c r="AE371" s="124"/>
      <c r="AF371" s="124"/>
      <c r="AG371" s="124"/>
      <c r="AH371" s="124"/>
    </row>
    <row r="372" ht="13.5" customHeight="1">
      <c r="A372" s="124"/>
      <c r="B372" s="157"/>
      <c r="C372" s="124"/>
      <c r="D372" s="125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  <c r="AB372" s="124"/>
      <c r="AC372" s="124"/>
      <c r="AD372" s="124"/>
      <c r="AE372" s="124"/>
      <c r="AF372" s="124"/>
      <c r="AG372" s="124"/>
      <c r="AH372" s="124"/>
    </row>
    <row r="373" ht="13.5" customHeight="1">
      <c r="A373" s="124"/>
      <c r="B373" s="157"/>
      <c r="C373" s="124"/>
      <c r="D373" s="125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  <c r="AB373" s="124"/>
      <c r="AC373" s="124"/>
      <c r="AD373" s="124"/>
      <c r="AE373" s="124"/>
      <c r="AF373" s="124"/>
      <c r="AG373" s="124"/>
      <c r="AH373" s="124"/>
    </row>
    <row r="374" ht="13.5" customHeight="1">
      <c r="A374" s="124"/>
      <c r="B374" s="157"/>
      <c r="C374" s="124"/>
      <c r="D374" s="125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  <c r="AB374" s="124"/>
      <c r="AC374" s="124"/>
      <c r="AD374" s="124"/>
      <c r="AE374" s="124"/>
      <c r="AF374" s="124"/>
      <c r="AG374" s="124"/>
      <c r="AH374" s="124"/>
    </row>
    <row r="375" ht="13.5" customHeight="1">
      <c r="A375" s="124"/>
      <c r="B375" s="157"/>
      <c r="C375" s="124"/>
      <c r="D375" s="125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  <c r="AB375" s="124"/>
      <c r="AC375" s="124"/>
      <c r="AD375" s="124"/>
      <c r="AE375" s="124"/>
      <c r="AF375" s="124"/>
      <c r="AG375" s="124"/>
      <c r="AH375" s="124"/>
    </row>
    <row r="376" ht="13.5" customHeight="1">
      <c r="A376" s="124"/>
      <c r="B376" s="157"/>
      <c r="C376" s="124"/>
      <c r="D376" s="125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  <c r="AB376" s="124"/>
      <c r="AC376" s="124"/>
      <c r="AD376" s="124"/>
      <c r="AE376" s="124"/>
      <c r="AF376" s="124"/>
      <c r="AG376" s="124"/>
      <c r="AH376" s="124"/>
    </row>
    <row r="377" ht="13.5" customHeight="1">
      <c r="A377" s="124"/>
      <c r="B377" s="157"/>
      <c r="C377" s="124"/>
      <c r="D377" s="125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  <c r="AB377" s="124"/>
      <c r="AC377" s="124"/>
      <c r="AD377" s="124"/>
      <c r="AE377" s="124"/>
      <c r="AF377" s="124"/>
      <c r="AG377" s="124"/>
      <c r="AH377" s="124"/>
    </row>
    <row r="378" ht="13.5" customHeight="1">
      <c r="A378" s="124"/>
      <c r="B378" s="157"/>
      <c r="C378" s="124"/>
      <c r="D378" s="125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  <c r="AB378" s="124"/>
      <c r="AC378" s="124"/>
      <c r="AD378" s="124"/>
      <c r="AE378" s="124"/>
      <c r="AF378" s="124"/>
      <c r="AG378" s="124"/>
      <c r="AH378" s="124"/>
    </row>
    <row r="379" ht="13.5" customHeight="1">
      <c r="A379" s="124"/>
      <c r="B379" s="157"/>
      <c r="C379" s="124"/>
      <c r="D379" s="125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  <c r="AB379" s="124"/>
      <c r="AC379" s="124"/>
      <c r="AD379" s="124"/>
      <c r="AE379" s="124"/>
      <c r="AF379" s="124"/>
      <c r="AG379" s="124"/>
      <c r="AH379" s="124"/>
    </row>
    <row r="380" ht="13.5" customHeight="1">
      <c r="A380" s="124"/>
      <c r="B380" s="157"/>
      <c r="C380" s="124"/>
      <c r="D380" s="125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  <c r="AB380" s="124"/>
      <c r="AC380" s="124"/>
      <c r="AD380" s="124"/>
      <c r="AE380" s="124"/>
      <c r="AF380" s="124"/>
      <c r="AG380" s="124"/>
      <c r="AH380" s="124"/>
    </row>
    <row r="381" ht="13.5" customHeight="1">
      <c r="A381" s="124"/>
      <c r="B381" s="157"/>
      <c r="C381" s="124"/>
      <c r="D381" s="125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  <c r="AB381" s="124"/>
      <c r="AC381" s="124"/>
      <c r="AD381" s="124"/>
      <c r="AE381" s="124"/>
      <c r="AF381" s="124"/>
      <c r="AG381" s="124"/>
      <c r="AH381" s="124"/>
    </row>
    <row r="382" ht="13.5" customHeight="1">
      <c r="A382" s="124"/>
      <c r="B382" s="157"/>
      <c r="C382" s="124"/>
      <c r="D382" s="125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  <c r="AB382" s="124"/>
      <c r="AC382" s="124"/>
      <c r="AD382" s="124"/>
      <c r="AE382" s="124"/>
      <c r="AF382" s="124"/>
      <c r="AG382" s="124"/>
      <c r="AH382" s="124"/>
    </row>
    <row r="383" ht="13.5" customHeight="1">
      <c r="A383" s="124"/>
      <c r="B383" s="157"/>
      <c r="C383" s="124"/>
      <c r="D383" s="125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  <c r="AB383" s="124"/>
      <c r="AC383" s="124"/>
      <c r="AD383" s="124"/>
      <c r="AE383" s="124"/>
      <c r="AF383" s="124"/>
      <c r="AG383" s="124"/>
      <c r="AH383" s="124"/>
    </row>
    <row r="384" ht="13.5" customHeight="1">
      <c r="A384" s="124"/>
      <c r="B384" s="157"/>
      <c r="C384" s="124"/>
      <c r="D384" s="125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  <c r="AB384" s="124"/>
      <c r="AC384" s="124"/>
      <c r="AD384" s="124"/>
      <c r="AE384" s="124"/>
      <c r="AF384" s="124"/>
      <c r="AG384" s="124"/>
      <c r="AH384" s="124"/>
    </row>
    <row r="385" ht="13.5" customHeight="1">
      <c r="A385" s="124"/>
      <c r="B385" s="157"/>
      <c r="C385" s="124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  <c r="AB385" s="124"/>
      <c r="AC385" s="124"/>
      <c r="AD385" s="124"/>
      <c r="AE385" s="124"/>
      <c r="AF385" s="124"/>
      <c r="AG385" s="124"/>
      <c r="AH385" s="124"/>
    </row>
    <row r="386" ht="13.5" customHeight="1">
      <c r="A386" s="124"/>
      <c r="B386" s="157"/>
      <c r="C386" s="124"/>
      <c r="D386" s="125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  <c r="AB386" s="124"/>
      <c r="AC386" s="124"/>
      <c r="AD386" s="124"/>
      <c r="AE386" s="124"/>
      <c r="AF386" s="124"/>
      <c r="AG386" s="124"/>
      <c r="AH386" s="124"/>
    </row>
    <row r="387" ht="13.5" customHeight="1">
      <c r="A387" s="124"/>
      <c r="B387" s="157"/>
      <c r="C387" s="124"/>
      <c r="D387" s="125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  <c r="AB387" s="124"/>
      <c r="AC387" s="124"/>
      <c r="AD387" s="124"/>
      <c r="AE387" s="124"/>
      <c r="AF387" s="124"/>
      <c r="AG387" s="124"/>
      <c r="AH387" s="124"/>
    </row>
    <row r="388" ht="13.5" customHeight="1">
      <c r="A388" s="124"/>
      <c r="B388" s="157"/>
      <c r="C388" s="124"/>
      <c r="D388" s="125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  <c r="AB388" s="124"/>
      <c r="AC388" s="124"/>
      <c r="AD388" s="124"/>
      <c r="AE388" s="124"/>
      <c r="AF388" s="124"/>
      <c r="AG388" s="124"/>
      <c r="AH388" s="124"/>
    </row>
    <row r="389" ht="13.5" customHeight="1">
      <c r="A389" s="124"/>
      <c r="B389" s="157"/>
      <c r="C389" s="124"/>
      <c r="D389" s="125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  <c r="AB389" s="124"/>
      <c r="AC389" s="124"/>
      <c r="AD389" s="124"/>
      <c r="AE389" s="124"/>
      <c r="AF389" s="124"/>
      <c r="AG389" s="124"/>
      <c r="AH389" s="124"/>
    </row>
    <row r="390" ht="13.5" customHeight="1">
      <c r="A390" s="124"/>
      <c r="B390" s="157"/>
      <c r="C390" s="124"/>
      <c r="D390" s="125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  <c r="AB390" s="124"/>
      <c r="AC390" s="124"/>
      <c r="AD390" s="124"/>
      <c r="AE390" s="124"/>
      <c r="AF390" s="124"/>
      <c r="AG390" s="124"/>
      <c r="AH390" s="124"/>
    </row>
    <row r="391" ht="13.5" customHeight="1">
      <c r="A391" s="124"/>
      <c r="B391" s="157"/>
      <c r="C391" s="124"/>
      <c r="D391" s="125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  <c r="AB391" s="124"/>
      <c r="AC391" s="124"/>
      <c r="AD391" s="124"/>
      <c r="AE391" s="124"/>
      <c r="AF391" s="124"/>
      <c r="AG391" s="124"/>
      <c r="AH391" s="124"/>
    </row>
    <row r="392" ht="13.5" customHeight="1">
      <c r="A392" s="124"/>
      <c r="B392" s="157"/>
      <c r="C392" s="124"/>
      <c r="D392" s="125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  <c r="AB392" s="124"/>
      <c r="AC392" s="124"/>
      <c r="AD392" s="124"/>
      <c r="AE392" s="124"/>
      <c r="AF392" s="124"/>
      <c r="AG392" s="124"/>
      <c r="AH392" s="124"/>
    </row>
    <row r="393" ht="13.5" customHeight="1">
      <c r="A393" s="124"/>
      <c r="B393" s="157"/>
      <c r="C393" s="124"/>
      <c r="D393" s="125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  <c r="AB393" s="124"/>
      <c r="AC393" s="124"/>
      <c r="AD393" s="124"/>
      <c r="AE393" s="124"/>
      <c r="AF393" s="124"/>
      <c r="AG393" s="124"/>
      <c r="AH393" s="124"/>
    </row>
    <row r="394" ht="13.5" customHeight="1">
      <c r="A394" s="124"/>
      <c r="B394" s="157"/>
      <c r="C394" s="124"/>
      <c r="D394" s="125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  <c r="AB394" s="124"/>
      <c r="AC394" s="124"/>
      <c r="AD394" s="124"/>
      <c r="AE394" s="124"/>
      <c r="AF394" s="124"/>
      <c r="AG394" s="124"/>
      <c r="AH394" s="124"/>
    </row>
    <row r="395" ht="13.5" customHeight="1">
      <c r="A395" s="124"/>
      <c r="B395" s="157"/>
      <c r="C395" s="124"/>
      <c r="D395" s="125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  <c r="AB395" s="124"/>
      <c r="AC395" s="124"/>
      <c r="AD395" s="124"/>
      <c r="AE395" s="124"/>
      <c r="AF395" s="124"/>
      <c r="AG395" s="124"/>
      <c r="AH395" s="124"/>
    </row>
    <row r="396" ht="13.5" customHeight="1">
      <c r="A396" s="124"/>
      <c r="B396" s="157"/>
      <c r="C396" s="124"/>
      <c r="D396" s="125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  <c r="AB396" s="124"/>
      <c r="AC396" s="124"/>
      <c r="AD396" s="124"/>
      <c r="AE396" s="124"/>
      <c r="AF396" s="124"/>
      <c r="AG396" s="124"/>
      <c r="AH396" s="124"/>
    </row>
    <row r="397" ht="13.5" customHeight="1">
      <c r="A397" s="124"/>
      <c r="B397" s="157"/>
      <c r="C397" s="124"/>
      <c r="D397" s="125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  <c r="AB397" s="124"/>
      <c r="AC397" s="124"/>
      <c r="AD397" s="124"/>
      <c r="AE397" s="124"/>
      <c r="AF397" s="124"/>
      <c r="AG397" s="124"/>
      <c r="AH397" s="124"/>
    </row>
    <row r="398" ht="13.5" customHeight="1">
      <c r="A398" s="124"/>
      <c r="B398" s="157"/>
      <c r="C398" s="124"/>
      <c r="D398" s="125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  <c r="AB398" s="124"/>
      <c r="AC398" s="124"/>
      <c r="AD398" s="124"/>
      <c r="AE398" s="124"/>
      <c r="AF398" s="124"/>
      <c r="AG398" s="124"/>
      <c r="AH398" s="124"/>
    </row>
    <row r="399" ht="13.5" customHeight="1">
      <c r="A399" s="124"/>
      <c r="B399" s="157"/>
      <c r="C399" s="124"/>
      <c r="D399" s="125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  <c r="AB399" s="124"/>
      <c r="AC399" s="124"/>
      <c r="AD399" s="124"/>
      <c r="AE399" s="124"/>
      <c r="AF399" s="124"/>
      <c r="AG399" s="124"/>
      <c r="AH399" s="124"/>
    </row>
    <row r="400" ht="13.5" customHeight="1">
      <c r="A400" s="124"/>
      <c r="B400" s="157"/>
      <c r="C400" s="124"/>
      <c r="D400" s="125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  <c r="AB400" s="124"/>
      <c r="AC400" s="124"/>
      <c r="AD400" s="124"/>
      <c r="AE400" s="124"/>
      <c r="AF400" s="124"/>
      <c r="AG400" s="124"/>
      <c r="AH400" s="124"/>
    </row>
    <row r="401" ht="13.5" customHeight="1">
      <c r="A401" s="124"/>
      <c r="B401" s="157"/>
      <c r="C401" s="124"/>
      <c r="D401" s="125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  <c r="AB401" s="124"/>
      <c r="AC401" s="124"/>
      <c r="AD401" s="124"/>
      <c r="AE401" s="124"/>
      <c r="AF401" s="124"/>
      <c r="AG401" s="124"/>
      <c r="AH401" s="124"/>
    </row>
    <row r="402" ht="13.5" customHeight="1">
      <c r="A402" s="124"/>
      <c r="B402" s="157"/>
      <c r="C402" s="124"/>
      <c r="D402" s="125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  <c r="AB402" s="124"/>
      <c r="AC402" s="124"/>
      <c r="AD402" s="124"/>
      <c r="AE402" s="124"/>
      <c r="AF402" s="124"/>
      <c r="AG402" s="124"/>
      <c r="AH402" s="124"/>
    </row>
    <row r="403" ht="13.5" customHeight="1">
      <c r="A403" s="124"/>
      <c r="B403" s="157"/>
      <c r="C403" s="124"/>
      <c r="D403" s="125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  <c r="AB403" s="124"/>
      <c r="AC403" s="124"/>
      <c r="AD403" s="124"/>
      <c r="AE403" s="124"/>
      <c r="AF403" s="124"/>
      <c r="AG403" s="124"/>
      <c r="AH403" s="124"/>
    </row>
    <row r="404" ht="13.5" customHeight="1">
      <c r="A404" s="124"/>
      <c r="B404" s="157"/>
      <c r="C404" s="124"/>
      <c r="D404" s="125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  <c r="AB404" s="124"/>
      <c r="AC404" s="124"/>
      <c r="AD404" s="124"/>
      <c r="AE404" s="124"/>
      <c r="AF404" s="124"/>
      <c r="AG404" s="124"/>
      <c r="AH404" s="124"/>
    </row>
    <row r="405" ht="13.5" customHeight="1">
      <c r="A405" s="124"/>
      <c r="B405" s="157"/>
      <c r="C405" s="124"/>
      <c r="D405" s="125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  <c r="AB405" s="124"/>
      <c r="AC405" s="124"/>
      <c r="AD405" s="124"/>
      <c r="AE405" s="124"/>
      <c r="AF405" s="124"/>
      <c r="AG405" s="124"/>
      <c r="AH405" s="124"/>
    </row>
    <row r="406" ht="13.5" customHeight="1">
      <c r="A406" s="124"/>
      <c r="B406" s="157"/>
      <c r="C406" s="124"/>
      <c r="D406" s="125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  <c r="AB406" s="124"/>
      <c r="AC406" s="124"/>
      <c r="AD406" s="124"/>
      <c r="AE406" s="124"/>
      <c r="AF406" s="124"/>
      <c r="AG406" s="124"/>
      <c r="AH406" s="124"/>
    </row>
    <row r="407" ht="13.5" customHeight="1">
      <c r="A407" s="124"/>
      <c r="B407" s="157"/>
      <c r="C407" s="124"/>
      <c r="D407" s="125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  <c r="AB407" s="124"/>
      <c r="AC407" s="124"/>
      <c r="AD407" s="124"/>
      <c r="AE407" s="124"/>
      <c r="AF407" s="124"/>
      <c r="AG407" s="124"/>
      <c r="AH407" s="124"/>
    </row>
    <row r="408" ht="13.5" customHeight="1">
      <c r="A408" s="124"/>
      <c r="B408" s="157"/>
      <c r="C408" s="124"/>
      <c r="D408" s="125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  <c r="AB408" s="124"/>
      <c r="AC408" s="124"/>
      <c r="AD408" s="124"/>
      <c r="AE408" s="124"/>
      <c r="AF408" s="124"/>
      <c r="AG408" s="124"/>
      <c r="AH408" s="124"/>
    </row>
    <row r="409" ht="13.5" customHeight="1">
      <c r="A409" s="124"/>
      <c r="B409" s="157"/>
      <c r="C409" s="124"/>
      <c r="D409" s="125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  <c r="AB409" s="124"/>
      <c r="AC409" s="124"/>
      <c r="AD409" s="124"/>
      <c r="AE409" s="124"/>
      <c r="AF409" s="124"/>
      <c r="AG409" s="124"/>
      <c r="AH409" s="124"/>
    </row>
    <row r="410" ht="13.5" customHeight="1">
      <c r="A410" s="124"/>
      <c r="B410" s="157"/>
      <c r="C410" s="124"/>
      <c r="D410" s="125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  <c r="AB410" s="124"/>
      <c r="AC410" s="124"/>
      <c r="AD410" s="124"/>
      <c r="AE410" s="124"/>
      <c r="AF410" s="124"/>
      <c r="AG410" s="124"/>
      <c r="AH410" s="124"/>
    </row>
    <row r="411" ht="13.5" customHeight="1">
      <c r="A411" s="124"/>
      <c r="B411" s="157"/>
      <c r="C411" s="124"/>
      <c r="D411" s="125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  <c r="AB411" s="124"/>
      <c r="AC411" s="124"/>
      <c r="AD411" s="124"/>
      <c r="AE411" s="124"/>
      <c r="AF411" s="124"/>
      <c r="AG411" s="124"/>
      <c r="AH411" s="124"/>
    </row>
    <row r="412" ht="13.5" customHeight="1">
      <c r="A412" s="124"/>
      <c r="B412" s="157"/>
      <c r="C412" s="124"/>
      <c r="D412" s="125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  <c r="AB412" s="124"/>
      <c r="AC412" s="124"/>
      <c r="AD412" s="124"/>
      <c r="AE412" s="124"/>
      <c r="AF412" s="124"/>
      <c r="AG412" s="124"/>
      <c r="AH412" s="124"/>
    </row>
    <row r="413" ht="13.5" customHeight="1">
      <c r="A413" s="124"/>
      <c r="B413" s="157"/>
      <c r="C413" s="124"/>
      <c r="D413" s="125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  <c r="AB413" s="124"/>
      <c r="AC413" s="124"/>
      <c r="AD413" s="124"/>
      <c r="AE413" s="124"/>
      <c r="AF413" s="124"/>
      <c r="AG413" s="124"/>
      <c r="AH413" s="124"/>
    </row>
    <row r="414" ht="13.5" customHeight="1">
      <c r="A414" s="124"/>
      <c r="B414" s="157"/>
      <c r="C414" s="124"/>
      <c r="D414" s="125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  <c r="AB414" s="124"/>
      <c r="AC414" s="124"/>
      <c r="AD414" s="124"/>
      <c r="AE414" s="124"/>
      <c r="AF414" s="124"/>
      <c r="AG414" s="124"/>
      <c r="AH414" s="124"/>
    </row>
    <row r="415" ht="13.5" customHeight="1">
      <c r="A415" s="124"/>
      <c r="B415" s="157"/>
      <c r="C415" s="124"/>
      <c r="D415" s="125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  <c r="AB415" s="124"/>
      <c r="AC415" s="124"/>
      <c r="AD415" s="124"/>
      <c r="AE415" s="124"/>
      <c r="AF415" s="124"/>
      <c r="AG415" s="124"/>
      <c r="AH415" s="124"/>
    </row>
    <row r="416" ht="13.5" customHeight="1">
      <c r="A416" s="124"/>
      <c r="B416" s="157"/>
      <c r="C416" s="124"/>
      <c r="D416" s="125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  <c r="AB416" s="124"/>
      <c r="AC416" s="124"/>
      <c r="AD416" s="124"/>
      <c r="AE416" s="124"/>
      <c r="AF416" s="124"/>
      <c r="AG416" s="124"/>
      <c r="AH416" s="124"/>
    </row>
    <row r="417" ht="13.5" customHeight="1">
      <c r="A417" s="124"/>
      <c r="B417" s="157"/>
      <c r="C417" s="124"/>
      <c r="D417" s="125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  <c r="AB417" s="124"/>
      <c r="AC417" s="124"/>
      <c r="AD417" s="124"/>
      <c r="AE417" s="124"/>
      <c r="AF417" s="124"/>
      <c r="AG417" s="124"/>
      <c r="AH417" s="124"/>
    </row>
    <row r="418" ht="13.5" customHeight="1">
      <c r="A418" s="124"/>
      <c r="B418" s="157"/>
      <c r="C418" s="124"/>
      <c r="D418" s="125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  <c r="AB418" s="124"/>
      <c r="AC418" s="124"/>
      <c r="AD418" s="124"/>
      <c r="AE418" s="124"/>
      <c r="AF418" s="124"/>
      <c r="AG418" s="124"/>
      <c r="AH418" s="124"/>
    </row>
    <row r="419" ht="13.5" customHeight="1">
      <c r="A419" s="124"/>
      <c r="B419" s="157"/>
      <c r="C419" s="124"/>
      <c r="D419" s="125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  <c r="AB419" s="124"/>
      <c r="AC419" s="124"/>
      <c r="AD419" s="124"/>
      <c r="AE419" s="124"/>
      <c r="AF419" s="124"/>
      <c r="AG419" s="124"/>
      <c r="AH419" s="124"/>
    </row>
    <row r="420" ht="13.5" customHeight="1">
      <c r="A420" s="124"/>
      <c r="B420" s="157"/>
      <c r="C420" s="124"/>
      <c r="D420" s="125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  <c r="AB420" s="124"/>
      <c r="AC420" s="124"/>
      <c r="AD420" s="124"/>
      <c r="AE420" s="124"/>
      <c r="AF420" s="124"/>
      <c r="AG420" s="124"/>
      <c r="AH420" s="124"/>
    </row>
    <row r="421" ht="13.5" customHeight="1">
      <c r="A421" s="124"/>
      <c r="B421" s="157"/>
      <c r="C421" s="124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  <c r="AB421" s="124"/>
      <c r="AC421" s="124"/>
      <c r="AD421" s="124"/>
      <c r="AE421" s="124"/>
      <c r="AF421" s="124"/>
      <c r="AG421" s="124"/>
      <c r="AH421" s="124"/>
    </row>
    <row r="422" ht="13.5" customHeight="1">
      <c r="A422" s="124"/>
      <c r="B422" s="157"/>
      <c r="C422" s="124"/>
      <c r="D422" s="125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  <c r="AB422" s="124"/>
      <c r="AC422" s="124"/>
      <c r="AD422" s="124"/>
      <c r="AE422" s="124"/>
      <c r="AF422" s="124"/>
      <c r="AG422" s="124"/>
      <c r="AH422" s="124"/>
    </row>
    <row r="423" ht="13.5" customHeight="1">
      <c r="A423" s="124"/>
      <c r="B423" s="157"/>
      <c r="C423" s="124"/>
      <c r="D423" s="125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  <c r="AB423" s="124"/>
      <c r="AC423" s="124"/>
      <c r="AD423" s="124"/>
      <c r="AE423" s="124"/>
      <c r="AF423" s="124"/>
      <c r="AG423" s="124"/>
      <c r="AH423" s="124"/>
    </row>
    <row r="424" ht="13.5" customHeight="1">
      <c r="A424" s="124"/>
      <c r="B424" s="157"/>
      <c r="C424" s="124"/>
      <c r="D424" s="125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  <c r="AB424" s="124"/>
      <c r="AC424" s="124"/>
      <c r="AD424" s="124"/>
      <c r="AE424" s="124"/>
      <c r="AF424" s="124"/>
      <c r="AG424" s="124"/>
      <c r="AH424" s="124"/>
    </row>
    <row r="425" ht="13.5" customHeight="1">
      <c r="A425" s="124"/>
      <c r="B425" s="157"/>
      <c r="C425" s="124"/>
      <c r="D425" s="125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  <c r="AB425" s="124"/>
      <c r="AC425" s="124"/>
      <c r="AD425" s="124"/>
      <c r="AE425" s="124"/>
      <c r="AF425" s="124"/>
      <c r="AG425" s="124"/>
      <c r="AH425" s="124"/>
    </row>
    <row r="426" ht="13.5" customHeight="1">
      <c r="A426" s="124"/>
      <c r="B426" s="157"/>
      <c r="C426" s="124"/>
      <c r="D426" s="125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  <c r="AB426" s="124"/>
      <c r="AC426" s="124"/>
      <c r="AD426" s="124"/>
      <c r="AE426" s="124"/>
      <c r="AF426" s="124"/>
      <c r="AG426" s="124"/>
      <c r="AH426" s="124"/>
    </row>
    <row r="427" ht="13.5" customHeight="1">
      <c r="A427" s="124"/>
      <c r="B427" s="157"/>
      <c r="C427" s="124"/>
      <c r="D427" s="125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  <c r="AB427" s="124"/>
      <c r="AC427" s="124"/>
      <c r="AD427" s="124"/>
      <c r="AE427" s="124"/>
      <c r="AF427" s="124"/>
      <c r="AG427" s="124"/>
      <c r="AH427" s="124"/>
    </row>
    <row r="428" ht="13.5" customHeight="1">
      <c r="A428" s="124"/>
      <c r="B428" s="157"/>
      <c r="C428" s="124"/>
      <c r="D428" s="125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  <c r="AB428" s="124"/>
      <c r="AC428" s="124"/>
      <c r="AD428" s="124"/>
      <c r="AE428" s="124"/>
      <c r="AF428" s="124"/>
      <c r="AG428" s="124"/>
      <c r="AH428" s="124"/>
    </row>
    <row r="429" ht="13.5" customHeight="1">
      <c r="A429" s="124"/>
      <c r="B429" s="157"/>
      <c r="C429" s="124"/>
      <c r="D429" s="125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</row>
    <row r="430" ht="13.5" customHeight="1">
      <c r="A430" s="124"/>
      <c r="B430" s="157"/>
      <c r="C430" s="124"/>
      <c r="D430" s="125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  <c r="AB430" s="124"/>
      <c r="AC430" s="124"/>
      <c r="AD430" s="124"/>
      <c r="AE430" s="124"/>
      <c r="AF430" s="124"/>
      <c r="AG430" s="124"/>
      <c r="AH430" s="124"/>
    </row>
    <row r="431" ht="13.5" customHeight="1">
      <c r="A431" s="124"/>
      <c r="B431" s="157"/>
      <c r="C431" s="124"/>
      <c r="D431" s="125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  <c r="AB431" s="124"/>
      <c r="AC431" s="124"/>
      <c r="AD431" s="124"/>
      <c r="AE431" s="124"/>
      <c r="AF431" s="124"/>
      <c r="AG431" s="124"/>
      <c r="AH431" s="124"/>
    </row>
    <row r="432" ht="13.5" customHeight="1">
      <c r="A432" s="124"/>
      <c r="B432" s="157"/>
      <c r="C432" s="124"/>
      <c r="D432" s="125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  <c r="AB432" s="124"/>
      <c r="AC432" s="124"/>
      <c r="AD432" s="124"/>
      <c r="AE432" s="124"/>
      <c r="AF432" s="124"/>
      <c r="AG432" s="124"/>
      <c r="AH432" s="124"/>
    </row>
    <row r="433" ht="13.5" customHeight="1">
      <c r="A433" s="124"/>
      <c r="B433" s="157"/>
      <c r="C433" s="124"/>
      <c r="D433" s="125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4"/>
    </row>
    <row r="434" ht="13.5" customHeight="1">
      <c r="A434" s="124"/>
      <c r="B434" s="157"/>
      <c r="C434" s="124"/>
      <c r="D434" s="125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  <c r="AB434" s="124"/>
      <c r="AC434" s="124"/>
      <c r="AD434" s="124"/>
      <c r="AE434" s="124"/>
      <c r="AF434" s="124"/>
      <c r="AG434" s="124"/>
      <c r="AH434" s="124"/>
    </row>
    <row r="435" ht="13.5" customHeight="1">
      <c r="A435" s="124"/>
      <c r="B435" s="157"/>
      <c r="C435" s="124"/>
      <c r="D435" s="125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  <c r="AB435" s="124"/>
      <c r="AC435" s="124"/>
      <c r="AD435" s="124"/>
      <c r="AE435" s="124"/>
      <c r="AF435" s="124"/>
      <c r="AG435" s="124"/>
      <c r="AH435" s="124"/>
    </row>
    <row r="436" ht="13.5" customHeight="1">
      <c r="A436" s="124"/>
      <c r="B436" s="157"/>
      <c r="C436" s="124"/>
      <c r="D436" s="125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  <c r="AB436" s="124"/>
      <c r="AC436" s="124"/>
      <c r="AD436" s="124"/>
      <c r="AE436" s="124"/>
      <c r="AF436" s="124"/>
      <c r="AG436" s="124"/>
      <c r="AH436" s="124"/>
    </row>
    <row r="437" ht="13.5" customHeight="1">
      <c r="A437" s="124"/>
      <c r="B437" s="157"/>
      <c r="C437" s="124"/>
      <c r="D437" s="125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  <c r="AB437" s="124"/>
      <c r="AC437" s="124"/>
      <c r="AD437" s="124"/>
      <c r="AE437" s="124"/>
      <c r="AF437" s="124"/>
      <c r="AG437" s="124"/>
      <c r="AH437" s="124"/>
    </row>
    <row r="438" ht="13.5" customHeight="1">
      <c r="A438" s="124"/>
      <c r="B438" s="157"/>
      <c r="C438" s="124"/>
      <c r="D438" s="125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  <c r="AD438" s="124"/>
      <c r="AE438" s="124"/>
      <c r="AF438" s="124"/>
      <c r="AG438" s="124"/>
      <c r="AH438" s="124"/>
    </row>
    <row r="439" ht="13.5" customHeight="1">
      <c r="A439" s="124"/>
      <c r="B439" s="157"/>
      <c r="C439" s="124"/>
      <c r="D439" s="125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  <c r="AB439" s="124"/>
      <c r="AC439" s="124"/>
      <c r="AD439" s="124"/>
      <c r="AE439" s="124"/>
      <c r="AF439" s="124"/>
      <c r="AG439" s="124"/>
      <c r="AH439" s="124"/>
    </row>
    <row r="440" ht="13.5" customHeight="1">
      <c r="A440" s="124"/>
      <c r="B440" s="157"/>
      <c r="C440" s="124"/>
      <c r="D440" s="125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  <c r="AB440" s="124"/>
      <c r="AC440" s="124"/>
      <c r="AD440" s="124"/>
      <c r="AE440" s="124"/>
      <c r="AF440" s="124"/>
      <c r="AG440" s="124"/>
      <c r="AH440" s="124"/>
    </row>
    <row r="441" ht="13.5" customHeight="1">
      <c r="A441" s="124"/>
      <c r="B441" s="157"/>
      <c r="C441" s="124"/>
      <c r="D441" s="125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  <c r="AB441" s="124"/>
      <c r="AC441" s="124"/>
      <c r="AD441" s="124"/>
      <c r="AE441" s="124"/>
      <c r="AF441" s="124"/>
      <c r="AG441" s="124"/>
      <c r="AH441" s="124"/>
    </row>
    <row r="442" ht="13.5" customHeight="1">
      <c r="A442" s="124"/>
      <c r="B442" s="157"/>
      <c r="C442" s="124"/>
      <c r="D442" s="125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  <c r="AB442" s="124"/>
      <c r="AC442" s="124"/>
      <c r="AD442" s="124"/>
      <c r="AE442" s="124"/>
      <c r="AF442" s="124"/>
      <c r="AG442" s="124"/>
      <c r="AH442" s="124"/>
    </row>
    <row r="443" ht="13.5" customHeight="1">
      <c r="A443" s="124"/>
      <c r="B443" s="157"/>
      <c r="C443" s="124"/>
      <c r="D443" s="125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  <c r="AB443" s="124"/>
      <c r="AC443" s="124"/>
      <c r="AD443" s="124"/>
      <c r="AE443" s="124"/>
      <c r="AF443" s="124"/>
      <c r="AG443" s="124"/>
      <c r="AH443" s="124"/>
    </row>
    <row r="444" ht="13.5" customHeight="1">
      <c r="A444" s="124"/>
      <c r="B444" s="157"/>
      <c r="C444" s="124"/>
      <c r="D444" s="125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  <c r="AB444" s="124"/>
      <c r="AC444" s="124"/>
      <c r="AD444" s="124"/>
      <c r="AE444" s="124"/>
      <c r="AF444" s="124"/>
      <c r="AG444" s="124"/>
      <c r="AH444" s="124"/>
    </row>
    <row r="445" ht="13.5" customHeight="1">
      <c r="A445" s="124"/>
      <c r="B445" s="157"/>
      <c r="C445" s="124"/>
      <c r="D445" s="125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  <c r="AB445" s="124"/>
      <c r="AC445" s="124"/>
      <c r="AD445" s="124"/>
      <c r="AE445" s="124"/>
      <c r="AF445" s="124"/>
      <c r="AG445" s="124"/>
      <c r="AH445" s="124"/>
    </row>
    <row r="446" ht="13.5" customHeight="1">
      <c r="A446" s="124"/>
      <c r="B446" s="157"/>
      <c r="C446" s="124"/>
      <c r="D446" s="125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  <c r="AB446" s="124"/>
      <c r="AC446" s="124"/>
      <c r="AD446" s="124"/>
      <c r="AE446" s="124"/>
      <c r="AF446" s="124"/>
      <c r="AG446" s="124"/>
      <c r="AH446" s="124"/>
    </row>
    <row r="447" ht="13.5" customHeight="1">
      <c r="A447" s="124"/>
      <c r="B447" s="157"/>
      <c r="C447" s="124"/>
      <c r="D447" s="125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  <c r="AB447" s="124"/>
      <c r="AC447" s="124"/>
      <c r="AD447" s="124"/>
      <c r="AE447" s="124"/>
      <c r="AF447" s="124"/>
      <c r="AG447" s="124"/>
      <c r="AH447" s="124"/>
    </row>
    <row r="448" ht="13.5" customHeight="1">
      <c r="A448" s="124"/>
      <c r="B448" s="157"/>
      <c r="C448" s="124"/>
      <c r="D448" s="125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  <c r="AB448" s="124"/>
      <c r="AC448" s="124"/>
      <c r="AD448" s="124"/>
      <c r="AE448" s="124"/>
      <c r="AF448" s="124"/>
      <c r="AG448" s="124"/>
      <c r="AH448" s="124"/>
    </row>
    <row r="449" ht="13.5" customHeight="1">
      <c r="A449" s="124"/>
      <c r="B449" s="157"/>
      <c r="C449" s="124"/>
      <c r="D449" s="125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  <c r="AB449" s="124"/>
      <c r="AC449" s="124"/>
      <c r="AD449" s="124"/>
      <c r="AE449" s="124"/>
      <c r="AF449" s="124"/>
      <c r="AG449" s="124"/>
      <c r="AH449" s="124"/>
    </row>
    <row r="450" ht="13.5" customHeight="1">
      <c r="A450" s="124"/>
      <c r="B450" s="157"/>
      <c r="C450" s="124"/>
      <c r="D450" s="125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  <c r="AB450" s="124"/>
      <c r="AC450" s="124"/>
      <c r="AD450" s="124"/>
      <c r="AE450" s="124"/>
      <c r="AF450" s="124"/>
      <c r="AG450" s="124"/>
      <c r="AH450" s="124"/>
    </row>
    <row r="451" ht="13.5" customHeight="1">
      <c r="A451" s="124"/>
      <c r="B451" s="157"/>
      <c r="C451" s="124"/>
      <c r="D451" s="125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  <c r="AB451" s="124"/>
      <c r="AC451" s="124"/>
      <c r="AD451" s="124"/>
      <c r="AE451" s="124"/>
      <c r="AF451" s="124"/>
      <c r="AG451" s="124"/>
      <c r="AH451" s="124"/>
    </row>
    <row r="452" ht="13.5" customHeight="1">
      <c r="A452" s="124"/>
      <c r="B452" s="157"/>
      <c r="C452" s="124"/>
      <c r="D452" s="125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  <c r="AB452" s="124"/>
      <c r="AC452" s="124"/>
      <c r="AD452" s="124"/>
      <c r="AE452" s="124"/>
      <c r="AF452" s="124"/>
      <c r="AG452" s="124"/>
      <c r="AH452" s="124"/>
    </row>
    <row r="453" ht="13.5" customHeight="1">
      <c r="A453" s="124"/>
      <c r="B453" s="157"/>
      <c r="C453" s="124"/>
      <c r="D453" s="125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  <c r="AB453" s="124"/>
      <c r="AC453" s="124"/>
      <c r="AD453" s="124"/>
      <c r="AE453" s="124"/>
      <c r="AF453" s="124"/>
      <c r="AG453" s="124"/>
      <c r="AH453" s="124"/>
    </row>
    <row r="454" ht="13.5" customHeight="1">
      <c r="A454" s="124"/>
      <c r="B454" s="157"/>
      <c r="C454" s="124"/>
      <c r="D454" s="125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  <c r="AB454" s="124"/>
      <c r="AC454" s="124"/>
      <c r="AD454" s="124"/>
      <c r="AE454" s="124"/>
      <c r="AF454" s="124"/>
      <c r="AG454" s="124"/>
      <c r="AH454" s="124"/>
    </row>
    <row r="455" ht="13.5" customHeight="1">
      <c r="A455" s="124"/>
      <c r="B455" s="157"/>
      <c r="C455" s="124"/>
      <c r="D455" s="125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  <c r="AB455" s="124"/>
      <c r="AC455" s="124"/>
      <c r="AD455" s="124"/>
      <c r="AE455" s="124"/>
      <c r="AF455" s="124"/>
      <c r="AG455" s="124"/>
      <c r="AH455" s="124"/>
    </row>
    <row r="456" ht="13.5" customHeight="1">
      <c r="A456" s="124"/>
      <c r="B456" s="157"/>
      <c r="C456" s="124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  <c r="AB456" s="124"/>
      <c r="AC456" s="124"/>
      <c r="AD456" s="124"/>
      <c r="AE456" s="124"/>
      <c r="AF456" s="124"/>
      <c r="AG456" s="124"/>
      <c r="AH456" s="124"/>
    </row>
    <row r="457" ht="13.5" customHeight="1">
      <c r="A457" s="124"/>
      <c r="B457" s="157"/>
      <c r="C457" s="124"/>
      <c r="D457" s="125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  <c r="AB457" s="124"/>
      <c r="AC457" s="124"/>
      <c r="AD457" s="124"/>
      <c r="AE457" s="124"/>
      <c r="AF457" s="124"/>
      <c r="AG457" s="124"/>
      <c r="AH457" s="124"/>
    </row>
    <row r="458" ht="13.5" customHeight="1">
      <c r="A458" s="124"/>
      <c r="B458" s="157"/>
      <c r="C458" s="124"/>
      <c r="D458" s="125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</row>
    <row r="459" ht="13.5" customHeight="1">
      <c r="A459" s="124"/>
      <c r="B459" s="157"/>
      <c r="C459" s="124"/>
      <c r="D459" s="125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</row>
    <row r="460" ht="13.5" customHeight="1">
      <c r="A460" s="124"/>
      <c r="B460" s="157"/>
      <c r="C460" s="124"/>
      <c r="D460" s="125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  <c r="AB460" s="124"/>
      <c r="AC460" s="124"/>
      <c r="AD460" s="124"/>
      <c r="AE460" s="124"/>
      <c r="AF460" s="124"/>
      <c r="AG460" s="124"/>
      <c r="AH460" s="124"/>
    </row>
    <row r="461" ht="13.5" customHeight="1">
      <c r="A461" s="124"/>
      <c r="B461" s="157"/>
      <c r="C461" s="124"/>
      <c r="D461" s="125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  <c r="AB461" s="124"/>
      <c r="AC461" s="124"/>
      <c r="AD461" s="124"/>
      <c r="AE461" s="124"/>
      <c r="AF461" s="124"/>
      <c r="AG461" s="124"/>
      <c r="AH461" s="124"/>
    </row>
    <row r="462" ht="13.5" customHeight="1">
      <c r="A462" s="124"/>
      <c r="B462" s="157"/>
      <c r="C462" s="124"/>
      <c r="D462" s="125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  <c r="AB462" s="124"/>
      <c r="AC462" s="124"/>
      <c r="AD462" s="124"/>
      <c r="AE462" s="124"/>
      <c r="AF462" s="124"/>
      <c r="AG462" s="124"/>
      <c r="AH462" s="124"/>
    </row>
    <row r="463" ht="13.5" customHeight="1">
      <c r="A463" s="124"/>
      <c r="B463" s="157"/>
      <c r="C463" s="124"/>
      <c r="D463" s="125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  <c r="AB463" s="124"/>
      <c r="AC463" s="124"/>
      <c r="AD463" s="124"/>
      <c r="AE463" s="124"/>
      <c r="AF463" s="124"/>
      <c r="AG463" s="124"/>
      <c r="AH463" s="124"/>
    </row>
    <row r="464" ht="13.5" customHeight="1">
      <c r="A464" s="124"/>
      <c r="B464" s="157"/>
      <c r="C464" s="124"/>
      <c r="D464" s="125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  <c r="AB464" s="124"/>
      <c r="AC464" s="124"/>
      <c r="AD464" s="124"/>
      <c r="AE464" s="124"/>
      <c r="AF464" s="124"/>
      <c r="AG464" s="124"/>
      <c r="AH464" s="124"/>
    </row>
    <row r="465" ht="13.5" customHeight="1">
      <c r="A465" s="124"/>
      <c r="B465" s="157"/>
      <c r="C465" s="124"/>
      <c r="D465" s="125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  <c r="AB465" s="124"/>
      <c r="AC465" s="124"/>
      <c r="AD465" s="124"/>
      <c r="AE465" s="124"/>
      <c r="AF465" s="124"/>
      <c r="AG465" s="124"/>
      <c r="AH465" s="124"/>
    </row>
    <row r="466" ht="13.5" customHeight="1">
      <c r="A466" s="124"/>
      <c r="B466" s="157"/>
      <c r="C466" s="124"/>
      <c r="D466" s="125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  <c r="AB466" s="124"/>
      <c r="AC466" s="124"/>
      <c r="AD466" s="124"/>
      <c r="AE466" s="124"/>
      <c r="AF466" s="124"/>
      <c r="AG466" s="124"/>
      <c r="AH466" s="124"/>
    </row>
    <row r="467" ht="13.5" customHeight="1">
      <c r="A467" s="124"/>
      <c r="B467" s="157"/>
      <c r="C467" s="124"/>
      <c r="D467" s="125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  <c r="AB467" s="124"/>
      <c r="AC467" s="124"/>
      <c r="AD467" s="124"/>
      <c r="AE467" s="124"/>
      <c r="AF467" s="124"/>
      <c r="AG467" s="124"/>
      <c r="AH467" s="124"/>
    </row>
    <row r="468" ht="13.5" customHeight="1">
      <c r="A468" s="124"/>
      <c r="B468" s="157"/>
      <c r="C468" s="124"/>
      <c r="D468" s="125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4"/>
    </row>
    <row r="469" ht="13.5" customHeight="1">
      <c r="A469" s="124"/>
      <c r="B469" s="157"/>
      <c r="C469" s="124"/>
      <c r="D469" s="125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  <c r="AB469" s="124"/>
      <c r="AC469" s="124"/>
      <c r="AD469" s="124"/>
      <c r="AE469" s="124"/>
      <c r="AF469" s="124"/>
      <c r="AG469" s="124"/>
      <c r="AH469" s="124"/>
    </row>
    <row r="470" ht="13.5" customHeight="1">
      <c r="A470" s="124"/>
      <c r="B470" s="157"/>
      <c r="C470" s="124"/>
      <c r="D470" s="125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  <c r="AB470" s="124"/>
      <c r="AC470" s="124"/>
      <c r="AD470" s="124"/>
      <c r="AE470" s="124"/>
      <c r="AF470" s="124"/>
      <c r="AG470" s="124"/>
      <c r="AH470" s="124"/>
    </row>
    <row r="471" ht="13.5" customHeight="1">
      <c r="A471" s="124"/>
      <c r="B471" s="157"/>
      <c r="C471" s="124"/>
      <c r="D471" s="125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  <c r="AB471" s="124"/>
      <c r="AC471" s="124"/>
      <c r="AD471" s="124"/>
      <c r="AE471" s="124"/>
      <c r="AF471" s="124"/>
      <c r="AG471" s="124"/>
      <c r="AH471" s="124"/>
    </row>
    <row r="472" ht="13.5" customHeight="1">
      <c r="A472" s="124"/>
      <c r="B472" s="157"/>
      <c r="C472" s="124"/>
      <c r="D472" s="125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  <c r="AB472" s="124"/>
      <c r="AC472" s="124"/>
      <c r="AD472" s="124"/>
      <c r="AE472" s="124"/>
      <c r="AF472" s="124"/>
      <c r="AG472" s="124"/>
      <c r="AH472" s="124"/>
    </row>
    <row r="473" ht="13.5" customHeight="1">
      <c r="A473" s="124"/>
      <c r="B473" s="157"/>
      <c r="C473" s="124"/>
      <c r="D473" s="125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  <c r="AB473" s="124"/>
      <c r="AC473" s="124"/>
      <c r="AD473" s="124"/>
      <c r="AE473" s="124"/>
      <c r="AF473" s="124"/>
      <c r="AG473" s="124"/>
      <c r="AH473" s="124"/>
    </row>
    <row r="474" ht="13.5" customHeight="1">
      <c r="A474" s="124"/>
      <c r="B474" s="157"/>
      <c r="C474" s="124"/>
      <c r="D474" s="125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  <c r="AB474" s="124"/>
      <c r="AC474" s="124"/>
      <c r="AD474" s="124"/>
      <c r="AE474" s="124"/>
      <c r="AF474" s="124"/>
      <c r="AG474" s="124"/>
      <c r="AH474" s="124"/>
    </row>
    <row r="475" ht="13.5" customHeight="1">
      <c r="A475" s="124"/>
      <c r="B475" s="157"/>
      <c r="C475" s="124"/>
      <c r="D475" s="125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  <c r="AB475" s="124"/>
      <c r="AC475" s="124"/>
      <c r="AD475" s="124"/>
      <c r="AE475" s="124"/>
      <c r="AF475" s="124"/>
      <c r="AG475" s="124"/>
      <c r="AH475" s="124"/>
    </row>
    <row r="476" ht="13.5" customHeight="1">
      <c r="A476" s="124"/>
      <c r="B476" s="157"/>
      <c r="C476" s="124"/>
      <c r="D476" s="125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  <c r="AB476" s="124"/>
      <c r="AC476" s="124"/>
      <c r="AD476" s="124"/>
      <c r="AE476" s="124"/>
      <c r="AF476" s="124"/>
      <c r="AG476" s="124"/>
      <c r="AH476" s="124"/>
    </row>
    <row r="477" ht="13.5" customHeight="1">
      <c r="A477" s="124"/>
      <c r="B477" s="157"/>
      <c r="C477" s="124"/>
      <c r="D477" s="125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  <c r="AB477" s="124"/>
      <c r="AC477" s="124"/>
      <c r="AD477" s="124"/>
      <c r="AE477" s="124"/>
      <c r="AF477" s="124"/>
      <c r="AG477" s="124"/>
      <c r="AH477" s="124"/>
    </row>
    <row r="478" ht="13.5" customHeight="1">
      <c r="A478" s="124"/>
      <c r="B478" s="157"/>
      <c r="C478" s="124"/>
      <c r="D478" s="125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  <c r="AB478" s="124"/>
      <c r="AC478" s="124"/>
      <c r="AD478" s="124"/>
      <c r="AE478" s="124"/>
      <c r="AF478" s="124"/>
      <c r="AG478" s="124"/>
      <c r="AH478" s="124"/>
    </row>
    <row r="479" ht="13.5" customHeight="1">
      <c r="A479" s="124"/>
      <c r="B479" s="157"/>
      <c r="C479" s="124"/>
      <c r="D479" s="125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  <c r="AB479" s="124"/>
      <c r="AC479" s="124"/>
      <c r="AD479" s="124"/>
      <c r="AE479" s="124"/>
      <c r="AF479" s="124"/>
      <c r="AG479" s="124"/>
      <c r="AH479" s="124"/>
    </row>
    <row r="480" ht="13.5" customHeight="1">
      <c r="A480" s="124"/>
      <c r="B480" s="157"/>
      <c r="C480" s="124"/>
      <c r="D480" s="125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  <c r="AB480" s="124"/>
      <c r="AC480" s="124"/>
      <c r="AD480" s="124"/>
      <c r="AE480" s="124"/>
      <c r="AF480" s="124"/>
      <c r="AG480" s="124"/>
      <c r="AH480" s="124"/>
    </row>
    <row r="481" ht="13.5" customHeight="1">
      <c r="A481" s="124"/>
      <c r="B481" s="157"/>
      <c r="C481" s="124"/>
      <c r="D481" s="125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  <c r="AB481" s="124"/>
      <c r="AC481" s="124"/>
      <c r="AD481" s="124"/>
      <c r="AE481" s="124"/>
      <c r="AF481" s="124"/>
      <c r="AG481" s="124"/>
      <c r="AH481" s="124"/>
    </row>
    <row r="482" ht="13.5" customHeight="1">
      <c r="A482" s="124"/>
      <c r="B482" s="157"/>
      <c r="C482" s="124"/>
      <c r="D482" s="125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  <c r="AB482" s="124"/>
      <c r="AC482" s="124"/>
      <c r="AD482" s="124"/>
      <c r="AE482" s="124"/>
      <c r="AF482" s="124"/>
      <c r="AG482" s="124"/>
      <c r="AH482" s="124"/>
    </row>
    <row r="483" ht="13.5" customHeight="1">
      <c r="A483" s="124"/>
      <c r="B483" s="157"/>
      <c r="C483" s="124"/>
      <c r="D483" s="125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</row>
    <row r="484" ht="13.5" customHeight="1">
      <c r="A484" s="124"/>
      <c r="B484" s="157"/>
      <c r="C484" s="124"/>
      <c r="D484" s="125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  <c r="AB484" s="124"/>
      <c r="AC484" s="124"/>
      <c r="AD484" s="124"/>
      <c r="AE484" s="124"/>
      <c r="AF484" s="124"/>
      <c r="AG484" s="124"/>
      <c r="AH484" s="124"/>
    </row>
    <row r="485" ht="13.5" customHeight="1">
      <c r="A485" s="124"/>
      <c r="B485" s="157"/>
      <c r="C485" s="124"/>
      <c r="D485" s="125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  <c r="AB485" s="124"/>
      <c r="AC485" s="124"/>
      <c r="AD485" s="124"/>
      <c r="AE485" s="124"/>
      <c r="AF485" s="124"/>
      <c r="AG485" s="124"/>
      <c r="AH485" s="124"/>
    </row>
    <row r="486" ht="13.5" customHeight="1">
      <c r="A486" s="124"/>
      <c r="B486" s="157"/>
      <c r="C486" s="124"/>
      <c r="D486" s="125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  <c r="AB486" s="124"/>
      <c r="AC486" s="124"/>
      <c r="AD486" s="124"/>
      <c r="AE486" s="124"/>
      <c r="AF486" s="124"/>
      <c r="AG486" s="124"/>
      <c r="AH486" s="124"/>
    </row>
    <row r="487" ht="13.5" customHeight="1">
      <c r="A487" s="124"/>
      <c r="B487" s="157"/>
      <c r="C487" s="124"/>
      <c r="D487" s="125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  <c r="AB487" s="124"/>
      <c r="AC487" s="124"/>
      <c r="AD487" s="124"/>
      <c r="AE487" s="124"/>
      <c r="AF487" s="124"/>
      <c r="AG487" s="124"/>
      <c r="AH487" s="124"/>
    </row>
    <row r="488" ht="13.5" customHeight="1">
      <c r="A488" s="124"/>
      <c r="B488" s="157"/>
      <c r="C488" s="124"/>
      <c r="D488" s="125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  <c r="AB488" s="124"/>
      <c r="AC488" s="124"/>
      <c r="AD488" s="124"/>
      <c r="AE488" s="124"/>
      <c r="AF488" s="124"/>
      <c r="AG488" s="124"/>
      <c r="AH488" s="124"/>
    </row>
    <row r="489" ht="13.5" customHeight="1">
      <c r="A489" s="124"/>
      <c r="B489" s="157"/>
      <c r="C489" s="124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  <c r="AB489" s="124"/>
      <c r="AC489" s="124"/>
      <c r="AD489" s="124"/>
      <c r="AE489" s="124"/>
      <c r="AF489" s="124"/>
      <c r="AG489" s="124"/>
      <c r="AH489" s="124"/>
    </row>
    <row r="490" ht="13.5" customHeight="1">
      <c r="A490" s="124"/>
      <c r="B490" s="157"/>
      <c r="C490" s="124"/>
      <c r="D490" s="125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  <c r="AB490" s="124"/>
      <c r="AC490" s="124"/>
      <c r="AD490" s="124"/>
      <c r="AE490" s="124"/>
      <c r="AF490" s="124"/>
      <c r="AG490" s="124"/>
      <c r="AH490" s="124"/>
    </row>
    <row r="491" ht="13.5" customHeight="1">
      <c r="A491" s="124"/>
      <c r="B491" s="157"/>
      <c r="C491" s="124"/>
      <c r="D491" s="125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  <c r="AB491" s="124"/>
      <c r="AC491" s="124"/>
      <c r="AD491" s="124"/>
      <c r="AE491" s="124"/>
      <c r="AF491" s="124"/>
      <c r="AG491" s="124"/>
      <c r="AH491" s="124"/>
    </row>
    <row r="492" ht="13.5" customHeight="1">
      <c r="A492" s="124"/>
      <c r="B492" s="157"/>
      <c r="C492" s="124"/>
      <c r="D492" s="125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  <c r="AB492" s="124"/>
      <c r="AC492" s="124"/>
      <c r="AD492" s="124"/>
      <c r="AE492" s="124"/>
      <c r="AF492" s="124"/>
      <c r="AG492" s="124"/>
      <c r="AH492" s="124"/>
    </row>
    <row r="493" ht="13.5" customHeight="1">
      <c r="A493" s="124"/>
      <c r="B493" s="157"/>
      <c r="C493" s="124"/>
      <c r="D493" s="125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  <c r="AB493" s="124"/>
      <c r="AC493" s="124"/>
      <c r="AD493" s="124"/>
      <c r="AE493" s="124"/>
      <c r="AF493" s="124"/>
      <c r="AG493" s="124"/>
      <c r="AH493" s="124"/>
    </row>
    <row r="494" ht="13.5" customHeight="1">
      <c r="A494" s="124"/>
      <c r="B494" s="157"/>
      <c r="C494" s="124"/>
      <c r="D494" s="125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  <c r="AB494" s="124"/>
      <c r="AC494" s="124"/>
      <c r="AD494" s="124"/>
      <c r="AE494" s="124"/>
      <c r="AF494" s="124"/>
      <c r="AG494" s="124"/>
      <c r="AH494" s="124"/>
    </row>
    <row r="495" ht="13.5" customHeight="1">
      <c r="A495" s="124"/>
      <c r="B495" s="157"/>
      <c r="C495" s="124"/>
      <c r="D495" s="125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  <c r="AH495" s="124"/>
    </row>
    <row r="496" ht="13.5" customHeight="1">
      <c r="A496" s="124"/>
      <c r="B496" s="157"/>
      <c r="C496" s="124"/>
      <c r="D496" s="125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  <c r="AB496" s="124"/>
      <c r="AC496" s="124"/>
      <c r="AD496" s="124"/>
      <c r="AE496" s="124"/>
      <c r="AF496" s="124"/>
      <c r="AG496" s="124"/>
      <c r="AH496" s="124"/>
    </row>
    <row r="497" ht="13.5" customHeight="1">
      <c r="A497" s="124"/>
      <c r="B497" s="157"/>
      <c r="C497" s="124"/>
      <c r="D497" s="125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  <c r="AB497" s="124"/>
      <c r="AC497" s="124"/>
      <c r="AD497" s="124"/>
      <c r="AE497" s="124"/>
      <c r="AF497" s="124"/>
      <c r="AG497" s="124"/>
      <c r="AH497" s="124"/>
    </row>
    <row r="498" ht="13.5" customHeight="1">
      <c r="A498" s="124"/>
      <c r="B498" s="157"/>
      <c r="C498" s="124"/>
      <c r="D498" s="125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  <c r="AB498" s="124"/>
      <c r="AC498" s="124"/>
      <c r="AD498" s="124"/>
      <c r="AE498" s="124"/>
      <c r="AF498" s="124"/>
      <c r="AG498" s="124"/>
      <c r="AH498" s="124"/>
    </row>
    <row r="499" ht="13.5" customHeight="1">
      <c r="A499" s="124"/>
      <c r="B499" s="157"/>
      <c r="C499" s="124"/>
      <c r="D499" s="125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  <c r="AB499" s="124"/>
      <c r="AC499" s="124"/>
      <c r="AD499" s="124"/>
      <c r="AE499" s="124"/>
      <c r="AF499" s="124"/>
      <c r="AG499" s="124"/>
      <c r="AH499" s="124"/>
    </row>
    <row r="500" ht="13.5" customHeight="1">
      <c r="A500" s="124"/>
      <c r="B500" s="157"/>
      <c r="C500" s="124"/>
      <c r="D500" s="125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  <c r="AB500" s="124"/>
      <c r="AC500" s="124"/>
      <c r="AD500" s="124"/>
      <c r="AE500" s="124"/>
      <c r="AF500" s="124"/>
      <c r="AG500" s="124"/>
      <c r="AH500" s="124"/>
    </row>
    <row r="501" ht="13.5" customHeight="1">
      <c r="A501" s="124"/>
      <c r="B501" s="157"/>
      <c r="C501" s="124"/>
      <c r="D501" s="125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</row>
    <row r="502" ht="13.5" customHeight="1">
      <c r="A502" s="124"/>
      <c r="B502" s="157"/>
      <c r="C502" s="124"/>
      <c r="D502" s="125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  <c r="AB502" s="124"/>
      <c r="AC502" s="124"/>
      <c r="AD502" s="124"/>
      <c r="AE502" s="124"/>
      <c r="AF502" s="124"/>
      <c r="AG502" s="124"/>
      <c r="AH502" s="124"/>
    </row>
    <row r="503" ht="13.5" customHeight="1">
      <c r="A503" s="124"/>
      <c r="B503" s="157"/>
      <c r="C503" s="124"/>
      <c r="D503" s="125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  <c r="AB503" s="124"/>
      <c r="AC503" s="124"/>
      <c r="AD503" s="124"/>
      <c r="AE503" s="124"/>
      <c r="AF503" s="124"/>
      <c r="AG503" s="124"/>
      <c r="AH503" s="124"/>
    </row>
    <row r="504" ht="13.5" customHeight="1">
      <c r="A504" s="124"/>
      <c r="B504" s="157"/>
      <c r="C504" s="124"/>
      <c r="D504" s="125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  <c r="AB504" s="124"/>
      <c r="AC504" s="124"/>
      <c r="AD504" s="124"/>
      <c r="AE504" s="124"/>
      <c r="AF504" s="124"/>
      <c r="AG504" s="124"/>
      <c r="AH504" s="124"/>
    </row>
    <row r="505" ht="13.5" customHeight="1">
      <c r="A505" s="124"/>
      <c r="B505" s="157"/>
      <c r="C505" s="124"/>
      <c r="D505" s="125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  <c r="AB505" s="124"/>
      <c r="AC505" s="124"/>
      <c r="AD505" s="124"/>
      <c r="AE505" s="124"/>
      <c r="AF505" s="124"/>
      <c r="AG505" s="124"/>
      <c r="AH505" s="124"/>
    </row>
    <row r="506" ht="13.5" customHeight="1">
      <c r="A506" s="124"/>
      <c r="B506" s="157"/>
      <c r="C506" s="124"/>
      <c r="D506" s="125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  <c r="AB506" s="124"/>
      <c r="AC506" s="124"/>
      <c r="AD506" s="124"/>
      <c r="AE506" s="124"/>
      <c r="AF506" s="124"/>
      <c r="AG506" s="124"/>
      <c r="AH506" s="124"/>
    </row>
    <row r="507" ht="13.5" customHeight="1">
      <c r="A507" s="124"/>
      <c r="B507" s="157"/>
      <c r="C507" s="124"/>
      <c r="D507" s="125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  <c r="AB507" s="124"/>
      <c r="AC507" s="124"/>
      <c r="AD507" s="124"/>
      <c r="AE507" s="124"/>
      <c r="AF507" s="124"/>
      <c r="AG507" s="124"/>
      <c r="AH507" s="124"/>
    </row>
    <row r="508" ht="13.5" customHeight="1">
      <c r="A508" s="124"/>
      <c r="B508" s="157"/>
      <c r="C508" s="124"/>
      <c r="D508" s="125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  <c r="AB508" s="124"/>
      <c r="AC508" s="124"/>
      <c r="AD508" s="124"/>
      <c r="AE508" s="124"/>
      <c r="AF508" s="124"/>
      <c r="AG508" s="124"/>
      <c r="AH508" s="124"/>
    </row>
    <row r="509" ht="13.5" customHeight="1">
      <c r="A509" s="124"/>
      <c r="B509" s="157"/>
      <c r="C509" s="124"/>
      <c r="D509" s="125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  <c r="AB509" s="124"/>
      <c r="AC509" s="124"/>
      <c r="AD509" s="124"/>
      <c r="AE509" s="124"/>
      <c r="AF509" s="124"/>
      <c r="AG509" s="124"/>
      <c r="AH509" s="124"/>
    </row>
    <row r="510" ht="13.5" customHeight="1">
      <c r="A510" s="124"/>
      <c r="B510" s="157"/>
      <c r="C510" s="124"/>
      <c r="D510" s="125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  <c r="AB510" s="124"/>
      <c r="AC510" s="124"/>
      <c r="AD510" s="124"/>
      <c r="AE510" s="124"/>
      <c r="AF510" s="124"/>
      <c r="AG510" s="124"/>
      <c r="AH510" s="124"/>
    </row>
    <row r="511" ht="13.5" customHeight="1">
      <c r="A511" s="124"/>
      <c r="B511" s="157"/>
      <c r="C511" s="124"/>
      <c r="D511" s="125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  <c r="AB511" s="124"/>
      <c r="AC511" s="124"/>
      <c r="AD511" s="124"/>
      <c r="AE511" s="124"/>
      <c r="AF511" s="124"/>
      <c r="AG511" s="124"/>
      <c r="AH511" s="124"/>
    </row>
    <row r="512" ht="13.5" customHeight="1">
      <c r="A512" s="124"/>
      <c r="B512" s="157"/>
      <c r="C512" s="124"/>
      <c r="D512" s="125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  <c r="AB512" s="124"/>
      <c r="AC512" s="124"/>
      <c r="AD512" s="124"/>
      <c r="AE512" s="124"/>
      <c r="AF512" s="124"/>
      <c r="AG512" s="124"/>
      <c r="AH512" s="124"/>
    </row>
    <row r="513" ht="13.5" customHeight="1">
      <c r="A513" s="124"/>
      <c r="B513" s="157"/>
      <c r="C513" s="124"/>
      <c r="D513" s="125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  <c r="AB513" s="124"/>
      <c r="AC513" s="124"/>
      <c r="AD513" s="124"/>
      <c r="AE513" s="124"/>
      <c r="AF513" s="124"/>
      <c r="AG513" s="124"/>
      <c r="AH513" s="124"/>
    </row>
    <row r="514" ht="13.5" customHeight="1">
      <c r="A514" s="124"/>
      <c r="B514" s="157"/>
      <c r="C514" s="124"/>
      <c r="D514" s="125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  <c r="AH514" s="124"/>
    </row>
    <row r="515" ht="13.5" customHeight="1">
      <c r="A515" s="124"/>
      <c r="B515" s="157"/>
      <c r="C515" s="124"/>
      <c r="D515" s="125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  <c r="AB515" s="124"/>
      <c r="AC515" s="124"/>
      <c r="AD515" s="124"/>
      <c r="AE515" s="124"/>
      <c r="AF515" s="124"/>
      <c r="AG515" s="124"/>
      <c r="AH515" s="124"/>
    </row>
    <row r="516" ht="13.5" customHeight="1">
      <c r="A516" s="124"/>
      <c r="B516" s="157"/>
      <c r="C516" s="124"/>
      <c r="D516" s="125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  <c r="AB516" s="124"/>
      <c r="AC516" s="124"/>
      <c r="AD516" s="124"/>
      <c r="AE516" s="124"/>
      <c r="AF516" s="124"/>
      <c r="AG516" s="124"/>
      <c r="AH516" s="124"/>
    </row>
    <row r="517" ht="13.5" customHeight="1">
      <c r="A517" s="124"/>
      <c r="B517" s="157"/>
      <c r="C517" s="124"/>
      <c r="D517" s="125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  <c r="AB517" s="124"/>
      <c r="AC517" s="124"/>
      <c r="AD517" s="124"/>
      <c r="AE517" s="124"/>
      <c r="AF517" s="124"/>
      <c r="AG517" s="124"/>
      <c r="AH517" s="124"/>
    </row>
    <row r="518" ht="13.5" customHeight="1">
      <c r="A518" s="124"/>
      <c r="B518" s="157"/>
      <c r="C518" s="124"/>
      <c r="D518" s="125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  <c r="AB518" s="124"/>
      <c r="AC518" s="124"/>
      <c r="AD518" s="124"/>
      <c r="AE518" s="124"/>
      <c r="AF518" s="124"/>
      <c r="AG518" s="124"/>
      <c r="AH518" s="124"/>
    </row>
    <row r="519" ht="13.5" customHeight="1">
      <c r="A519" s="124"/>
      <c r="B519" s="157"/>
      <c r="C519" s="124"/>
      <c r="D519" s="125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  <c r="AH519" s="124"/>
    </row>
    <row r="520" ht="13.5" customHeight="1">
      <c r="A520" s="124"/>
      <c r="B520" s="157"/>
      <c r="C520" s="124"/>
      <c r="D520" s="125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  <c r="AB520" s="124"/>
      <c r="AC520" s="124"/>
      <c r="AD520" s="124"/>
      <c r="AE520" s="124"/>
      <c r="AF520" s="124"/>
      <c r="AG520" s="124"/>
      <c r="AH520" s="124"/>
    </row>
    <row r="521" ht="13.5" customHeight="1">
      <c r="A521" s="124"/>
      <c r="B521" s="157"/>
      <c r="C521" s="124"/>
      <c r="D521" s="125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  <c r="AB521" s="124"/>
      <c r="AC521" s="124"/>
      <c r="AD521" s="124"/>
      <c r="AE521" s="124"/>
      <c r="AF521" s="124"/>
      <c r="AG521" s="124"/>
      <c r="AH521" s="124"/>
    </row>
    <row r="522" ht="13.5" customHeight="1">
      <c r="A522" s="124"/>
      <c r="B522" s="157"/>
      <c r="C522" s="124"/>
      <c r="D522" s="125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  <c r="AB522" s="124"/>
      <c r="AC522" s="124"/>
      <c r="AD522" s="124"/>
      <c r="AE522" s="124"/>
      <c r="AF522" s="124"/>
      <c r="AG522" s="124"/>
      <c r="AH522" s="124"/>
    </row>
    <row r="523" ht="13.5" customHeight="1">
      <c r="A523" s="124"/>
      <c r="B523" s="157"/>
      <c r="C523" s="124"/>
      <c r="D523" s="125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  <c r="AB523" s="124"/>
      <c r="AC523" s="124"/>
      <c r="AD523" s="124"/>
      <c r="AE523" s="124"/>
      <c r="AF523" s="124"/>
      <c r="AG523" s="124"/>
      <c r="AH523" s="124"/>
    </row>
    <row r="524" ht="13.5" customHeight="1">
      <c r="A524" s="124"/>
      <c r="B524" s="157"/>
      <c r="C524" s="124"/>
      <c r="D524" s="125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  <c r="AB524" s="124"/>
      <c r="AC524" s="124"/>
      <c r="AD524" s="124"/>
      <c r="AE524" s="124"/>
      <c r="AF524" s="124"/>
      <c r="AG524" s="124"/>
      <c r="AH524" s="124"/>
    </row>
    <row r="525" ht="13.5" customHeight="1">
      <c r="A525" s="124"/>
      <c r="B525" s="157"/>
      <c r="C525" s="124"/>
      <c r="D525" s="125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  <c r="AB525" s="124"/>
      <c r="AC525" s="124"/>
      <c r="AD525" s="124"/>
      <c r="AE525" s="124"/>
      <c r="AF525" s="124"/>
      <c r="AG525" s="124"/>
      <c r="AH525" s="124"/>
    </row>
    <row r="526" ht="13.5" customHeight="1">
      <c r="A526" s="124"/>
      <c r="B526" s="157"/>
      <c r="C526" s="124"/>
      <c r="D526" s="125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  <c r="AB526" s="124"/>
      <c r="AC526" s="124"/>
      <c r="AD526" s="124"/>
      <c r="AE526" s="124"/>
      <c r="AF526" s="124"/>
      <c r="AG526" s="124"/>
      <c r="AH526" s="124"/>
    </row>
    <row r="527" ht="13.5" customHeight="1">
      <c r="A527" s="124"/>
      <c r="B527" s="157"/>
      <c r="C527" s="124"/>
      <c r="D527" s="125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  <c r="AB527" s="124"/>
      <c r="AC527" s="124"/>
      <c r="AD527" s="124"/>
      <c r="AE527" s="124"/>
      <c r="AF527" s="124"/>
      <c r="AG527" s="124"/>
      <c r="AH527" s="124"/>
    </row>
    <row r="528" ht="13.5" customHeight="1">
      <c r="A528" s="124"/>
      <c r="B528" s="157"/>
      <c r="C528" s="124"/>
      <c r="D528" s="125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  <c r="AB528" s="124"/>
      <c r="AC528" s="124"/>
      <c r="AD528" s="124"/>
      <c r="AE528" s="124"/>
      <c r="AF528" s="124"/>
      <c r="AG528" s="124"/>
      <c r="AH528" s="124"/>
    </row>
    <row r="529" ht="13.5" customHeight="1">
      <c r="A529" s="124"/>
      <c r="B529" s="157"/>
      <c r="C529" s="124"/>
      <c r="D529" s="125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  <c r="AB529" s="124"/>
      <c r="AC529" s="124"/>
      <c r="AD529" s="124"/>
      <c r="AE529" s="124"/>
      <c r="AF529" s="124"/>
      <c r="AG529" s="124"/>
      <c r="AH529" s="124"/>
    </row>
    <row r="530" ht="13.5" customHeight="1">
      <c r="A530" s="124"/>
      <c r="B530" s="157"/>
      <c r="C530" s="124"/>
      <c r="D530" s="125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  <c r="AB530" s="124"/>
      <c r="AC530" s="124"/>
      <c r="AD530" s="124"/>
      <c r="AE530" s="124"/>
      <c r="AF530" s="124"/>
      <c r="AG530" s="124"/>
      <c r="AH530" s="124"/>
    </row>
    <row r="531" ht="13.5" customHeight="1">
      <c r="A531" s="124"/>
      <c r="B531" s="157"/>
      <c r="C531" s="124"/>
      <c r="D531" s="125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  <c r="AB531" s="124"/>
      <c r="AC531" s="124"/>
      <c r="AD531" s="124"/>
      <c r="AE531" s="124"/>
      <c r="AF531" s="124"/>
      <c r="AG531" s="124"/>
      <c r="AH531" s="124"/>
    </row>
    <row r="532" ht="13.5" customHeight="1">
      <c r="A532" s="124"/>
      <c r="B532" s="157"/>
      <c r="C532" s="124"/>
      <c r="D532" s="125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  <c r="AB532" s="124"/>
      <c r="AC532" s="124"/>
      <c r="AD532" s="124"/>
      <c r="AE532" s="124"/>
      <c r="AF532" s="124"/>
      <c r="AG532" s="124"/>
      <c r="AH532" s="124"/>
    </row>
    <row r="533" ht="13.5" customHeight="1">
      <c r="A533" s="124"/>
      <c r="B533" s="157"/>
      <c r="C533" s="124"/>
      <c r="D533" s="125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  <c r="AB533" s="124"/>
      <c r="AC533" s="124"/>
      <c r="AD533" s="124"/>
      <c r="AE533" s="124"/>
      <c r="AF533" s="124"/>
      <c r="AG533" s="124"/>
      <c r="AH533" s="124"/>
    </row>
    <row r="534" ht="13.5" customHeight="1">
      <c r="A534" s="124"/>
      <c r="B534" s="157"/>
      <c r="C534" s="124"/>
      <c r="D534" s="125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  <c r="AB534" s="124"/>
      <c r="AC534" s="124"/>
      <c r="AD534" s="124"/>
      <c r="AE534" s="124"/>
      <c r="AF534" s="124"/>
      <c r="AG534" s="124"/>
      <c r="AH534" s="124"/>
    </row>
    <row r="535" ht="13.5" customHeight="1">
      <c r="A535" s="124"/>
      <c r="B535" s="157"/>
      <c r="C535" s="124"/>
      <c r="D535" s="125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  <c r="AB535" s="124"/>
      <c r="AC535" s="124"/>
      <c r="AD535" s="124"/>
      <c r="AE535" s="124"/>
      <c r="AF535" s="124"/>
      <c r="AG535" s="124"/>
      <c r="AH535" s="124"/>
    </row>
    <row r="536" ht="13.5" customHeight="1">
      <c r="A536" s="124"/>
      <c r="B536" s="157"/>
      <c r="C536" s="124"/>
      <c r="D536" s="125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  <c r="AB536" s="124"/>
      <c r="AC536" s="124"/>
      <c r="AD536" s="124"/>
      <c r="AE536" s="124"/>
      <c r="AF536" s="124"/>
      <c r="AG536" s="124"/>
      <c r="AH536" s="124"/>
    </row>
    <row r="537" ht="13.5" customHeight="1">
      <c r="A537" s="124"/>
      <c r="B537" s="157"/>
      <c r="C537" s="124"/>
      <c r="D537" s="125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  <c r="AB537" s="124"/>
      <c r="AC537" s="124"/>
      <c r="AD537" s="124"/>
      <c r="AE537" s="124"/>
      <c r="AF537" s="124"/>
      <c r="AG537" s="124"/>
      <c r="AH537" s="124"/>
    </row>
    <row r="538" ht="13.5" customHeight="1">
      <c r="A538" s="124"/>
      <c r="B538" s="157"/>
      <c r="C538" s="124"/>
      <c r="D538" s="125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</row>
    <row r="539" ht="13.5" customHeight="1">
      <c r="A539" s="124"/>
      <c r="B539" s="157"/>
      <c r="C539" s="124"/>
      <c r="D539" s="125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  <c r="AB539" s="124"/>
      <c r="AC539" s="124"/>
      <c r="AD539" s="124"/>
      <c r="AE539" s="124"/>
      <c r="AF539" s="124"/>
      <c r="AG539" s="124"/>
      <c r="AH539" s="124"/>
    </row>
    <row r="540" ht="13.5" customHeight="1">
      <c r="A540" s="124"/>
      <c r="B540" s="157"/>
      <c r="C540" s="124"/>
      <c r="D540" s="125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  <c r="AB540" s="124"/>
      <c r="AC540" s="124"/>
      <c r="AD540" s="124"/>
      <c r="AE540" s="124"/>
      <c r="AF540" s="124"/>
      <c r="AG540" s="124"/>
      <c r="AH540" s="124"/>
    </row>
    <row r="541" ht="13.5" customHeight="1">
      <c r="A541" s="124"/>
      <c r="B541" s="157"/>
      <c r="C541" s="124"/>
      <c r="D541" s="125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  <c r="AB541" s="124"/>
      <c r="AC541" s="124"/>
      <c r="AD541" s="124"/>
      <c r="AE541" s="124"/>
      <c r="AF541" s="124"/>
      <c r="AG541" s="124"/>
      <c r="AH541" s="124"/>
    </row>
    <row r="542" ht="13.5" customHeight="1">
      <c r="A542" s="124"/>
      <c r="B542" s="157"/>
      <c r="C542" s="124"/>
      <c r="D542" s="125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  <c r="AB542" s="124"/>
      <c r="AC542" s="124"/>
      <c r="AD542" s="124"/>
      <c r="AE542" s="124"/>
      <c r="AF542" s="124"/>
      <c r="AG542" s="124"/>
      <c r="AH542" s="124"/>
    </row>
    <row r="543" ht="13.5" customHeight="1">
      <c r="A543" s="124"/>
      <c r="B543" s="157"/>
      <c r="C543" s="124"/>
      <c r="D543" s="125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  <c r="AB543" s="124"/>
      <c r="AC543" s="124"/>
      <c r="AD543" s="124"/>
      <c r="AE543" s="124"/>
      <c r="AF543" s="124"/>
      <c r="AG543" s="124"/>
      <c r="AH543" s="124"/>
    </row>
    <row r="544" ht="13.5" customHeight="1">
      <c r="A544" s="124"/>
      <c r="B544" s="157"/>
      <c r="C544" s="124"/>
      <c r="D544" s="125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  <c r="AB544" s="124"/>
      <c r="AC544" s="124"/>
      <c r="AD544" s="124"/>
      <c r="AE544" s="124"/>
      <c r="AF544" s="124"/>
      <c r="AG544" s="124"/>
      <c r="AH544" s="124"/>
    </row>
    <row r="545" ht="13.5" customHeight="1">
      <c r="A545" s="124"/>
      <c r="B545" s="157"/>
      <c r="C545" s="124"/>
      <c r="D545" s="125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  <c r="AB545" s="124"/>
      <c r="AC545" s="124"/>
      <c r="AD545" s="124"/>
      <c r="AE545" s="124"/>
      <c r="AF545" s="124"/>
      <c r="AG545" s="124"/>
      <c r="AH545" s="124"/>
    </row>
    <row r="546" ht="13.5" customHeight="1">
      <c r="A546" s="124"/>
      <c r="B546" s="157"/>
      <c r="C546" s="124"/>
      <c r="D546" s="125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  <c r="AB546" s="124"/>
      <c r="AC546" s="124"/>
      <c r="AD546" s="124"/>
      <c r="AE546" s="124"/>
      <c r="AF546" s="124"/>
      <c r="AG546" s="124"/>
      <c r="AH546" s="124"/>
    </row>
    <row r="547" ht="13.5" customHeight="1">
      <c r="A547" s="124"/>
      <c r="B547" s="157"/>
      <c r="C547" s="124"/>
      <c r="D547" s="125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  <c r="AB547" s="124"/>
      <c r="AC547" s="124"/>
      <c r="AD547" s="124"/>
      <c r="AE547" s="124"/>
      <c r="AF547" s="124"/>
      <c r="AG547" s="124"/>
      <c r="AH547" s="124"/>
    </row>
    <row r="548" ht="13.5" customHeight="1">
      <c r="A548" s="124"/>
      <c r="B548" s="157"/>
      <c r="C548" s="124"/>
      <c r="D548" s="125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  <c r="AB548" s="124"/>
      <c r="AC548" s="124"/>
      <c r="AD548" s="124"/>
      <c r="AE548" s="124"/>
      <c r="AF548" s="124"/>
      <c r="AG548" s="124"/>
      <c r="AH548" s="124"/>
    </row>
    <row r="549" ht="13.5" customHeight="1">
      <c r="A549" s="124"/>
      <c r="B549" s="157"/>
      <c r="C549" s="124"/>
      <c r="D549" s="125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  <c r="AB549" s="124"/>
      <c r="AC549" s="124"/>
      <c r="AD549" s="124"/>
      <c r="AE549" s="124"/>
      <c r="AF549" s="124"/>
      <c r="AG549" s="124"/>
      <c r="AH549" s="124"/>
    </row>
    <row r="550" ht="13.5" customHeight="1">
      <c r="A550" s="124"/>
      <c r="B550" s="157"/>
      <c r="C550" s="124"/>
      <c r="D550" s="125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  <c r="AB550" s="124"/>
      <c r="AC550" s="124"/>
      <c r="AD550" s="124"/>
      <c r="AE550" s="124"/>
      <c r="AF550" s="124"/>
      <c r="AG550" s="124"/>
      <c r="AH550" s="124"/>
    </row>
    <row r="551" ht="13.5" customHeight="1">
      <c r="A551" s="124"/>
      <c r="B551" s="157"/>
      <c r="C551" s="124"/>
      <c r="D551" s="125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  <c r="AB551" s="124"/>
      <c r="AC551" s="124"/>
      <c r="AD551" s="124"/>
      <c r="AE551" s="124"/>
      <c r="AF551" s="124"/>
      <c r="AG551" s="124"/>
      <c r="AH551" s="124"/>
    </row>
    <row r="552" ht="13.5" customHeight="1">
      <c r="A552" s="124"/>
      <c r="B552" s="157"/>
      <c r="C552" s="124"/>
      <c r="D552" s="125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  <c r="AB552" s="124"/>
      <c r="AC552" s="124"/>
      <c r="AD552" s="124"/>
      <c r="AE552" s="124"/>
      <c r="AF552" s="124"/>
      <c r="AG552" s="124"/>
      <c r="AH552" s="124"/>
    </row>
    <row r="553" ht="13.5" customHeight="1">
      <c r="A553" s="124"/>
      <c r="B553" s="157"/>
      <c r="C553" s="124"/>
      <c r="D553" s="125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  <c r="AB553" s="124"/>
      <c r="AC553" s="124"/>
      <c r="AD553" s="124"/>
      <c r="AE553" s="124"/>
      <c r="AF553" s="124"/>
      <c r="AG553" s="124"/>
      <c r="AH553" s="124"/>
    </row>
    <row r="554" ht="13.5" customHeight="1">
      <c r="A554" s="124"/>
      <c r="B554" s="157"/>
      <c r="C554" s="124"/>
      <c r="D554" s="125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  <c r="AB554" s="124"/>
      <c r="AC554" s="124"/>
      <c r="AD554" s="124"/>
      <c r="AE554" s="124"/>
      <c r="AF554" s="124"/>
      <c r="AG554" s="124"/>
      <c r="AH554" s="124"/>
    </row>
    <row r="555" ht="13.5" customHeight="1">
      <c r="A555" s="124"/>
      <c r="B555" s="157"/>
      <c r="C555" s="124"/>
      <c r="D555" s="125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  <c r="AB555" s="124"/>
      <c r="AC555" s="124"/>
      <c r="AD555" s="124"/>
      <c r="AE555" s="124"/>
      <c r="AF555" s="124"/>
      <c r="AG555" s="124"/>
      <c r="AH555" s="124"/>
    </row>
    <row r="556" ht="13.5" customHeight="1">
      <c r="A556" s="124"/>
      <c r="B556" s="157"/>
      <c r="C556" s="124"/>
      <c r="D556" s="125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  <c r="AB556" s="124"/>
      <c r="AC556" s="124"/>
      <c r="AD556" s="124"/>
      <c r="AE556" s="124"/>
      <c r="AF556" s="124"/>
      <c r="AG556" s="124"/>
      <c r="AH556" s="124"/>
    </row>
    <row r="557" ht="13.5" customHeight="1">
      <c r="A557" s="124"/>
      <c r="B557" s="157"/>
      <c r="C557" s="124"/>
      <c r="D557" s="125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  <c r="AB557" s="124"/>
      <c r="AC557" s="124"/>
      <c r="AD557" s="124"/>
      <c r="AE557" s="124"/>
      <c r="AF557" s="124"/>
      <c r="AG557" s="124"/>
      <c r="AH557" s="124"/>
    </row>
    <row r="558" ht="13.5" customHeight="1">
      <c r="A558" s="124"/>
      <c r="B558" s="157"/>
      <c r="C558" s="124"/>
      <c r="D558" s="125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  <c r="AB558" s="124"/>
      <c r="AC558" s="124"/>
      <c r="AD558" s="124"/>
      <c r="AE558" s="124"/>
      <c r="AF558" s="124"/>
      <c r="AG558" s="124"/>
      <c r="AH558" s="124"/>
    </row>
    <row r="559" ht="13.5" customHeight="1">
      <c r="A559" s="124"/>
      <c r="B559" s="157"/>
      <c r="C559" s="124"/>
      <c r="D559" s="125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  <c r="AB559" s="124"/>
      <c r="AC559" s="124"/>
      <c r="AD559" s="124"/>
      <c r="AE559" s="124"/>
      <c r="AF559" s="124"/>
      <c r="AG559" s="124"/>
      <c r="AH559" s="124"/>
    </row>
    <row r="560" ht="13.5" customHeight="1">
      <c r="A560" s="124"/>
      <c r="B560" s="157"/>
      <c r="C560" s="124"/>
      <c r="D560" s="125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  <c r="AB560" s="124"/>
      <c r="AC560" s="124"/>
      <c r="AD560" s="124"/>
      <c r="AE560" s="124"/>
      <c r="AF560" s="124"/>
      <c r="AG560" s="124"/>
      <c r="AH560" s="124"/>
    </row>
    <row r="561" ht="13.5" customHeight="1">
      <c r="A561" s="124"/>
      <c r="B561" s="157"/>
      <c r="C561" s="124"/>
      <c r="D561" s="125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  <c r="AB561" s="124"/>
      <c r="AC561" s="124"/>
      <c r="AD561" s="124"/>
      <c r="AE561" s="124"/>
      <c r="AF561" s="124"/>
      <c r="AG561" s="124"/>
      <c r="AH561" s="124"/>
    </row>
    <row r="562" ht="13.5" customHeight="1">
      <c r="A562" s="124"/>
      <c r="B562" s="157"/>
      <c r="C562" s="124"/>
      <c r="D562" s="125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  <c r="AB562" s="124"/>
      <c r="AC562" s="124"/>
      <c r="AD562" s="124"/>
      <c r="AE562" s="124"/>
      <c r="AF562" s="124"/>
      <c r="AG562" s="124"/>
      <c r="AH562" s="124"/>
    </row>
    <row r="563" ht="13.5" customHeight="1">
      <c r="A563" s="124"/>
      <c r="B563" s="157"/>
      <c r="C563" s="124"/>
      <c r="D563" s="125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  <c r="AB563" s="124"/>
      <c r="AC563" s="124"/>
      <c r="AD563" s="124"/>
      <c r="AE563" s="124"/>
      <c r="AF563" s="124"/>
      <c r="AG563" s="124"/>
      <c r="AH563" s="124"/>
    </row>
    <row r="564" ht="13.5" customHeight="1">
      <c r="A564" s="124"/>
      <c r="B564" s="157"/>
      <c r="C564" s="124"/>
      <c r="D564" s="125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  <c r="AB564" s="124"/>
      <c r="AC564" s="124"/>
      <c r="AD564" s="124"/>
      <c r="AE564" s="124"/>
      <c r="AF564" s="124"/>
      <c r="AG564" s="124"/>
      <c r="AH564" s="124"/>
    </row>
    <row r="565" ht="13.5" customHeight="1">
      <c r="A565" s="124"/>
      <c r="B565" s="157"/>
      <c r="C565" s="124"/>
      <c r="D565" s="125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  <c r="AB565" s="124"/>
      <c r="AC565" s="124"/>
      <c r="AD565" s="124"/>
      <c r="AE565" s="124"/>
      <c r="AF565" s="124"/>
      <c r="AG565" s="124"/>
      <c r="AH565" s="124"/>
    </row>
    <row r="566" ht="13.5" customHeight="1">
      <c r="A566" s="124"/>
      <c r="B566" s="157"/>
      <c r="C566" s="124"/>
      <c r="D566" s="125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  <c r="AB566" s="124"/>
      <c r="AC566" s="124"/>
      <c r="AD566" s="124"/>
      <c r="AE566" s="124"/>
      <c r="AF566" s="124"/>
      <c r="AG566" s="124"/>
      <c r="AH566" s="124"/>
    </row>
    <row r="567" ht="13.5" customHeight="1">
      <c r="A567" s="124"/>
      <c r="B567" s="157"/>
      <c r="C567" s="124"/>
      <c r="D567" s="125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  <c r="AB567" s="124"/>
      <c r="AC567" s="124"/>
      <c r="AD567" s="124"/>
      <c r="AE567" s="124"/>
      <c r="AF567" s="124"/>
      <c r="AG567" s="124"/>
      <c r="AH567" s="124"/>
    </row>
    <row r="568" ht="13.5" customHeight="1">
      <c r="A568" s="124"/>
      <c r="B568" s="157"/>
      <c r="C568" s="124"/>
      <c r="D568" s="125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  <c r="AB568" s="124"/>
      <c r="AC568" s="124"/>
      <c r="AD568" s="124"/>
      <c r="AE568" s="124"/>
      <c r="AF568" s="124"/>
      <c r="AG568" s="124"/>
      <c r="AH568" s="124"/>
    </row>
    <row r="569" ht="13.5" customHeight="1">
      <c r="A569" s="124"/>
      <c r="B569" s="157"/>
      <c r="C569" s="124"/>
      <c r="D569" s="125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</row>
    <row r="570" ht="13.5" customHeight="1">
      <c r="A570" s="124"/>
      <c r="B570" s="157"/>
      <c r="C570" s="124"/>
      <c r="D570" s="125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  <c r="AB570" s="124"/>
      <c r="AC570" s="124"/>
      <c r="AD570" s="124"/>
      <c r="AE570" s="124"/>
      <c r="AF570" s="124"/>
      <c r="AG570" s="124"/>
      <c r="AH570" s="124"/>
    </row>
    <row r="571" ht="13.5" customHeight="1">
      <c r="A571" s="124"/>
      <c r="B571" s="157"/>
      <c r="C571" s="124"/>
      <c r="D571" s="125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  <c r="AB571" s="124"/>
      <c r="AC571" s="124"/>
      <c r="AD571" s="124"/>
      <c r="AE571" s="124"/>
      <c r="AF571" s="124"/>
      <c r="AG571" s="124"/>
      <c r="AH571" s="124"/>
    </row>
    <row r="572" ht="13.5" customHeight="1">
      <c r="A572" s="124"/>
      <c r="B572" s="157"/>
      <c r="C572" s="124"/>
      <c r="D572" s="125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  <c r="AB572" s="124"/>
      <c r="AC572" s="124"/>
      <c r="AD572" s="124"/>
      <c r="AE572" s="124"/>
      <c r="AF572" s="124"/>
      <c r="AG572" s="124"/>
      <c r="AH572" s="124"/>
    </row>
    <row r="573" ht="13.5" customHeight="1">
      <c r="A573" s="124"/>
      <c r="B573" s="157"/>
      <c r="C573" s="124"/>
      <c r="D573" s="125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  <c r="AB573" s="124"/>
      <c r="AC573" s="124"/>
      <c r="AD573" s="124"/>
      <c r="AE573" s="124"/>
      <c r="AF573" s="124"/>
      <c r="AG573" s="124"/>
      <c r="AH573" s="124"/>
    </row>
    <row r="574" ht="13.5" customHeight="1">
      <c r="A574" s="124"/>
      <c r="B574" s="157"/>
      <c r="C574" s="124"/>
      <c r="D574" s="125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  <c r="AB574" s="124"/>
      <c r="AC574" s="124"/>
      <c r="AD574" s="124"/>
      <c r="AE574" s="124"/>
      <c r="AF574" s="124"/>
      <c r="AG574" s="124"/>
      <c r="AH574" s="124"/>
    </row>
    <row r="575" ht="13.5" customHeight="1">
      <c r="A575" s="124"/>
      <c r="B575" s="157"/>
      <c r="C575" s="124"/>
      <c r="D575" s="125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  <c r="AB575" s="124"/>
      <c r="AC575" s="124"/>
      <c r="AD575" s="124"/>
      <c r="AE575" s="124"/>
      <c r="AF575" s="124"/>
      <c r="AG575" s="124"/>
      <c r="AH575" s="124"/>
    </row>
    <row r="576" ht="13.5" customHeight="1">
      <c r="A576" s="124"/>
      <c r="B576" s="157"/>
      <c r="C576" s="124"/>
      <c r="D576" s="125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  <c r="AB576" s="124"/>
      <c r="AC576" s="124"/>
      <c r="AD576" s="124"/>
      <c r="AE576" s="124"/>
      <c r="AF576" s="124"/>
      <c r="AG576" s="124"/>
      <c r="AH576" s="124"/>
    </row>
    <row r="577" ht="13.5" customHeight="1">
      <c r="A577" s="124"/>
      <c r="B577" s="157"/>
      <c r="C577" s="124"/>
      <c r="D577" s="125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  <c r="AB577" s="124"/>
      <c r="AC577" s="124"/>
      <c r="AD577" s="124"/>
      <c r="AE577" s="124"/>
      <c r="AF577" s="124"/>
      <c r="AG577" s="124"/>
      <c r="AH577" s="124"/>
    </row>
    <row r="578" ht="13.5" customHeight="1">
      <c r="A578" s="124"/>
      <c r="B578" s="157"/>
      <c r="C578" s="124"/>
      <c r="D578" s="125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  <c r="AB578" s="124"/>
      <c r="AC578" s="124"/>
      <c r="AD578" s="124"/>
      <c r="AE578" s="124"/>
      <c r="AF578" s="124"/>
      <c r="AG578" s="124"/>
      <c r="AH578" s="124"/>
    </row>
    <row r="579" ht="13.5" customHeight="1">
      <c r="A579" s="124"/>
      <c r="B579" s="157"/>
      <c r="C579" s="124"/>
      <c r="D579" s="125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  <c r="AB579" s="124"/>
      <c r="AC579" s="124"/>
      <c r="AD579" s="124"/>
      <c r="AE579" s="124"/>
      <c r="AF579" s="124"/>
      <c r="AG579" s="124"/>
      <c r="AH579" s="124"/>
    </row>
    <row r="580" ht="13.5" customHeight="1">
      <c r="A580" s="124"/>
      <c r="B580" s="157"/>
      <c r="C580" s="124"/>
      <c r="D580" s="125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  <c r="AB580" s="124"/>
      <c r="AC580" s="124"/>
      <c r="AD580" s="124"/>
      <c r="AE580" s="124"/>
      <c r="AF580" s="124"/>
      <c r="AG580" s="124"/>
      <c r="AH580" s="124"/>
    </row>
    <row r="581" ht="13.5" customHeight="1">
      <c r="A581" s="124"/>
      <c r="B581" s="157"/>
      <c r="C581" s="124"/>
      <c r="D581" s="125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  <c r="AB581" s="124"/>
      <c r="AC581" s="124"/>
      <c r="AD581" s="124"/>
      <c r="AE581" s="124"/>
      <c r="AF581" s="124"/>
      <c r="AG581" s="124"/>
      <c r="AH581" s="124"/>
    </row>
    <row r="582" ht="13.5" customHeight="1">
      <c r="A582" s="124"/>
      <c r="B582" s="157"/>
      <c r="C582" s="124"/>
      <c r="D582" s="125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  <c r="AB582" s="124"/>
      <c r="AC582" s="124"/>
      <c r="AD582" s="124"/>
      <c r="AE582" s="124"/>
      <c r="AF582" s="124"/>
      <c r="AG582" s="124"/>
      <c r="AH582" s="124"/>
    </row>
    <row r="583" ht="13.5" customHeight="1">
      <c r="A583" s="124"/>
      <c r="B583" s="157"/>
      <c r="C583" s="124"/>
      <c r="D583" s="125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  <c r="AB583" s="124"/>
      <c r="AC583" s="124"/>
      <c r="AD583" s="124"/>
      <c r="AE583" s="124"/>
      <c r="AF583" s="124"/>
      <c r="AG583" s="124"/>
      <c r="AH583" s="124"/>
    </row>
    <row r="584" ht="13.5" customHeight="1">
      <c r="A584" s="124"/>
      <c r="B584" s="157"/>
      <c r="C584" s="124"/>
      <c r="D584" s="125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  <c r="AB584" s="124"/>
      <c r="AC584" s="124"/>
      <c r="AD584" s="124"/>
      <c r="AE584" s="124"/>
      <c r="AF584" s="124"/>
      <c r="AG584" s="124"/>
      <c r="AH584" s="124"/>
    </row>
    <row r="585" ht="13.5" customHeight="1">
      <c r="A585" s="124"/>
      <c r="B585" s="157"/>
      <c r="C585" s="124"/>
      <c r="D585" s="125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  <c r="AB585" s="124"/>
      <c r="AC585" s="124"/>
      <c r="AD585" s="124"/>
      <c r="AE585" s="124"/>
      <c r="AF585" s="124"/>
      <c r="AG585" s="124"/>
      <c r="AH585" s="124"/>
    </row>
    <row r="586" ht="13.5" customHeight="1">
      <c r="A586" s="124"/>
      <c r="B586" s="157"/>
      <c r="C586" s="124"/>
      <c r="D586" s="125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  <c r="AB586" s="124"/>
      <c r="AC586" s="124"/>
      <c r="AD586" s="124"/>
      <c r="AE586" s="124"/>
      <c r="AF586" s="124"/>
      <c r="AG586" s="124"/>
      <c r="AH586" s="124"/>
    </row>
    <row r="587" ht="13.5" customHeight="1">
      <c r="A587" s="124"/>
      <c r="B587" s="157"/>
      <c r="C587" s="124"/>
      <c r="D587" s="125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  <c r="AB587" s="124"/>
      <c r="AC587" s="124"/>
      <c r="AD587" s="124"/>
      <c r="AE587" s="124"/>
      <c r="AF587" s="124"/>
      <c r="AG587" s="124"/>
      <c r="AH587" s="124"/>
    </row>
    <row r="588" ht="13.5" customHeight="1">
      <c r="A588" s="124"/>
      <c r="B588" s="157"/>
      <c r="C588" s="124"/>
      <c r="D588" s="125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  <c r="AB588" s="124"/>
      <c r="AC588" s="124"/>
      <c r="AD588" s="124"/>
      <c r="AE588" s="124"/>
      <c r="AF588" s="124"/>
      <c r="AG588" s="124"/>
      <c r="AH588" s="124"/>
    </row>
    <row r="589" ht="13.5" customHeight="1">
      <c r="A589" s="124"/>
      <c r="B589" s="157"/>
      <c r="C589" s="124"/>
      <c r="D589" s="125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  <c r="AB589" s="124"/>
      <c r="AC589" s="124"/>
      <c r="AD589" s="124"/>
      <c r="AE589" s="124"/>
      <c r="AF589" s="124"/>
      <c r="AG589" s="124"/>
      <c r="AH589" s="124"/>
    </row>
    <row r="590" ht="13.5" customHeight="1">
      <c r="A590" s="124"/>
      <c r="B590" s="157"/>
      <c r="C590" s="124"/>
      <c r="D590" s="125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  <c r="AB590" s="124"/>
      <c r="AC590" s="124"/>
      <c r="AD590" s="124"/>
      <c r="AE590" s="124"/>
      <c r="AF590" s="124"/>
      <c r="AG590" s="124"/>
      <c r="AH590" s="124"/>
    </row>
    <row r="591" ht="13.5" customHeight="1">
      <c r="A591" s="124"/>
      <c r="B591" s="157"/>
      <c r="C591" s="124"/>
      <c r="D591" s="125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  <c r="AB591" s="124"/>
      <c r="AC591" s="124"/>
      <c r="AD591" s="124"/>
      <c r="AE591" s="124"/>
      <c r="AF591" s="124"/>
      <c r="AG591" s="124"/>
      <c r="AH591" s="124"/>
    </row>
    <row r="592" ht="13.5" customHeight="1">
      <c r="A592" s="124"/>
      <c r="B592" s="157"/>
      <c r="C592" s="124"/>
      <c r="D592" s="125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  <c r="AB592" s="124"/>
      <c r="AC592" s="124"/>
      <c r="AD592" s="124"/>
      <c r="AE592" s="124"/>
      <c r="AF592" s="124"/>
      <c r="AG592" s="124"/>
      <c r="AH592" s="124"/>
    </row>
    <row r="593" ht="13.5" customHeight="1">
      <c r="A593" s="124"/>
      <c r="B593" s="157"/>
      <c r="C593" s="124"/>
      <c r="D593" s="125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  <c r="AB593" s="124"/>
      <c r="AC593" s="124"/>
      <c r="AD593" s="124"/>
      <c r="AE593" s="124"/>
      <c r="AF593" s="124"/>
      <c r="AG593" s="124"/>
      <c r="AH593" s="124"/>
    </row>
    <row r="594" ht="13.5" customHeight="1">
      <c r="A594" s="124"/>
      <c r="B594" s="157"/>
      <c r="C594" s="124"/>
      <c r="D594" s="125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  <c r="AB594" s="124"/>
      <c r="AC594" s="124"/>
      <c r="AD594" s="124"/>
      <c r="AE594" s="124"/>
      <c r="AF594" s="124"/>
      <c r="AG594" s="124"/>
      <c r="AH594" s="124"/>
    </row>
    <row r="595" ht="13.5" customHeight="1">
      <c r="A595" s="124"/>
      <c r="B595" s="157"/>
      <c r="C595" s="124"/>
      <c r="D595" s="125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  <c r="AB595" s="124"/>
      <c r="AC595" s="124"/>
      <c r="AD595" s="124"/>
      <c r="AE595" s="124"/>
      <c r="AF595" s="124"/>
      <c r="AG595" s="124"/>
      <c r="AH595" s="124"/>
    </row>
    <row r="596" ht="13.5" customHeight="1">
      <c r="A596" s="124"/>
      <c r="B596" s="157"/>
      <c r="C596" s="124"/>
      <c r="D596" s="125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  <c r="AB596" s="124"/>
      <c r="AC596" s="124"/>
      <c r="AD596" s="124"/>
      <c r="AE596" s="124"/>
      <c r="AF596" s="124"/>
      <c r="AG596" s="124"/>
      <c r="AH596" s="124"/>
    </row>
    <row r="597" ht="13.5" customHeight="1">
      <c r="A597" s="124"/>
      <c r="B597" s="157"/>
      <c r="C597" s="124"/>
      <c r="D597" s="125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  <c r="AB597" s="124"/>
      <c r="AC597" s="124"/>
      <c r="AD597" s="124"/>
      <c r="AE597" s="124"/>
      <c r="AF597" s="124"/>
      <c r="AG597" s="124"/>
      <c r="AH597" s="124"/>
    </row>
    <row r="598" ht="13.5" customHeight="1">
      <c r="A598" s="124"/>
      <c r="B598" s="157"/>
      <c r="C598" s="124"/>
      <c r="D598" s="125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  <c r="AB598" s="124"/>
      <c r="AC598" s="124"/>
      <c r="AD598" s="124"/>
      <c r="AE598" s="124"/>
      <c r="AF598" s="124"/>
      <c r="AG598" s="124"/>
      <c r="AH598" s="124"/>
    </row>
    <row r="599" ht="13.5" customHeight="1">
      <c r="A599" s="124"/>
      <c r="B599" s="157"/>
      <c r="C599" s="124"/>
      <c r="D599" s="125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  <c r="AB599" s="124"/>
      <c r="AC599" s="124"/>
      <c r="AD599" s="124"/>
      <c r="AE599" s="124"/>
      <c r="AF599" s="124"/>
      <c r="AG599" s="124"/>
      <c r="AH599" s="124"/>
    </row>
    <row r="600" ht="13.5" customHeight="1">
      <c r="A600" s="124"/>
      <c r="B600" s="157"/>
      <c r="C600" s="124"/>
      <c r="D600" s="125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  <c r="AB600" s="124"/>
      <c r="AC600" s="124"/>
      <c r="AD600" s="124"/>
      <c r="AE600" s="124"/>
      <c r="AF600" s="124"/>
      <c r="AG600" s="124"/>
      <c r="AH600" s="124"/>
    </row>
    <row r="601" ht="13.5" customHeight="1">
      <c r="A601" s="124"/>
      <c r="B601" s="157"/>
      <c r="C601" s="124"/>
      <c r="D601" s="125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  <c r="AB601" s="124"/>
      <c r="AC601" s="124"/>
      <c r="AD601" s="124"/>
      <c r="AE601" s="124"/>
      <c r="AF601" s="124"/>
      <c r="AG601" s="124"/>
      <c r="AH601" s="124"/>
    </row>
    <row r="602" ht="13.5" customHeight="1">
      <c r="A602" s="124"/>
      <c r="B602" s="157"/>
      <c r="C602" s="124"/>
      <c r="D602" s="125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  <c r="AB602" s="124"/>
      <c r="AC602" s="124"/>
      <c r="AD602" s="124"/>
      <c r="AE602" s="124"/>
      <c r="AF602" s="124"/>
      <c r="AG602" s="124"/>
      <c r="AH602" s="124"/>
    </row>
    <row r="603" ht="13.5" customHeight="1">
      <c r="A603" s="124"/>
      <c r="B603" s="157"/>
      <c r="C603" s="124"/>
      <c r="D603" s="125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  <c r="AB603" s="124"/>
      <c r="AC603" s="124"/>
      <c r="AD603" s="124"/>
      <c r="AE603" s="124"/>
      <c r="AF603" s="124"/>
      <c r="AG603" s="124"/>
      <c r="AH603" s="124"/>
    </row>
    <row r="604" ht="13.5" customHeight="1">
      <c r="A604" s="124"/>
      <c r="B604" s="157"/>
      <c r="C604" s="124"/>
      <c r="D604" s="125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  <c r="AB604" s="124"/>
      <c r="AC604" s="124"/>
      <c r="AD604" s="124"/>
      <c r="AE604" s="124"/>
      <c r="AF604" s="124"/>
      <c r="AG604" s="124"/>
      <c r="AH604" s="124"/>
    </row>
    <row r="605" ht="13.5" customHeight="1">
      <c r="A605" s="124"/>
      <c r="B605" s="157"/>
      <c r="C605" s="124"/>
      <c r="D605" s="125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  <c r="AB605" s="124"/>
      <c r="AC605" s="124"/>
      <c r="AD605" s="124"/>
      <c r="AE605" s="124"/>
      <c r="AF605" s="124"/>
      <c r="AG605" s="124"/>
      <c r="AH605" s="124"/>
    </row>
    <row r="606" ht="13.5" customHeight="1">
      <c r="A606" s="124"/>
      <c r="B606" s="157"/>
      <c r="C606" s="124"/>
      <c r="D606" s="125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  <c r="AB606" s="124"/>
      <c r="AC606" s="124"/>
      <c r="AD606" s="124"/>
      <c r="AE606" s="124"/>
      <c r="AF606" s="124"/>
      <c r="AG606" s="124"/>
      <c r="AH606" s="124"/>
    </row>
    <row r="607" ht="13.5" customHeight="1">
      <c r="A607" s="124"/>
      <c r="B607" s="157"/>
      <c r="C607" s="124"/>
      <c r="D607" s="125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  <c r="AB607" s="124"/>
      <c r="AC607" s="124"/>
      <c r="AD607" s="124"/>
      <c r="AE607" s="124"/>
      <c r="AF607" s="124"/>
      <c r="AG607" s="124"/>
      <c r="AH607" s="124"/>
    </row>
    <row r="608" ht="13.5" customHeight="1">
      <c r="A608" s="124"/>
      <c r="B608" s="157"/>
      <c r="C608" s="124"/>
      <c r="D608" s="125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  <c r="AB608" s="124"/>
      <c r="AC608" s="124"/>
      <c r="AD608" s="124"/>
      <c r="AE608" s="124"/>
      <c r="AF608" s="124"/>
      <c r="AG608" s="124"/>
      <c r="AH608" s="124"/>
    </row>
    <row r="609" ht="13.5" customHeight="1">
      <c r="A609" s="124"/>
      <c r="B609" s="157"/>
      <c r="C609" s="124"/>
      <c r="D609" s="125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  <c r="AB609" s="124"/>
      <c r="AC609" s="124"/>
      <c r="AD609" s="124"/>
      <c r="AE609" s="124"/>
      <c r="AF609" s="124"/>
      <c r="AG609" s="124"/>
      <c r="AH609" s="124"/>
    </row>
    <row r="610" ht="13.5" customHeight="1">
      <c r="A610" s="124"/>
      <c r="B610" s="157"/>
      <c r="C610" s="124"/>
      <c r="D610" s="125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  <c r="AB610" s="124"/>
      <c r="AC610" s="124"/>
      <c r="AD610" s="124"/>
      <c r="AE610" s="124"/>
      <c r="AF610" s="124"/>
      <c r="AG610" s="124"/>
      <c r="AH610" s="124"/>
    </row>
    <row r="611" ht="13.5" customHeight="1">
      <c r="A611" s="124"/>
      <c r="B611" s="157"/>
      <c r="C611" s="124"/>
      <c r="D611" s="125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  <c r="AB611" s="124"/>
      <c r="AC611" s="124"/>
      <c r="AD611" s="124"/>
      <c r="AE611" s="124"/>
      <c r="AF611" s="124"/>
      <c r="AG611" s="124"/>
      <c r="AH611" s="124"/>
    </row>
    <row r="612" ht="13.5" customHeight="1">
      <c r="A612" s="124"/>
      <c r="B612" s="157"/>
      <c r="C612" s="124"/>
      <c r="D612" s="125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  <c r="AB612" s="124"/>
      <c r="AC612" s="124"/>
      <c r="AD612" s="124"/>
      <c r="AE612" s="124"/>
      <c r="AF612" s="124"/>
      <c r="AG612" s="124"/>
      <c r="AH612" s="124"/>
    </row>
    <row r="613" ht="13.5" customHeight="1">
      <c r="A613" s="124"/>
      <c r="B613" s="157"/>
      <c r="C613" s="124"/>
      <c r="D613" s="125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  <c r="AB613" s="124"/>
      <c r="AC613" s="124"/>
      <c r="AD613" s="124"/>
      <c r="AE613" s="124"/>
      <c r="AF613" s="124"/>
      <c r="AG613" s="124"/>
      <c r="AH613" s="124"/>
    </row>
    <row r="614" ht="13.5" customHeight="1">
      <c r="A614" s="124"/>
      <c r="B614" s="157"/>
      <c r="C614" s="124"/>
      <c r="D614" s="125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  <c r="AB614" s="124"/>
      <c r="AC614" s="124"/>
      <c r="AD614" s="124"/>
      <c r="AE614" s="124"/>
      <c r="AF614" s="124"/>
      <c r="AG614" s="124"/>
      <c r="AH614" s="124"/>
    </row>
    <row r="615" ht="13.5" customHeight="1">
      <c r="A615" s="124"/>
      <c r="B615" s="157"/>
      <c r="C615" s="124"/>
      <c r="D615" s="125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  <c r="AB615" s="124"/>
      <c r="AC615" s="124"/>
      <c r="AD615" s="124"/>
      <c r="AE615" s="124"/>
      <c r="AF615" s="124"/>
      <c r="AG615" s="124"/>
      <c r="AH615" s="124"/>
    </row>
    <row r="616" ht="13.5" customHeight="1">
      <c r="A616" s="124"/>
      <c r="B616" s="157"/>
      <c r="C616" s="124"/>
      <c r="D616" s="125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  <c r="AB616" s="124"/>
      <c r="AC616" s="124"/>
      <c r="AD616" s="124"/>
      <c r="AE616" s="124"/>
      <c r="AF616" s="124"/>
      <c r="AG616" s="124"/>
      <c r="AH616" s="124"/>
    </row>
    <row r="617" ht="13.5" customHeight="1">
      <c r="A617" s="124"/>
      <c r="B617" s="157"/>
      <c r="C617" s="124"/>
      <c r="D617" s="125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  <c r="AB617" s="124"/>
      <c r="AC617" s="124"/>
      <c r="AD617" s="124"/>
      <c r="AE617" s="124"/>
      <c r="AF617" s="124"/>
      <c r="AG617" s="124"/>
      <c r="AH617" s="124"/>
    </row>
    <row r="618" ht="13.5" customHeight="1">
      <c r="A618" s="124"/>
      <c r="B618" s="157"/>
      <c r="C618" s="124"/>
      <c r="D618" s="125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  <c r="AB618" s="124"/>
      <c r="AC618" s="124"/>
      <c r="AD618" s="124"/>
      <c r="AE618" s="124"/>
      <c r="AF618" s="124"/>
      <c r="AG618" s="124"/>
      <c r="AH618" s="124"/>
    </row>
    <row r="619" ht="13.5" customHeight="1">
      <c r="A619" s="124"/>
      <c r="B619" s="157"/>
      <c r="C619" s="124"/>
      <c r="D619" s="125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  <c r="AB619" s="124"/>
      <c r="AC619" s="124"/>
      <c r="AD619" s="124"/>
      <c r="AE619" s="124"/>
      <c r="AF619" s="124"/>
      <c r="AG619" s="124"/>
      <c r="AH619" s="124"/>
    </row>
    <row r="620" ht="13.5" customHeight="1">
      <c r="A620" s="124"/>
      <c r="B620" s="157"/>
      <c r="C620" s="124"/>
      <c r="D620" s="125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  <c r="AB620" s="124"/>
      <c r="AC620" s="124"/>
      <c r="AD620" s="124"/>
      <c r="AE620" s="124"/>
      <c r="AF620" s="124"/>
      <c r="AG620" s="124"/>
      <c r="AH620" s="124"/>
    </row>
    <row r="621" ht="13.5" customHeight="1">
      <c r="A621" s="124"/>
      <c r="B621" s="157"/>
      <c r="C621" s="124"/>
      <c r="D621" s="125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  <c r="AB621" s="124"/>
      <c r="AC621" s="124"/>
      <c r="AD621" s="124"/>
      <c r="AE621" s="124"/>
      <c r="AF621" s="124"/>
      <c r="AG621" s="124"/>
      <c r="AH621" s="124"/>
    </row>
    <row r="622" ht="13.5" customHeight="1">
      <c r="A622" s="124"/>
      <c r="B622" s="157"/>
      <c r="C622" s="124"/>
      <c r="D622" s="125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  <c r="AB622" s="124"/>
      <c r="AC622" s="124"/>
      <c r="AD622" s="124"/>
      <c r="AE622" s="124"/>
      <c r="AF622" s="124"/>
      <c r="AG622" s="124"/>
      <c r="AH622" s="124"/>
    </row>
    <row r="623" ht="13.5" customHeight="1">
      <c r="A623" s="124"/>
      <c r="B623" s="157"/>
      <c r="C623" s="124"/>
      <c r="D623" s="125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  <c r="AB623" s="124"/>
      <c r="AC623" s="124"/>
      <c r="AD623" s="124"/>
      <c r="AE623" s="124"/>
      <c r="AF623" s="124"/>
      <c r="AG623" s="124"/>
      <c r="AH623" s="124"/>
    </row>
    <row r="624" ht="13.5" customHeight="1">
      <c r="A624" s="124"/>
      <c r="B624" s="157"/>
      <c r="C624" s="124"/>
      <c r="D624" s="125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  <c r="AB624" s="124"/>
      <c r="AC624" s="124"/>
      <c r="AD624" s="124"/>
      <c r="AE624" s="124"/>
      <c r="AF624" s="124"/>
      <c r="AG624" s="124"/>
      <c r="AH624" s="124"/>
    </row>
    <row r="625" ht="13.5" customHeight="1">
      <c r="A625" s="124"/>
      <c r="B625" s="157"/>
      <c r="C625" s="124"/>
      <c r="D625" s="125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  <c r="AB625" s="124"/>
      <c r="AC625" s="124"/>
      <c r="AD625" s="124"/>
      <c r="AE625" s="124"/>
      <c r="AF625" s="124"/>
      <c r="AG625" s="124"/>
      <c r="AH625" s="124"/>
    </row>
    <row r="626" ht="13.5" customHeight="1">
      <c r="A626" s="124"/>
      <c r="B626" s="157"/>
      <c r="C626" s="124"/>
      <c r="D626" s="125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  <c r="AB626" s="124"/>
      <c r="AC626" s="124"/>
      <c r="AD626" s="124"/>
      <c r="AE626" s="124"/>
      <c r="AF626" s="124"/>
      <c r="AG626" s="124"/>
      <c r="AH626" s="124"/>
    </row>
    <row r="627" ht="13.5" customHeight="1">
      <c r="A627" s="124"/>
      <c r="B627" s="157"/>
      <c r="C627" s="124"/>
      <c r="D627" s="125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  <c r="AB627" s="124"/>
      <c r="AC627" s="124"/>
      <c r="AD627" s="124"/>
      <c r="AE627" s="124"/>
      <c r="AF627" s="124"/>
      <c r="AG627" s="124"/>
      <c r="AH627" s="124"/>
    </row>
    <row r="628" ht="13.5" customHeight="1">
      <c r="A628" s="124"/>
      <c r="B628" s="157"/>
      <c r="C628" s="124"/>
      <c r="D628" s="125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  <c r="AB628" s="124"/>
      <c r="AC628" s="124"/>
      <c r="AD628" s="124"/>
      <c r="AE628" s="124"/>
      <c r="AF628" s="124"/>
      <c r="AG628" s="124"/>
      <c r="AH628" s="124"/>
    </row>
    <row r="629" ht="13.5" customHeight="1">
      <c r="A629" s="124"/>
      <c r="B629" s="157"/>
      <c r="C629" s="124"/>
      <c r="D629" s="125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  <c r="AB629" s="124"/>
      <c r="AC629" s="124"/>
      <c r="AD629" s="124"/>
      <c r="AE629" s="124"/>
      <c r="AF629" s="124"/>
      <c r="AG629" s="124"/>
      <c r="AH629" s="124"/>
    </row>
    <row r="630" ht="13.5" customHeight="1">
      <c r="A630" s="124"/>
      <c r="B630" s="157"/>
      <c r="C630" s="124"/>
      <c r="D630" s="125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  <c r="AB630" s="124"/>
      <c r="AC630" s="124"/>
      <c r="AD630" s="124"/>
      <c r="AE630" s="124"/>
      <c r="AF630" s="124"/>
      <c r="AG630" s="124"/>
      <c r="AH630" s="124"/>
    </row>
    <row r="631" ht="13.5" customHeight="1">
      <c r="A631" s="124"/>
      <c r="B631" s="157"/>
      <c r="C631" s="124"/>
      <c r="D631" s="125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</row>
    <row r="632" ht="13.5" customHeight="1">
      <c r="A632" s="124"/>
      <c r="B632" s="157"/>
      <c r="C632" s="124"/>
      <c r="D632" s="125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  <c r="AB632" s="124"/>
      <c r="AC632" s="124"/>
      <c r="AD632" s="124"/>
      <c r="AE632" s="124"/>
      <c r="AF632" s="124"/>
      <c r="AG632" s="124"/>
      <c r="AH632" s="124"/>
    </row>
    <row r="633" ht="13.5" customHeight="1">
      <c r="A633" s="124"/>
      <c r="B633" s="157"/>
      <c r="C633" s="124"/>
      <c r="D633" s="125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  <c r="AH633" s="124"/>
    </row>
    <row r="634" ht="13.5" customHeight="1">
      <c r="A634" s="124"/>
      <c r="B634" s="157"/>
      <c r="C634" s="124"/>
      <c r="D634" s="125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  <c r="AB634" s="124"/>
      <c r="AC634" s="124"/>
      <c r="AD634" s="124"/>
      <c r="AE634" s="124"/>
      <c r="AF634" s="124"/>
      <c r="AG634" s="124"/>
      <c r="AH634" s="124"/>
    </row>
    <row r="635" ht="13.5" customHeight="1">
      <c r="A635" s="124"/>
      <c r="B635" s="157"/>
      <c r="C635" s="124"/>
      <c r="D635" s="125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  <c r="AB635" s="124"/>
      <c r="AC635" s="124"/>
      <c r="AD635" s="124"/>
      <c r="AE635" s="124"/>
      <c r="AF635" s="124"/>
      <c r="AG635" s="124"/>
      <c r="AH635" s="124"/>
    </row>
    <row r="636" ht="13.5" customHeight="1">
      <c r="A636" s="124"/>
      <c r="B636" s="157"/>
      <c r="C636" s="124"/>
      <c r="D636" s="125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  <c r="AB636" s="124"/>
      <c r="AC636" s="124"/>
      <c r="AD636" s="124"/>
      <c r="AE636" s="124"/>
      <c r="AF636" s="124"/>
      <c r="AG636" s="124"/>
      <c r="AH636" s="124"/>
    </row>
    <row r="637" ht="13.5" customHeight="1">
      <c r="A637" s="124"/>
      <c r="B637" s="157"/>
      <c r="C637" s="124"/>
      <c r="D637" s="125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  <c r="AB637" s="124"/>
      <c r="AC637" s="124"/>
      <c r="AD637" s="124"/>
      <c r="AE637" s="124"/>
      <c r="AF637" s="124"/>
      <c r="AG637" s="124"/>
      <c r="AH637" s="124"/>
    </row>
    <row r="638" ht="13.5" customHeight="1">
      <c r="A638" s="124"/>
      <c r="B638" s="157"/>
      <c r="C638" s="124"/>
      <c r="D638" s="125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  <c r="AB638" s="124"/>
      <c r="AC638" s="124"/>
      <c r="AD638" s="124"/>
      <c r="AE638" s="124"/>
      <c r="AF638" s="124"/>
      <c r="AG638" s="124"/>
      <c r="AH638" s="124"/>
    </row>
    <row r="639" ht="13.5" customHeight="1">
      <c r="A639" s="124"/>
      <c r="B639" s="157"/>
      <c r="C639" s="124"/>
      <c r="D639" s="125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  <c r="AB639" s="124"/>
      <c r="AC639" s="124"/>
      <c r="AD639" s="124"/>
      <c r="AE639" s="124"/>
      <c r="AF639" s="124"/>
      <c r="AG639" s="124"/>
      <c r="AH639" s="124"/>
    </row>
    <row r="640" ht="13.5" customHeight="1">
      <c r="A640" s="124"/>
      <c r="B640" s="157"/>
      <c r="C640" s="124"/>
      <c r="D640" s="125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  <c r="AB640" s="124"/>
      <c r="AC640" s="124"/>
      <c r="AD640" s="124"/>
      <c r="AE640" s="124"/>
      <c r="AF640" s="124"/>
      <c r="AG640" s="124"/>
      <c r="AH640" s="124"/>
    </row>
    <row r="641" ht="13.5" customHeight="1">
      <c r="A641" s="124"/>
      <c r="B641" s="157"/>
      <c r="C641" s="124"/>
      <c r="D641" s="125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  <c r="AB641" s="124"/>
      <c r="AC641" s="124"/>
      <c r="AD641" s="124"/>
      <c r="AE641" s="124"/>
      <c r="AF641" s="124"/>
      <c r="AG641" s="124"/>
      <c r="AH641" s="124"/>
    </row>
    <row r="642" ht="13.5" customHeight="1">
      <c r="A642" s="124"/>
      <c r="B642" s="157"/>
      <c r="C642" s="124"/>
      <c r="D642" s="125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  <c r="AB642" s="124"/>
      <c r="AC642" s="124"/>
      <c r="AD642" s="124"/>
      <c r="AE642" s="124"/>
      <c r="AF642" s="124"/>
      <c r="AG642" s="124"/>
      <c r="AH642" s="124"/>
    </row>
    <row r="643" ht="13.5" customHeight="1">
      <c r="A643" s="124"/>
      <c r="B643" s="157"/>
      <c r="C643" s="124"/>
      <c r="D643" s="125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  <c r="AB643" s="124"/>
      <c r="AC643" s="124"/>
      <c r="AD643" s="124"/>
      <c r="AE643" s="124"/>
      <c r="AF643" s="124"/>
      <c r="AG643" s="124"/>
      <c r="AH643" s="124"/>
    </row>
    <row r="644" ht="13.5" customHeight="1">
      <c r="A644" s="124"/>
      <c r="B644" s="157"/>
      <c r="C644" s="124"/>
      <c r="D644" s="125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  <c r="AB644" s="124"/>
      <c r="AC644" s="124"/>
      <c r="AD644" s="124"/>
      <c r="AE644" s="124"/>
      <c r="AF644" s="124"/>
      <c r="AG644" s="124"/>
      <c r="AH644" s="124"/>
    </row>
    <row r="645" ht="13.5" customHeight="1">
      <c r="A645" s="124"/>
      <c r="B645" s="157"/>
      <c r="C645" s="124"/>
      <c r="D645" s="125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  <c r="AB645" s="124"/>
      <c r="AC645" s="124"/>
      <c r="AD645" s="124"/>
      <c r="AE645" s="124"/>
      <c r="AF645" s="124"/>
      <c r="AG645" s="124"/>
      <c r="AH645" s="124"/>
    </row>
    <row r="646" ht="13.5" customHeight="1">
      <c r="A646" s="124"/>
      <c r="B646" s="157"/>
      <c r="C646" s="124"/>
      <c r="D646" s="125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  <c r="AB646" s="124"/>
      <c r="AC646" s="124"/>
      <c r="AD646" s="124"/>
      <c r="AE646" s="124"/>
      <c r="AF646" s="124"/>
      <c r="AG646" s="124"/>
      <c r="AH646" s="124"/>
    </row>
    <row r="647" ht="13.5" customHeight="1">
      <c r="A647" s="124"/>
      <c r="B647" s="157"/>
      <c r="C647" s="124"/>
      <c r="D647" s="125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  <c r="AB647" s="124"/>
      <c r="AC647" s="124"/>
      <c r="AD647" s="124"/>
      <c r="AE647" s="124"/>
      <c r="AF647" s="124"/>
      <c r="AG647" s="124"/>
      <c r="AH647" s="124"/>
    </row>
    <row r="648" ht="13.5" customHeight="1">
      <c r="A648" s="124"/>
      <c r="B648" s="157"/>
      <c r="C648" s="124"/>
      <c r="D648" s="125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  <c r="AB648" s="124"/>
      <c r="AC648" s="124"/>
      <c r="AD648" s="124"/>
      <c r="AE648" s="124"/>
      <c r="AF648" s="124"/>
      <c r="AG648" s="124"/>
      <c r="AH648" s="124"/>
    </row>
    <row r="649" ht="13.5" customHeight="1">
      <c r="A649" s="124"/>
      <c r="B649" s="157"/>
      <c r="C649" s="124"/>
      <c r="D649" s="125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  <c r="AB649" s="124"/>
      <c r="AC649" s="124"/>
      <c r="AD649" s="124"/>
      <c r="AE649" s="124"/>
      <c r="AF649" s="124"/>
      <c r="AG649" s="124"/>
      <c r="AH649" s="124"/>
    </row>
    <row r="650" ht="13.5" customHeight="1">
      <c r="A650" s="124"/>
      <c r="B650" s="157"/>
      <c r="C650" s="124"/>
      <c r="D650" s="125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  <c r="AB650" s="124"/>
      <c r="AC650" s="124"/>
      <c r="AD650" s="124"/>
      <c r="AE650" s="124"/>
      <c r="AF650" s="124"/>
      <c r="AG650" s="124"/>
      <c r="AH650" s="124"/>
    </row>
    <row r="651" ht="13.5" customHeight="1">
      <c r="A651" s="124"/>
      <c r="B651" s="157"/>
      <c r="C651" s="124"/>
      <c r="D651" s="125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  <c r="AB651" s="124"/>
      <c r="AC651" s="124"/>
      <c r="AD651" s="124"/>
      <c r="AE651" s="124"/>
      <c r="AF651" s="124"/>
      <c r="AG651" s="124"/>
      <c r="AH651" s="124"/>
    </row>
    <row r="652" ht="13.5" customHeight="1">
      <c r="A652" s="124"/>
      <c r="B652" s="157"/>
      <c r="C652" s="124"/>
      <c r="D652" s="125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  <c r="AB652" s="124"/>
      <c r="AC652" s="124"/>
      <c r="AD652" s="124"/>
      <c r="AE652" s="124"/>
      <c r="AF652" s="124"/>
      <c r="AG652" s="124"/>
      <c r="AH652" s="124"/>
    </row>
    <row r="653" ht="13.5" customHeight="1">
      <c r="A653" s="124"/>
      <c r="B653" s="157"/>
      <c r="C653" s="124"/>
      <c r="D653" s="125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  <c r="AB653" s="124"/>
      <c r="AC653" s="124"/>
      <c r="AD653" s="124"/>
      <c r="AE653" s="124"/>
      <c r="AF653" s="124"/>
      <c r="AG653" s="124"/>
      <c r="AH653" s="124"/>
    </row>
    <row r="654" ht="13.5" customHeight="1">
      <c r="A654" s="124"/>
      <c r="B654" s="157"/>
      <c r="C654" s="124"/>
      <c r="D654" s="125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  <c r="AB654" s="124"/>
      <c r="AC654" s="124"/>
      <c r="AD654" s="124"/>
      <c r="AE654" s="124"/>
      <c r="AF654" s="124"/>
      <c r="AG654" s="124"/>
      <c r="AH654" s="124"/>
    </row>
    <row r="655" ht="13.5" customHeight="1">
      <c r="A655" s="124"/>
      <c r="B655" s="157"/>
      <c r="C655" s="124"/>
      <c r="D655" s="125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  <c r="AB655" s="124"/>
      <c r="AC655" s="124"/>
      <c r="AD655" s="124"/>
      <c r="AE655" s="124"/>
      <c r="AF655" s="124"/>
      <c r="AG655" s="124"/>
      <c r="AH655" s="124"/>
    </row>
    <row r="656" ht="13.5" customHeight="1">
      <c r="A656" s="124"/>
      <c r="B656" s="157"/>
      <c r="C656" s="124"/>
      <c r="D656" s="125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  <c r="AB656" s="124"/>
      <c r="AC656" s="124"/>
      <c r="AD656" s="124"/>
      <c r="AE656" s="124"/>
      <c r="AF656" s="124"/>
      <c r="AG656" s="124"/>
      <c r="AH656" s="124"/>
    </row>
    <row r="657" ht="13.5" customHeight="1">
      <c r="A657" s="124"/>
      <c r="B657" s="157"/>
      <c r="C657" s="124"/>
      <c r="D657" s="125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  <c r="AB657" s="124"/>
      <c r="AC657" s="124"/>
      <c r="AD657" s="124"/>
      <c r="AE657" s="124"/>
      <c r="AF657" s="124"/>
      <c r="AG657" s="124"/>
      <c r="AH657" s="124"/>
    </row>
    <row r="658" ht="13.5" customHeight="1">
      <c r="A658" s="124"/>
      <c r="B658" s="157"/>
      <c r="C658" s="124"/>
      <c r="D658" s="125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  <c r="AB658" s="124"/>
      <c r="AC658" s="124"/>
      <c r="AD658" s="124"/>
      <c r="AE658" s="124"/>
      <c r="AF658" s="124"/>
      <c r="AG658" s="124"/>
      <c r="AH658" s="124"/>
    </row>
    <row r="659" ht="13.5" customHeight="1">
      <c r="A659" s="124"/>
      <c r="B659" s="157"/>
      <c r="C659" s="124"/>
      <c r="D659" s="125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  <c r="AB659" s="124"/>
      <c r="AC659" s="124"/>
      <c r="AD659" s="124"/>
      <c r="AE659" s="124"/>
      <c r="AF659" s="124"/>
      <c r="AG659" s="124"/>
      <c r="AH659" s="124"/>
    </row>
    <row r="660" ht="13.5" customHeight="1">
      <c r="A660" s="124"/>
      <c r="B660" s="157"/>
      <c r="C660" s="124"/>
      <c r="D660" s="125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  <c r="AB660" s="124"/>
      <c r="AC660" s="124"/>
      <c r="AD660" s="124"/>
      <c r="AE660" s="124"/>
      <c r="AF660" s="124"/>
      <c r="AG660" s="124"/>
      <c r="AH660" s="124"/>
    </row>
    <row r="661" ht="13.5" customHeight="1">
      <c r="A661" s="124"/>
      <c r="B661" s="157"/>
      <c r="C661" s="124"/>
      <c r="D661" s="125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  <c r="AB661" s="124"/>
      <c r="AC661" s="124"/>
      <c r="AD661" s="124"/>
      <c r="AE661" s="124"/>
      <c r="AF661" s="124"/>
      <c r="AG661" s="124"/>
      <c r="AH661" s="124"/>
    </row>
    <row r="662" ht="13.5" customHeight="1">
      <c r="A662" s="124"/>
      <c r="B662" s="157"/>
      <c r="C662" s="124"/>
      <c r="D662" s="125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  <c r="AC662" s="124"/>
      <c r="AD662" s="124"/>
      <c r="AE662" s="124"/>
      <c r="AF662" s="124"/>
      <c r="AG662" s="124"/>
      <c r="AH662" s="124"/>
    </row>
    <row r="663" ht="13.5" customHeight="1">
      <c r="A663" s="124"/>
      <c r="B663" s="157"/>
      <c r="C663" s="124"/>
      <c r="D663" s="125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  <c r="AB663" s="124"/>
      <c r="AC663" s="124"/>
      <c r="AD663" s="124"/>
      <c r="AE663" s="124"/>
      <c r="AF663" s="124"/>
      <c r="AG663" s="124"/>
      <c r="AH663" s="124"/>
    </row>
    <row r="664" ht="13.5" customHeight="1">
      <c r="A664" s="124"/>
      <c r="B664" s="157"/>
      <c r="C664" s="124"/>
      <c r="D664" s="125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  <c r="AB664" s="124"/>
      <c r="AC664" s="124"/>
      <c r="AD664" s="124"/>
      <c r="AE664" s="124"/>
      <c r="AF664" s="124"/>
      <c r="AG664" s="124"/>
      <c r="AH664" s="124"/>
    </row>
    <row r="665" ht="13.5" customHeight="1">
      <c r="A665" s="124"/>
      <c r="B665" s="157"/>
      <c r="C665" s="124"/>
      <c r="D665" s="125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  <c r="AB665" s="124"/>
      <c r="AC665" s="124"/>
      <c r="AD665" s="124"/>
      <c r="AE665" s="124"/>
      <c r="AF665" s="124"/>
      <c r="AG665" s="124"/>
      <c r="AH665" s="124"/>
    </row>
    <row r="666" ht="13.5" customHeight="1">
      <c r="A666" s="124"/>
      <c r="B666" s="157"/>
      <c r="C666" s="124"/>
      <c r="D666" s="125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  <c r="AB666" s="124"/>
      <c r="AC666" s="124"/>
      <c r="AD666" s="124"/>
      <c r="AE666" s="124"/>
      <c r="AF666" s="124"/>
      <c r="AG666" s="124"/>
      <c r="AH666" s="124"/>
    </row>
    <row r="667" ht="13.5" customHeight="1">
      <c r="A667" s="124"/>
      <c r="B667" s="157"/>
      <c r="C667" s="124"/>
      <c r="D667" s="125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  <c r="AC667" s="124"/>
      <c r="AD667" s="124"/>
      <c r="AE667" s="124"/>
      <c r="AF667" s="124"/>
      <c r="AG667" s="124"/>
      <c r="AH667" s="124"/>
    </row>
    <row r="668" ht="13.5" customHeight="1">
      <c r="A668" s="124"/>
      <c r="B668" s="157"/>
      <c r="C668" s="124"/>
      <c r="D668" s="125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  <c r="AB668" s="124"/>
      <c r="AC668" s="124"/>
      <c r="AD668" s="124"/>
      <c r="AE668" s="124"/>
      <c r="AF668" s="124"/>
      <c r="AG668" s="124"/>
      <c r="AH668" s="124"/>
    </row>
    <row r="669" ht="13.5" customHeight="1">
      <c r="A669" s="124"/>
      <c r="B669" s="157"/>
      <c r="C669" s="124"/>
      <c r="D669" s="125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  <c r="AB669" s="124"/>
      <c r="AC669" s="124"/>
      <c r="AD669" s="124"/>
      <c r="AE669" s="124"/>
      <c r="AF669" s="124"/>
      <c r="AG669" s="124"/>
      <c r="AH669" s="124"/>
    </row>
    <row r="670" ht="13.5" customHeight="1">
      <c r="A670" s="124"/>
      <c r="B670" s="157"/>
      <c r="C670" s="124"/>
      <c r="D670" s="125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  <c r="AB670" s="124"/>
      <c r="AC670" s="124"/>
      <c r="AD670" s="124"/>
      <c r="AE670" s="124"/>
      <c r="AF670" s="124"/>
      <c r="AG670" s="124"/>
      <c r="AH670" s="124"/>
    </row>
    <row r="671" ht="13.5" customHeight="1">
      <c r="A671" s="124"/>
      <c r="B671" s="157"/>
      <c r="C671" s="124"/>
      <c r="D671" s="125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  <c r="AB671" s="124"/>
      <c r="AC671" s="124"/>
      <c r="AD671" s="124"/>
      <c r="AE671" s="124"/>
      <c r="AF671" s="124"/>
      <c r="AG671" s="124"/>
      <c r="AH671" s="124"/>
    </row>
    <row r="672" ht="13.5" customHeight="1">
      <c r="A672" s="124"/>
      <c r="B672" s="157"/>
      <c r="C672" s="124"/>
      <c r="D672" s="125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  <c r="AB672" s="124"/>
      <c r="AC672" s="124"/>
      <c r="AD672" s="124"/>
      <c r="AE672" s="124"/>
      <c r="AF672" s="124"/>
      <c r="AG672" s="124"/>
      <c r="AH672" s="124"/>
    </row>
    <row r="673" ht="13.5" customHeight="1">
      <c r="A673" s="124"/>
      <c r="B673" s="157"/>
      <c r="C673" s="124"/>
      <c r="D673" s="125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  <c r="AB673" s="124"/>
      <c r="AC673" s="124"/>
      <c r="AD673" s="124"/>
      <c r="AE673" s="124"/>
      <c r="AF673" s="124"/>
      <c r="AG673" s="124"/>
      <c r="AH673" s="124"/>
    </row>
    <row r="674" ht="13.5" customHeight="1">
      <c r="A674" s="124"/>
      <c r="B674" s="157"/>
      <c r="C674" s="124"/>
      <c r="D674" s="125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  <c r="AB674" s="124"/>
      <c r="AC674" s="124"/>
      <c r="AD674" s="124"/>
      <c r="AE674" s="124"/>
      <c r="AF674" s="124"/>
      <c r="AG674" s="124"/>
      <c r="AH674" s="124"/>
    </row>
    <row r="675" ht="13.5" customHeight="1">
      <c r="A675" s="124"/>
      <c r="B675" s="157"/>
      <c r="C675" s="124"/>
      <c r="D675" s="125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  <c r="AB675" s="124"/>
      <c r="AC675" s="124"/>
      <c r="AD675" s="124"/>
      <c r="AE675" s="124"/>
      <c r="AF675" s="124"/>
      <c r="AG675" s="124"/>
      <c r="AH675" s="124"/>
    </row>
    <row r="676" ht="13.5" customHeight="1">
      <c r="A676" s="124"/>
      <c r="B676" s="157"/>
      <c r="C676" s="124"/>
      <c r="D676" s="125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  <c r="AB676" s="124"/>
      <c r="AC676" s="124"/>
      <c r="AD676" s="124"/>
      <c r="AE676" s="124"/>
      <c r="AF676" s="124"/>
      <c r="AG676" s="124"/>
      <c r="AH676" s="124"/>
    </row>
    <row r="677" ht="13.5" customHeight="1">
      <c r="A677" s="124"/>
      <c r="B677" s="157"/>
      <c r="C677" s="124"/>
      <c r="D677" s="125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  <c r="AB677" s="124"/>
      <c r="AC677" s="124"/>
      <c r="AD677" s="124"/>
      <c r="AE677" s="124"/>
      <c r="AF677" s="124"/>
      <c r="AG677" s="124"/>
      <c r="AH677" s="124"/>
    </row>
    <row r="678" ht="13.5" customHeight="1">
      <c r="A678" s="124"/>
      <c r="B678" s="157"/>
      <c r="C678" s="124"/>
      <c r="D678" s="125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  <c r="AB678" s="124"/>
      <c r="AC678" s="124"/>
      <c r="AD678" s="124"/>
      <c r="AE678" s="124"/>
      <c r="AF678" s="124"/>
      <c r="AG678" s="124"/>
      <c r="AH678" s="124"/>
    </row>
    <row r="679" ht="13.5" customHeight="1">
      <c r="A679" s="124"/>
      <c r="B679" s="157"/>
      <c r="C679" s="124"/>
      <c r="D679" s="125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  <c r="AB679" s="124"/>
      <c r="AC679" s="124"/>
      <c r="AD679" s="124"/>
      <c r="AE679" s="124"/>
      <c r="AF679" s="124"/>
      <c r="AG679" s="124"/>
      <c r="AH679" s="124"/>
    </row>
    <row r="680" ht="13.5" customHeight="1">
      <c r="A680" s="124"/>
      <c r="B680" s="157"/>
      <c r="C680" s="124"/>
      <c r="D680" s="125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  <c r="AB680" s="124"/>
      <c r="AC680" s="124"/>
      <c r="AD680" s="124"/>
      <c r="AE680" s="124"/>
      <c r="AF680" s="124"/>
      <c r="AG680" s="124"/>
      <c r="AH680" s="124"/>
    </row>
    <row r="681" ht="13.5" customHeight="1">
      <c r="A681" s="124"/>
      <c r="B681" s="157"/>
      <c r="C681" s="124"/>
      <c r="D681" s="125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  <c r="AB681" s="124"/>
      <c r="AC681" s="124"/>
      <c r="AD681" s="124"/>
      <c r="AE681" s="124"/>
      <c r="AF681" s="124"/>
      <c r="AG681" s="124"/>
      <c r="AH681" s="124"/>
    </row>
    <row r="682" ht="13.5" customHeight="1">
      <c r="A682" s="124"/>
      <c r="B682" s="157"/>
      <c r="C682" s="124"/>
      <c r="D682" s="125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  <c r="AB682" s="124"/>
      <c r="AC682" s="124"/>
      <c r="AD682" s="124"/>
      <c r="AE682" s="124"/>
      <c r="AF682" s="124"/>
      <c r="AG682" s="124"/>
      <c r="AH682" s="124"/>
    </row>
    <row r="683" ht="13.5" customHeight="1">
      <c r="A683" s="124"/>
      <c r="B683" s="157"/>
      <c r="C683" s="124"/>
      <c r="D683" s="125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  <c r="AB683" s="124"/>
      <c r="AC683" s="124"/>
      <c r="AD683" s="124"/>
      <c r="AE683" s="124"/>
      <c r="AF683" s="124"/>
      <c r="AG683" s="124"/>
      <c r="AH683" s="124"/>
    </row>
    <row r="684" ht="13.5" customHeight="1">
      <c r="A684" s="124"/>
      <c r="B684" s="157"/>
      <c r="C684" s="124"/>
      <c r="D684" s="125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  <c r="AB684" s="124"/>
      <c r="AC684" s="124"/>
      <c r="AD684" s="124"/>
      <c r="AE684" s="124"/>
      <c r="AF684" s="124"/>
      <c r="AG684" s="124"/>
      <c r="AH684" s="124"/>
    </row>
    <row r="685" ht="13.5" customHeight="1">
      <c r="A685" s="124"/>
      <c r="B685" s="157"/>
      <c r="C685" s="124"/>
      <c r="D685" s="125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  <c r="AB685" s="124"/>
      <c r="AC685" s="124"/>
      <c r="AD685" s="124"/>
      <c r="AE685" s="124"/>
      <c r="AF685" s="124"/>
      <c r="AG685" s="124"/>
      <c r="AH685" s="124"/>
    </row>
    <row r="686" ht="13.5" customHeight="1">
      <c r="A686" s="124"/>
      <c r="B686" s="157"/>
      <c r="C686" s="124"/>
      <c r="D686" s="125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  <c r="AB686" s="124"/>
      <c r="AC686" s="124"/>
      <c r="AD686" s="124"/>
      <c r="AE686" s="124"/>
      <c r="AF686" s="124"/>
      <c r="AG686" s="124"/>
      <c r="AH686" s="124"/>
    </row>
    <row r="687" ht="13.5" customHeight="1">
      <c r="A687" s="124"/>
      <c r="B687" s="157"/>
      <c r="C687" s="124"/>
      <c r="D687" s="125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  <c r="AB687" s="124"/>
      <c r="AC687" s="124"/>
      <c r="AD687" s="124"/>
      <c r="AE687" s="124"/>
      <c r="AF687" s="124"/>
      <c r="AG687" s="124"/>
      <c r="AH687" s="124"/>
    </row>
    <row r="688" ht="13.5" customHeight="1">
      <c r="A688" s="124"/>
      <c r="B688" s="157"/>
      <c r="C688" s="124"/>
      <c r="D688" s="125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  <c r="AB688" s="124"/>
      <c r="AC688" s="124"/>
      <c r="AD688" s="124"/>
      <c r="AE688" s="124"/>
      <c r="AF688" s="124"/>
      <c r="AG688" s="124"/>
      <c r="AH688" s="124"/>
    </row>
    <row r="689" ht="13.5" customHeight="1">
      <c r="A689" s="124"/>
      <c r="B689" s="157"/>
      <c r="C689" s="124"/>
      <c r="D689" s="125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  <c r="AB689" s="124"/>
      <c r="AC689" s="124"/>
      <c r="AD689" s="124"/>
      <c r="AE689" s="124"/>
      <c r="AF689" s="124"/>
      <c r="AG689" s="124"/>
      <c r="AH689" s="124"/>
    </row>
    <row r="690" ht="13.5" customHeight="1">
      <c r="A690" s="124"/>
      <c r="B690" s="157"/>
      <c r="C690" s="124"/>
      <c r="D690" s="125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  <c r="AB690" s="124"/>
      <c r="AC690" s="124"/>
      <c r="AD690" s="124"/>
      <c r="AE690" s="124"/>
      <c r="AF690" s="124"/>
      <c r="AG690" s="124"/>
      <c r="AH690" s="124"/>
    </row>
    <row r="691" ht="13.5" customHeight="1">
      <c r="A691" s="124"/>
      <c r="B691" s="157"/>
      <c r="C691" s="124"/>
      <c r="D691" s="125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  <c r="AB691" s="124"/>
      <c r="AC691" s="124"/>
      <c r="AD691" s="124"/>
      <c r="AE691" s="124"/>
      <c r="AF691" s="124"/>
      <c r="AG691" s="124"/>
      <c r="AH691" s="124"/>
    </row>
    <row r="692" ht="13.5" customHeight="1">
      <c r="A692" s="124"/>
      <c r="B692" s="157"/>
      <c r="C692" s="124"/>
      <c r="D692" s="125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  <c r="AB692" s="124"/>
      <c r="AC692" s="124"/>
      <c r="AD692" s="124"/>
      <c r="AE692" s="124"/>
      <c r="AF692" s="124"/>
      <c r="AG692" s="124"/>
      <c r="AH692" s="124"/>
    </row>
    <row r="693" ht="13.5" customHeight="1">
      <c r="A693" s="124"/>
      <c r="B693" s="157"/>
      <c r="C693" s="124"/>
      <c r="D693" s="125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  <c r="AB693" s="124"/>
      <c r="AC693" s="124"/>
      <c r="AD693" s="124"/>
      <c r="AE693" s="124"/>
      <c r="AF693" s="124"/>
      <c r="AG693" s="124"/>
      <c r="AH693" s="124"/>
    </row>
    <row r="694" ht="13.5" customHeight="1">
      <c r="A694" s="124"/>
      <c r="B694" s="157"/>
      <c r="C694" s="124"/>
      <c r="D694" s="125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  <c r="AB694" s="124"/>
      <c r="AC694" s="124"/>
      <c r="AD694" s="124"/>
      <c r="AE694" s="124"/>
      <c r="AF694" s="124"/>
      <c r="AG694" s="124"/>
      <c r="AH694" s="124"/>
    </row>
    <row r="695" ht="13.5" customHeight="1">
      <c r="A695" s="124"/>
      <c r="B695" s="157"/>
      <c r="C695" s="124"/>
      <c r="D695" s="125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  <c r="AB695" s="124"/>
      <c r="AC695" s="124"/>
      <c r="AD695" s="124"/>
      <c r="AE695" s="124"/>
      <c r="AF695" s="124"/>
      <c r="AG695" s="124"/>
      <c r="AH695" s="124"/>
    </row>
    <row r="696" ht="13.5" customHeight="1">
      <c r="A696" s="124"/>
      <c r="B696" s="157"/>
      <c r="C696" s="124"/>
      <c r="D696" s="125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  <c r="AB696" s="124"/>
      <c r="AC696" s="124"/>
      <c r="AD696" s="124"/>
      <c r="AE696" s="124"/>
      <c r="AF696" s="124"/>
      <c r="AG696" s="124"/>
      <c r="AH696" s="124"/>
    </row>
    <row r="697" ht="13.5" customHeight="1">
      <c r="A697" s="124"/>
      <c r="B697" s="157"/>
      <c r="C697" s="124"/>
      <c r="D697" s="125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  <c r="AC697" s="124"/>
      <c r="AD697" s="124"/>
      <c r="AE697" s="124"/>
      <c r="AF697" s="124"/>
      <c r="AG697" s="124"/>
      <c r="AH697" s="124"/>
    </row>
    <row r="698" ht="13.5" customHeight="1">
      <c r="A698" s="124"/>
      <c r="B698" s="157"/>
      <c r="C698" s="124"/>
      <c r="D698" s="125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  <c r="AB698" s="124"/>
      <c r="AC698" s="124"/>
      <c r="AD698" s="124"/>
      <c r="AE698" s="124"/>
      <c r="AF698" s="124"/>
      <c r="AG698" s="124"/>
      <c r="AH698" s="124"/>
    </row>
    <row r="699" ht="13.5" customHeight="1">
      <c r="A699" s="124"/>
      <c r="B699" s="157"/>
      <c r="C699" s="124"/>
      <c r="D699" s="125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  <c r="AB699" s="124"/>
      <c r="AC699" s="124"/>
      <c r="AD699" s="124"/>
      <c r="AE699" s="124"/>
      <c r="AF699" s="124"/>
      <c r="AG699" s="124"/>
      <c r="AH699" s="124"/>
    </row>
    <row r="700" ht="13.5" customHeight="1">
      <c r="A700" s="124"/>
      <c r="B700" s="157"/>
      <c r="C700" s="124"/>
      <c r="D700" s="125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  <c r="AB700" s="124"/>
      <c r="AC700" s="124"/>
      <c r="AD700" s="124"/>
      <c r="AE700" s="124"/>
      <c r="AF700" s="124"/>
      <c r="AG700" s="124"/>
      <c r="AH700" s="124"/>
    </row>
    <row r="701" ht="13.5" customHeight="1">
      <c r="A701" s="124"/>
      <c r="B701" s="157"/>
      <c r="C701" s="124"/>
      <c r="D701" s="125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  <c r="AB701" s="124"/>
      <c r="AC701" s="124"/>
      <c r="AD701" s="124"/>
      <c r="AE701" s="124"/>
      <c r="AF701" s="124"/>
      <c r="AG701" s="124"/>
      <c r="AH701" s="124"/>
    </row>
    <row r="702" ht="13.5" customHeight="1">
      <c r="A702" s="124"/>
      <c r="B702" s="157"/>
      <c r="C702" s="124"/>
      <c r="D702" s="125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  <c r="AB702" s="124"/>
      <c r="AC702" s="124"/>
      <c r="AD702" s="124"/>
      <c r="AE702" s="124"/>
      <c r="AF702" s="124"/>
      <c r="AG702" s="124"/>
      <c r="AH702" s="124"/>
    </row>
    <row r="703" ht="13.5" customHeight="1">
      <c r="A703" s="124"/>
      <c r="B703" s="157"/>
      <c r="C703" s="124"/>
      <c r="D703" s="125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  <c r="AB703" s="124"/>
      <c r="AC703" s="124"/>
      <c r="AD703" s="124"/>
      <c r="AE703" s="124"/>
      <c r="AF703" s="124"/>
      <c r="AG703" s="124"/>
      <c r="AH703" s="124"/>
    </row>
    <row r="704" ht="13.5" customHeight="1">
      <c r="A704" s="124"/>
      <c r="B704" s="157"/>
      <c r="C704" s="124"/>
      <c r="D704" s="125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  <c r="AB704" s="124"/>
      <c r="AC704" s="124"/>
      <c r="AD704" s="124"/>
      <c r="AE704" s="124"/>
      <c r="AF704" s="124"/>
      <c r="AG704" s="124"/>
      <c r="AH704" s="124"/>
    </row>
    <row r="705" ht="13.5" customHeight="1">
      <c r="A705" s="124"/>
      <c r="B705" s="157"/>
      <c r="C705" s="124"/>
      <c r="D705" s="125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  <c r="AB705" s="124"/>
      <c r="AC705" s="124"/>
      <c r="AD705" s="124"/>
      <c r="AE705" s="124"/>
      <c r="AF705" s="124"/>
      <c r="AG705" s="124"/>
      <c r="AH705" s="124"/>
    </row>
    <row r="706" ht="13.5" customHeight="1">
      <c r="A706" s="124"/>
      <c r="B706" s="157"/>
      <c r="C706" s="124"/>
      <c r="D706" s="125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  <c r="AB706" s="124"/>
      <c r="AC706" s="124"/>
      <c r="AD706" s="124"/>
      <c r="AE706" s="124"/>
      <c r="AF706" s="124"/>
      <c r="AG706" s="124"/>
      <c r="AH706" s="124"/>
    </row>
    <row r="707" ht="13.5" customHeight="1">
      <c r="A707" s="124"/>
      <c r="B707" s="157"/>
      <c r="C707" s="124"/>
      <c r="D707" s="125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  <c r="AB707" s="124"/>
      <c r="AC707" s="124"/>
      <c r="AD707" s="124"/>
      <c r="AE707" s="124"/>
      <c r="AF707" s="124"/>
      <c r="AG707" s="124"/>
      <c r="AH707" s="124"/>
    </row>
    <row r="708" ht="13.5" customHeight="1">
      <c r="A708" s="124"/>
      <c r="B708" s="157"/>
      <c r="C708" s="124"/>
      <c r="D708" s="125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  <c r="AB708" s="124"/>
      <c r="AC708" s="124"/>
      <c r="AD708" s="124"/>
      <c r="AE708" s="124"/>
      <c r="AF708" s="124"/>
      <c r="AG708" s="124"/>
      <c r="AH708" s="124"/>
    </row>
    <row r="709" ht="13.5" customHeight="1">
      <c r="A709" s="124"/>
      <c r="B709" s="157"/>
      <c r="C709" s="124"/>
      <c r="D709" s="125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  <c r="AB709" s="124"/>
      <c r="AC709" s="124"/>
      <c r="AD709" s="124"/>
      <c r="AE709" s="124"/>
      <c r="AF709" s="124"/>
      <c r="AG709" s="124"/>
      <c r="AH709" s="124"/>
    </row>
    <row r="710" ht="13.5" customHeight="1">
      <c r="A710" s="124"/>
      <c r="B710" s="157"/>
      <c r="C710" s="124"/>
      <c r="D710" s="125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  <c r="AC710" s="124"/>
      <c r="AD710" s="124"/>
      <c r="AE710" s="124"/>
      <c r="AF710" s="124"/>
      <c r="AG710" s="124"/>
      <c r="AH710" s="124"/>
    </row>
    <row r="711" ht="13.5" customHeight="1">
      <c r="A711" s="124"/>
      <c r="B711" s="157"/>
      <c r="C711" s="124"/>
      <c r="D711" s="125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  <c r="AB711" s="124"/>
      <c r="AC711" s="124"/>
      <c r="AD711" s="124"/>
      <c r="AE711" s="124"/>
      <c r="AF711" s="124"/>
      <c r="AG711" s="124"/>
      <c r="AH711" s="124"/>
    </row>
    <row r="712" ht="13.5" customHeight="1">
      <c r="A712" s="124"/>
      <c r="B712" s="157"/>
      <c r="C712" s="124"/>
      <c r="D712" s="125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  <c r="AB712" s="124"/>
      <c r="AC712" s="124"/>
      <c r="AD712" s="124"/>
      <c r="AE712" s="124"/>
      <c r="AF712" s="124"/>
      <c r="AG712" s="124"/>
      <c r="AH712" s="124"/>
    </row>
    <row r="713" ht="13.5" customHeight="1">
      <c r="A713" s="124"/>
      <c r="B713" s="157"/>
      <c r="C713" s="124"/>
      <c r="D713" s="125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  <c r="AB713" s="124"/>
      <c r="AC713" s="124"/>
      <c r="AD713" s="124"/>
      <c r="AE713" s="124"/>
      <c r="AF713" s="124"/>
      <c r="AG713" s="124"/>
      <c r="AH713" s="124"/>
    </row>
    <row r="714" ht="13.5" customHeight="1">
      <c r="A714" s="124"/>
      <c r="B714" s="157"/>
      <c r="C714" s="124"/>
      <c r="D714" s="125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  <c r="AB714" s="124"/>
      <c r="AC714" s="124"/>
      <c r="AD714" s="124"/>
      <c r="AE714" s="124"/>
      <c r="AF714" s="124"/>
      <c r="AG714" s="124"/>
      <c r="AH714" s="124"/>
    </row>
    <row r="715" ht="13.5" customHeight="1">
      <c r="A715" s="124"/>
      <c r="B715" s="157"/>
      <c r="C715" s="124"/>
      <c r="D715" s="125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  <c r="AB715" s="124"/>
      <c r="AC715" s="124"/>
      <c r="AD715" s="124"/>
      <c r="AE715" s="124"/>
      <c r="AF715" s="124"/>
      <c r="AG715" s="124"/>
      <c r="AH715" s="124"/>
    </row>
    <row r="716" ht="13.5" customHeight="1">
      <c r="A716" s="124"/>
      <c r="B716" s="157"/>
      <c r="C716" s="124"/>
      <c r="D716" s="125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  <c r="AB716" s="124"/>
      <c r="AC716" s="124"/>
      <c r="AD716" s="124"/>
      <c r="AE716" s="124"/>
      <c r="AF716" s="124"/>
      <c r="AG716" s="124"/>
      <c r="AH716" s="124"/>
    </row>
    <row r="717" ht="13.5" customHeight="1">
      <c r="A717" s="124"/>
      <c r="B717" s="157"/>
      <c r="C717" s="124"/>
      <c r="D717" s="125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  <c r="AB717" s="124"/>
      <c r="AC717" s="124"/>
      <c r="AD717" s="124"/>
      <c r="AE717" s="124"/>
      <c r="AF717" s="124"/>
      <c r="AG717" s="124"/>
      <c r="AH717" s="124"/>
    </row>
    <row r="718" ht="13.5" customHeight="1">
      <c r="A718" s="124"/>
      <c r="B718" s="157"/>
      <c r="C718" s="124"/>
      <c r="D718" s="125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  <c r="AB718" s="124"/>
      <c r="AC718" s="124"/>
      <c r="AD718" s="124"/>
      <c r="AE718" s="124"/>
      <c r="AF718" s="124"/>
      <c r="AG718" s="124"/>
      <c r="AH718" s="124"/>
    </row>
    <row r="719" ht="13.5" customHeight="1">
      <c r="A719" s="124"/>
      <c r="B719" s="157"/>
      <c r="C719" s="124"/>
      <c r="D719" s="125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  <c r="AB719" s="124"/>
      <c r="AC719" s="124"/>
      <c r="AD719" s="124"/>
      <c r="AE719" s="124"/>
      <c r="AF719" s="124"/>
      <c r="AG719" s="124"/>
      <c r="AH719" s="124"/>
    </row>
    <row r="720" ht="13.5" customHeight="1">
      <c r="A720" s="124"/>
      <c r="B720" s="157"/>
      <c r="C720" s="124"/>
      <c r="D720" s="125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  <c r="AB720" s="124"/>
      <c r="AC720" s="124"/>
      <c r="AD720" s="124"/>
      <c r="AE720" s="124"/>
      <c r="AF720" s="124"/>
      <c r="AG720" s="124"/>
      <c r="AH720" s="124"/>
    </row>
    <row r="721" ht="13.5" customHeight="1">
      <c r="A721" s="124"/>
      <c r="B721" s="157"/>
      <c r="C721" s="124"/>
      <c r="D721" s="125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  <c r="AB721" s="124"/>
      <c r="AC721" s="124"/>
      <c r="AD721" s="124"/>
      <c r="AE721" s="124"/>
      <c r="AF721" s="124"/>
      <c r="AG721" s="124"/>
      <c r="AH721" s="124"/>
    </row>
    <row r="722" ht="13.5" customHeight="1">
      <c r="A722" s="124"/>
      <c r="B722" s="157"/>
      <c r="C722" s="124"/>
      <c r="D722" s="125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  <c r="AB722" s="124"/>
      <c r="AC722" s="124"/>
      <c r="AD722" s="124"/>
      <c r="AE722" s="124"/>
      <c r="AF722" s="124"/>
      <c r="AG722" s="124"/>
      <c r="AH722" s="124"/>
    </row>
    <row r="723" ht="13.5" customHeight="1">
      <c r="A723" s="124"/>
      <c r="B723" s="157"/>
      <c r="C723" s="124"/>
      <c r="D723" s="125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  <c r="AB723" s="124"/>
      <c r="AC723" s="124"/>
      <c r="AD723" s="124"/>
      <c r="AE723" s="124"/>
      <c r="AF723" s="124"/>
      <c r="AG723" s="124"/>
      <c r="AH723" s="124"/>
    </row>
    <row r="724" ht="13.5" customHeight="1">
      <c r="A724" s="124"/>
      <c r="B724" s="157"/>
      <c r="C724" s="124"/>
      <c r="D724" s="125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  <c r="AB724" s="124"/>
      <c r="AC724" s="124"/>
      <c r="AD724" s="124"/>
      <c r="AE724" s="124"/>
      <c r="AF724" s="124"/>
      <c r="AG724" s="124"/>
      <c r="AH724" s="124"/>
    </row>
    <row r="725" ht="13.5" customHeight="1">
      <c r="A725" s="124"/>
      <c r="B725" s="157"/>
      <c r="C725" s="124"/>
      <c r="D725" s="125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  <c r="AB725" s="124"/>
      <c r="AC725" s="124"/>
      <c r="AD725" s="124"/>
      <c r="AE725" s="124"/>
      <c r="AF725" s="124"/>
      <c r="AG725" s="124"/>
      <c r="AH725" s="124"/>
    </row>
    <row r="726" ht="13.5" customHeight="1">
      <c r="A726" s="124"/>
      <c r="B726" s="157"/>
      <c r="C726" s="124"/>
      <c r="D726" s="125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  <c r="AB726" s="124"/>
      <c r="AC726" s="124"/>
      <c r="AD726" s="124"/>
      <c r="AE726" s="124"/>
      <c r="AF726" s="124"/>
      <c r="AG726" s="124"/>
      <c r="AH726" s="124"/>
    </row>
    <row r="727" ht="13.5" customHeight="1">
      <c r="A727" s="124"/>
      <c r="B727" s="157"/>
      <c r="C727" s="124"/>
      <c r="D727" s="125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  <c r="AB727" s="124"/>
      <c r="AC727" s="124"/>
      <c r="AD727" s="124"/>
      <c r="AE727" s="124"/>
      <c r="AF727" s="124"/>
      <c r="AG727" s="124"/>
      <c r="AH727" s="124"/>
    </row>
    <row r="728" ht="13.5" customHeight="1">
      <c r="A728" s="124"/>
      <c r="B728" s="157"/>
      <c r="C728" s="124"/>
      <c r="D728" s="125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  <c r="AB728" s="124"/>
      <c r="AC728" s="124"/>
      <c r="AD728" s="124"/>
      <c r="AE728" s="124"/>
      <c r="AF728" s="124"/>
      <c r="AG728" s="124"/>
      <c r="AH728" s="124"/>
    </row>
    <row r="729" ht="13.5" customHeight="1">
      <c r="A729" s="124"/>
      <c r="B729" s="157"/>
      <c r="C729" s="124"/>
      <c r="D729" s="125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  <c r="AB729" s="124"/>
      <c r="AC729" s="124"/>
      <c r="AD729" s="124"/>
      <c r="AE729" s="124"/>
      <c r="AF729" s="124"/>
      <c r="AG729" s="124"/>
      <c r="AH729" s="124"/>
    </row>
    <row r="730" ht="13.5" customHeight="1">
      <c r="A730" s="124"/>
      <c r="B730" s="157"/>
      <c r="C730" s="124"/>
      <c r="D730" s="125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  <c r="AB730" s="124"/>
      <c r="AC730" s="124"/>
      <c r="AD730" s="124"/>
      <c r="AE730" s="124"/>
      <c r="AF730" s="124"/>
      <c r="AG730" s="124"/>
      <c r="AH730" s="124"/>
    </row>
    <row r="731" ht="13.5" customHeight="1">
      <c r="A731" s="124"/>
      <c r="B731" s="157"/>
      <c r="C731" s="124"/>
      <c r="D731" s="125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  <c r="AB731" s="124"/>
      <c r="AC731" s="124"/>
      <c r="AD731" s="124"/>
      <c r="AE731" s="124"/>
      <c r="AF731" s="124"/>
      <c r="AG731" s="124"/>
      <c r="AH731" s="124"/>
    </row>
    <row r="732" ht="13.5" customHeight="1">
      <c r="A732" s="124"/>
      <c r="B732" s="157"/>
      <c r="C732" s="124"/>
      <c r="D732" s="125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  <c r="AB732" s="124"/>
      <c r="AC732" s="124"/>
      <c r="AD732" s="124"/>
      <c r="AE732" s="124"/>
      <c r="AF732" s="124"/>
      <c r="AG732" s="124"/>
      <c r="AH732" s="124"/>
    </row>
    <row r="733" ht="13.5" customHeight="1">
      <c r="A733" s="124"/>
      <c r="B733" s="157"/>
      <c r="C733" s="124"/>
      <c r="D733" s="125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  <c r="AB733" s="124"/>
      <c r="AC733" s="124"/>
      <c r="AD733" s="124"/>
      <c r="AE733" s="124"/>
      <c r="AF733" s="124"/>
      <c r="AG733" s="124"/>
      <c r="AH733" s="124"/>
    </row>
    <row r="734" ht="13.5" customHeight="1">
      <c r="A734" s="124"/>
      <c r="B734" s="157"/>
      <c r="C734" s="124"/>
      <c r="D734" s="125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  <c r="AB734" s="124"/>
      <c r="AC734" s="124"/>
      <c r="AD734" s="124"/>
      <c r="AE734" s="124"/>
      <c r="AF734" s="124"/>
      <c r="AG734" s="124"/>
      <c r="AH734" s="124"/>
    </row>
    <row r="735" ht="13.5" customHeight="1">
      <c r="A735" s="124"/>
      <c r="B735" s="157"/>
      <c r="C735" s="124"/>
      <c r="D735" s="125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  <c r="AB735" s="124"/>
      <c r="AC735" s="124"/>
      <c r="AD735" s="124"/>
      <c r="AE735" s="124"/>
      <c r="AF735" s="124"/>
      <c r="AG735" s="124"/>
      <c r="AH735" s="124"/>
    </row>
    <row r="736" ht="13.5" customHeight="1">
      <c r="A736" s="124"/>
      <c r="B736" s="157"/>
      <c r="C736" s="124"/>
      <c r="D736" s="125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  <c r="AB736" s="124"/>
      <c r="AC736" s="124"/>
      <c r="AD736" s="124"/>
      <c r="AE736" s="124"/>
      <c r="AF736" s="124"/>
      <c r="AG736" s="124"/>
      <c r="AH736" s="124"/>
    </row>
    <row r="737" ht="13.5" customHeight="1">
      <c r="A737" s="124"/>
      <c r="B737" s="157"/>
      <c r="C737" s="124"/>
      <c r="D737" s="125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  <c r="AB737" s="124"/>
      <c r="AC737" s="124"/>
      <c r="AD737" s="124"/>
      <c r="AE737" s="124"/>
      <c r="AF737" s="124"/>
      <c r="AG737" s="124"/>
      <c r="AH737" s="124"/>
    </row>
    <row r="738" ht="13.5" customHeight="1">
      <c r="A738" s="124"/>
      <c r="B738" s="157"/>
      <c r="C738" s="124"/>
      <c r="D738" s="125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  <c r="AB738" s="124"/>
      <c r="AC738" s="124"/>
      <c r="AD738" s="124"/>
      <c r="AE738" s="124"/>
      <c r="AF738" s="124"/>
      <c r="AG738" s="124"/>
      <c r="AH738" s="124"/>
    </row>
    <row r="739" ht="13.5" customHeight="1">
      <c r="A739" s="124"/>
      <c r="B739" s="157"/>
      <c r="C739" s="124"/>
      <c r="D739" s="125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  <c r="AB739" s="124"/>
      <c r="AC739" s="124"/>
      <c r="AD739" s="124"/>
      <c r="AE739" s="124"/>
      <c r="AF739" s="124"/>
      <c r="AG739" s="124"/>
      <c r="AH739" s="124"/>
    </row>
    <row r="740" ht="13.5" customHeight="1">
      <c r="A740" s="124"/>
      <c r="B740" s="157"/>
      <c r="C740" s="124"/>
      <c r="D740" s="125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  <c r="AB740" s="124"/>
      <c r="AC740" s="124"/>
      <c r="AD740" s="124"/>
      <c r="AE740" s="124"/>
      <c r="AF740" s="124"/>
      <c r="AG740" s="124"/>
      <c r="AH740" s="124"/>
    </row>
    <row r="741" ht="13.5" customHeight="1">
      <c r="A741" s="124"/>
      <c r="B741" s="157"/>
      <c r="C741" s="124"/>
      <c r="D741" s="125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  <c r="AB741" s="124"/>
      <c r="AC741" s="124"/>
      <c r="AD741" s="124"/>
      <c r="AE741" s="124"/>
      <c r="AF741" s="124"/>
      <c r="AG741" s="124"/>
      <c r="AH741" s="124"/>
    </row>
    <row r="742" ht="13.5" customHeight="1">
      <c r="A742" s="124"/>
      <c r="B742" s="157"/>
      <c r="C742" s="124"/>
      <c r="D742" s="125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  <c r="AB742" s="124"/>
      <c r="AC742" s="124"/>
      <c r="AD742" s="124"/>
      <c r="AE742" s="124"/>
      <c r="AF742" s="124"/>
      <c r="AG742" s="124"/>
      <c r="AH742" s="124"/>
    </row>
    <row r="743" ht="13.5" customHeight="1">
      <c r="A743" s="124"/>
      <c r="B743" s="157"/>
      <c r="C743" s="124"/>
      <c r="D743" s="125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  <c r="AB743" s="124"/>
      <c r="AC743" s="124"/>
      <c r="AD743" s="124"/>
      <c r="AE743" s="124"/>
      <c r="AF743" s="124"/>
      <c r="AG743" s="124"/>
      <c r="AH743" s="124"/>
    </row>
    <row r="744" ht="13.5" customHeight="1">
      <c r="A744" s="124"/>
      <c r="B744" s="157"/>
      <c r="C744" s="124"/>
      <c r="D744" s="125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  <c r="AB744" s="124"/>
      <c r="AC744" s="124"/>
      <c r="AD744" s="124"/>
      <c r="AE744" s="124"/>
      <c r="AF744" s="124"/>
      <c r="AG744" s="124"/>
      <c r="AH744" s="124"/>
    </row>
    <row r="745" ht="13.5" customHeight="1">
      <c r="A745" s="124"/>
      <c r="B745" s="157"/>
      <c r="C745" s="124"/>
      <c r="D745" s="125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  <c r="AB745" s="124"/>
      <c r="AC745" s="124"/>
      <c r="AD745" s="124"/>
      <c r="AE745" s="124"/>
      <c r="AF745" s="124"/>
      <c r="AG745" s="124"/>
      <c r="AH745" s="124"/>
    </row>
    <row r="746" ht="13.5" customHeight="1">
      <c r="A746" s="124"/>
      <c r="B746" s="157"/>
      <c r="C746" s="124"/>
      <c r="D746" s="125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  <c r="AB746" s="124"/>
      <c r="AC746" s="124"/>
      <c r="AD746" s="124"/>
      <c r="AE746" s="124"/>
      <c r="AF746" s="124"/>
      <c r="AG746" s="124"/>
      <c r="AH746" s="124"/>
    </row>
    <row r="747" ht="13.5" customHeight="1">
      <c r="A747" s="124"/>
      <c r="B747" s="157"/>
      <c r="C747" s="124"/>
      <c r="D747" s="125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  <c r="AB747" s="124"/>
      <c r="AC747" s="124"/>
      <c r="AD747" s="124"/>
      <c r="AE747" s="124"/>
      <c r="AF747" s="124"/>
      <c r="AG747" s="124"/>
      <c r="AH747" s="124"/>
    </row>
    <row r="748" ht="13.5" customHeight="1">
      <c r="A748" s="124"/>
      <c r="B748" s="157"/>
      <c r="C748" s="124"/>
      <c r="D748" s="125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  <c r="AB748" s="124"/>
      <c r="AC748" s="124"/>
      <c r="AD748" s="124"/>
      <c r="AE748" s="124"/>
      <c r="AF748" s="124"/>
      <c r="AG748" s="124"/>
      <c r="AH748" s="124"/>
    </row>
    <row r="749" ht="13.5" customHeight="1">
      <c r="A749" s="124"/>
      <c r="B749" s="157"/>
      <c r="C749" s="124"/>
      <c r="D749" s="125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  <c r="AB749" s="124"/>
      <c r="AC749" s="124"/>
      <c r="AD749" s="124"/>
      <c r="AE749" s="124"/>
      <c r="AF749" s="124"/>
      <c r="AG749" s="124"/>
      <c r="AH749" s="124"/>
    </row>
    <row r="750" ht="13.5" customHeight="1">
      <c r="A750" s="124"/>
      <c r="B750" s="157"/>
      <c r="C750" s="124"/>
      <c r="D750" s="125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  <c r="AB750" s="124"/>
      <c r="AC750" s="124"/>
      <c r="AD750" s="124"/>
      <c r="AE750" s="124"/>
      <c r="AF750" s="124"/>
      <c r="AG750" s="124"/>
      <c r="AH750" s="124"/>
    </row>
    <row r="751" ht="13.5" customHeight="1">
      <c r="A751" s="124"/>
      <c r="B751" s="157"/>
      <c r="C751" s="124"/>
      <c r="D751" s="125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  <c r="AB751" s="124"/>
      <c r="AC751" s="124"/>
      <c r="AD751" s="124"/>
      <c r="AE751" s="124"/>
      <c r="AF751" s="124"/>
      <c r="AG751" s="124"/>
      <c r="AH751" s="124"/>
    </row>
    <row r="752" ht="13.5" customHeight="1">
      <c r="A752" s="124"/>
      <c r="B752" s="157"/>
      <c r="C752" s="124"/>
      <c r="D752" s="125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  <c r="AB752" s="124"/>
      <c r="AC752" s="124"/>
      <c r="AD752" s="124"/>
      <c r="AE752" s="124"/>
      <c r="AF752" s="124"/>
      <c r="AG752" s="124"/>
      <c r="AH752" s="124"/>
    </row>
    <row r="753" ht="13.5" customHeight="1">
      <c r="A753" s="124"/>
      <c r="B753" s="157"/>
      <c r="C753" s="124"/>
      <c r="D753" s="125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  <c r="AB753" s="124"/>
      <c r="AC753" s="124"/>
      <c r="AD753" s="124"/>
      <c r="AE753" s="124"/>
      <c r="AF753" s="124"/>
      <c r="AG753" s="124"/>
      <c r="AH753" s="124"/>
    </row>
    <row r="754" ht="13.5" customHeight="1">
      <c r="A754" s="124"/>
      <c r="B754" s="157"/>
      <c r="C754" s="124"/>
      <c r="D754" s="125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  <c r="AB754" s="124"/>
      <c r="AC754" s="124"/>
      <c r="AD754" s="124"/>
      <c r="AE754" s="124"/>
      <c r="AF754" s="124"/>
      <c r="AG754" s="124"/>
      <c r="AH754" s="124"/>
    </row>
    <row r="755" ht="13.5" customHeight="1">
      <c r="A755" s="124"/>
      <c r="B755" s="157"/>
      <c r="C755" s="124"/>
      <c r="D755" s="125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  <c r="AB755" s="124"/>
      <c r="AC755" s="124"/>
      <c r="AD755" s="124"/>
      <c r="AE755" s="124"/>
      <c r="AF755" s="124"/>
      <c r="AG755" s="124"/>
      <c r="AH755" s="124"/>
    </row>
    <row r="756" ht="13.5" customHeight="1">
      <c r="A756" s="124"/>
      <c r="B756" s="157"/>
      <c r="C756" s="124"/>
      <c r="D756" s="125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  <c r="AB756" s="124"/>
      <c r="AC756" s="124"/>
      <c r="AD756" s="124"/>
      <c r="AE756" s="124"/>
      <c r="AF756" s="124"/>
      <c r="AG756" s="124"/>
      <c r="AH756" s="124"/>
    </row>
    <row r="757" ht="13.5" customHeight="1">
      <c r="A757" s="124"/>
      <c r="B757" s="157"/>
      <c r="C757" s="124"/>
      <c r="D757" s="125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  <c r="AB757" s="124"/>
      <c r="AC757" s="124"/>
      <c r="AD757" s="124"/>
      <c r="AE757" s="124"/>
      <c r="AF757" s="124"/>
      <c r="AG757" s="124"/>
      <c r="AH757" s="124"/>
    </row>
    <row r="758" ht="13.5" customHeight="1">
      <c r="A758" s="124"/>
      <c r="B758" s="157"/>
      <c r="C758" s="124"/>
      <c r="D758" s="125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  <c r="AB758" s="124"/>
      <c r="AC758" s="124"/>
      <c r="AD758" s="124"/>
      <c r="AE758" s="124"/>
      <c r="AF758" s="124"/>
      <c r="AG758" s="124"/>
      <c r="AH758" s="124"/>
    </row>
    <row r="759" ht="13.5" customHeight="1">
      <c r="A759" s="124"/>
      <c r="B759" s="157"/>
      <c r="C759" s="124"/>
      <c r="D759" s="125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  <c r="AB759" s="124"/>
      <c r="AC759" s="124"/>
      <c r="AD759" s="124"/>
      <c r="AE759" s="124"/>
      <c r="AF759" s="124"/>
      <c r="AG759" s="124"/>
      <c r="AH759" s="124"/>
    </row>
    <row r="760" ht="13.5" customHeight="1">
      <c r="A760" s="124"/>
      <c r="B760" s="157"/>
      <c r="C760" s="124"/>
      <c r="D760" s="125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  <c r="AB760" s="124"/>
      <c r="AC760" s="124"/>
      <c r="AD760" s="124"/>
      <c r="AE760" s="124"/>
      <c r="AF760" s="124"/>
      <c r="AG760" s="124"/>
      <c r="AH760" s="124"/>
    </row>
    <row r="761" ht="13.5" customHeight="1">
      <c r="A761" s="124"/>
      <c r="B761" s="157"/>
      <c r="C761" s="124"/>
      <c r="D761" s="125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  <c r="AB761" s="124"/>
      <c r="AC761" s="124"/>
      <c r="AD761" s="124"/>
      <c r="AE761" s="124"/>
      <c r="AF761" s="124"/>
      <c r="AG761" s="124"/>
      <c r="AH761" s="124"/>
    </row>
    <row r="762" ht="13.5" customHeight="1">
      <c r="A762" s="124"/>
      <c r="B762" s="157"/>
      <c r="C762" s="124"/>
      <c r="D762" s="125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  <c r="AB762" s="124"/>
      <c r="AC762" s="124"/>
      <c r="AD762" s="124"/>
      <c r="AE762" s="124"/>
      <c r="AF762" s="124"/>
      <c r="AG762" s="124"/>
      <c r="AH762" s="124"/>
    </row>
    <row r="763" ht="13.5" customHeight="1">
      <c r="A763" s="124"/>
      <c r="B763" s="157"/>
      <c r="C763" s="124"/>
      <c r="D763" s="125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  <c r="AB763" s="124"/>
      <c r="AC763" s="124"/>
      <c r="AD763" s="124"/>
      <c r="AE763" s="124"/>
      <c r="AF763" s="124"/>
      <c r="AG763" s="124"/>
      <c r="AH763" s="124"/>
    </row>
    <row r="764" ht="13.5" customHeight="1">
      <c r="A764" s="124"/>
      <c r="B764" s="157"/>
      <c r="C764" s="124"/>
      <c r="D764" s="125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  <c r="AB764" s="124"/>
      <c r="AC764" s="124"/>
      <c r="AD764" s="124"/>
      <c r="AE764" s="124"/>
      <c r="AF764" s="124"/>
      <c r="AG764" s="124"/>
      <c r="AH764" s="124"/>
    </row>
    <row r="765" ht="13.5" customHeight="1">
      <c r="A765" s="124"/>
      <c r="B765" s="157"/>
      <c r="C765" s="124"/>
      <c r="D765" s="125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  <c r="AB765" s="124"/>
      <c r="AC765" s="124"/>
      <c r="AD765" s="124"/>
      <c r="AE765" s="124"/>
      <c r="AF765" s="124"/>
      <c r="AG765" s="124"/>
      <c r="AH765" s="124"/>
    </row>
    <row r="766" ht="13.5" customHeight="1">
      <c r="A766" s="124"/>
      <c r="B766" s="157"/>
      <c r="C766" s="124"/>
      <c r="D766" s="125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  <c r="AB766" s="124"/>
      <c r="AC766" s="124"/>
      <c r="AD766" s="124"/>
      <c r="AE766" s="124"/>
      <c r="AF766" s="124"/>
      <c r="AG766" s="124"/>
      <c r="AH766" s="124"/>
    </row>
    <row r="767" ht="13.5" customHeight="1">
      <c r="A767" s="124"/>
      <c r="B767" s="157"/>
      <c r="C767" s="124"/>
      <c r="D767" s="125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  <c r="AB767" s="124"/>
      <c r="AC767" s="124"/>
      <c r="AD767" s="124"/>
      <c r="AE767" s="124"/>
      <c r="AF767" s="124"/>
      <c r="AG767" s="124"/>
      <c r="AH767" s="124"/>
    </row>
    <row r="768" ht="13.5" customHeight="1">
      <c r="A768" s="124"/>
      <c r="B768" s="157"/>
      <c r="C768" s="124"/>
      <c r="D768" s="125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  <c r="AB768" s="124"/>
      <c r="AC768" s="124"/>
      <c r="AD768" s="124"/>
      <c r="AE768" s="124"/>
      <c r="AF768" s="124"/>
      <c r="AG768" s="124"/>
      <c r="AH768" s="124"/>
    </row>
    <row r="769" ht="13.5" customHeight="1">
      <c r="A769" s="124"/>
      <c r="B769" s="157"/>
      <c r="C769" s="124"/>
      <c r="D769" s="125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  <c r="AB769" s="124"/>
      <c r="AC769" s="124"/>
      <c r="AD769" s="124"/>
      <c r="AE769" s="124"/>
      <c r="AF769" s="124"/>
      <c r="AG769" s="124"/>
      <c r="AH769" s="124"/>
    </row>
    <row r="770" ht="13.5" customHeight="1">
      <c r="A770" s="124"/>
      <c r="B770" s="157"/>
      <c r="C770" s="124"/>
      <c r="D770" s="125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  <c r="AB770" s="124"/>
      <c r="AC770" s="124"/>
      <c r="AD770" s="124"/>
      <c r="AE770" s="124"/>
      <c r="AF770" s="124"/>
      <c r="AG770" s="124"/>
      <c r="AH770" s="124"/>
    </row>
    <row r="771" ht="13.5" customHeight="1">
      <c r="A771" s="124"/>
      <c r="B771" s="157"/>
      <c r="C771" s="124"/>
      <c r="D771" s="125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  <c r="AB771" s="124"/>
      <c r="AC771" s="124"/>
      <c r="AD771" s="124"/>
      <c r="AE771" s="124"/>
      <c r="AF771" s="124"/>
      <c r="AG771" s="124"/>
      <c r="AH771" s="124"/>
    </row>
    <row r="772" ht="13.5" customHeight="1">
      <c r="A772" s="124"/>
      <c r="B772" s="157"/>
      <c r="C772" s="124"/>
      <c r="D772" s="125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  <c r="AB772" s="124"/>
      <c r="AC772" s="124"/>
      <c r="AD772" s="124"/>
      <c r="AE772" s="124"/>
      <c r="AF772" s="124"/>
      <c r="AG772" s="124"/>
      <c r="AH772" s="124"/>
    </row>
    <row r="773" ht="13.5" customHeight="1">
      <c r="A773" s="124"/>
      <c r="B773" s="157"/>
      <c r="C773" s="124"/>
      <c r="D773" s="125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  <c r="AB773" s="124"/>
      <c r="AC773" s="124"/>
      <c r="AD773" s="124"/>
      <c r="AE773" s="124"/>
      <c r="AF773" s="124"/>
      <c r="AG773" s="124"/>
      <c r="AH773" s="124"/>
    </row>
    <row r="774" ht="13.5" customHeight="1">
      <c r="A774" s="124"/>
      <c r="B774" s="157"/>
      <c r="C774" s="124"/>
      <c r="D774" s="125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  <c r="AB774" s="124"/>
      <c r="AC774" s="124"/>
      <c r="AD774" s="124"/>
      <c r="AE774" s="124"/>
      <c r="AF774" s="124"/>
      <c r="AG774" s="124"/>
      <c r="AH774" s="124"/>
    </row>
    <row r="775" ht="13.5" customHeight="1">
      <c r="A775" s="124"/>
      <c r="B775" s="157"/>
      <c r="C775" s="124"/>
      <c r="D775" s="125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  <c r="AB775" s="124"/>
      <c r="AC775" s="124"/>
      <c r="AD775" s="124"/>
      <c r="AE775" s="124"/>
      <c r="AF775" s="124"/>
      <c r="AG775" s="124"/>
      <c r="AH775" s="124"/>
    </row>
    <row r="776" ht="13.5" customHeight="1">
      <c r="A776" s="124"/>
      <c r="B776" s="157"/>
      <c r="C776" s="124"/>
      <c r="D776" s="125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  <c r="AB776" s="124"/>
      <c r="AC776" s="124"/>
      <c r="AD776" s="124"/>
      <c r="AE776" s="124"/>
      <c r="AF776" s="124"/>
      <c r="AG776" s="124"/>
      <c r="AH776" s="124"/>
    </row>
    <row r="777" ht="13.5" customHeight="1">
      <c r="A777" s="124"/>
      <c r="B777" s="157"/>
      <c r="C777" s="124"/>
      <c r="D777" s="125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  <c r="AB777" s="124"/>
      <c r="AC777" s="124"/>
      <c r="AD777" s="124"/>
      <c r="AE777" s="124"/>
      <c r="AF777" s="124"/>
      <c r="AG777" s="124"/>
      <c r="AH777" s="124"/>
    </row>
    <row r="778" ht="13.5" customHeight="1">
      <c r="A778" s="124"/>
      <c r="B778" s="157"/>
      <c r="C778" s="124"/>
      <c r="D778" s="125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  <c r="AB778" s="124"/>
      <c r="AC778" s="124"/>
      <c r="AD778" s="124"/>
      <c r="AE778" s="124"/>
      <c r="AF778" s="124"/>
      <c r="AG778" s="124"/>
      <c r="AH778" s="124"/>
    </row>
    <row r="779" ht="13.5" customHeight="1">
      <c r="A779" s="124"/>
      <c r="B779" s="157"/>
      <c r="C779" s="124"/>
      <c r="D779" s="125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  <c r="AB779" s="124"/>
      <c r="AC779" s="124"/>
      <c r="AD779" s="124"/>
      <c r="AE779" s="124"/>
      <c r="AF779" s="124"/>
      <c r="AG779" s="124"/>
      <c r="AH779" s="124"/>
    </row>
    <row r="780" ht="13.5" customHeight="1">
      <c r="A780" s="124"/>
      <c r="B780" s="157"/>
      <c r="C780" s="124"/>
      <c r="D780" s="125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  <c r="AB780" s="124"/>
      <c r="AC780" s="124"/>
      <c r="AD780" s="124"/>
      <c r="AE780" s="124"/>
      <c r="AF780" s="124"/>
      <c r="AG780" s="124"/>
      <c r="AH780" s="124"/>
    </row>
    <row r="781" ht="13.5" customHeight="1">
      <c r="A781" s="124"/>
      <c r="B781" s="157"/>
      <c r="C781" s="124"/>
      <c r="D781" s="125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  <c r="AB781" s="124"/>
      <c r="AC781" s="124"/>
      <c r="AD781" s="124"/>
      <c r="AE781" s="124"/>
      <c r="AF781" s="124"/>
      <c r="AG781" s="124"/>
      <c r="AH781" s="124"/>
    </row>
    <row r="782" ht="13.5" customHeight="1">
      <c r="A782" s="124"/>
      <c r="B782" s="157"/>
      <c r="C782" s="124"/>
      <c r="D782" s="125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  <c r="AB782" s="124"/>
      <c r="AC782" s="124"/>
      <c r="AD782" s="124"/>
      <c r="AE782" s="124"/>
      <c r="AF782" s="124"/>
      <c r="AG782" s="124"/>
      <c r="AH782" s="124"/>
    </row>
    <row r="783" ht="13.5" customHeight="1">
      <c r="A783" s="124"/>
      <c r="B783" s="157"/>
      <c r="C783" s="124"/>
      <c r="D783" s="125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  <c r="AB783" s="124"/>
      <c r="AC783" s="124"/>
      <c r="AD783" s="124"/>
      <c r="AE783" s="124"/>
      <c r="AF783" s="124"/>
      <c r="AG783" s="124"/>
      <c r="AH783" s="124"/>
    </row>
    <row r="784" ht="13.5" customHeight="1">
      <c r="A784" s="124"/>
      <c r="B784" s="157"/>
      <c r="C784" s="124"/>
      <c r="D784" s="125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  <c r="AB784" s="124"/>
      <c r="AC784" s="124"/>
      <c r="AD784" s="124"/>
      <c r="AE784" s="124"/>
      <c r="AF784" s="124"/>
      <c r="AG784" s="124"/>
      <c r="AH784" s="124"/>
    </row>
    <row r="785" ht="13.5" customHeight="1">
      <c r="A785" s="124"/>
      <c r="B785" s="157"/>
      <c r="C785" s="124"/>
      <c r="D785" s="125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  <c r="AB785" s="124"/>
      <c r="AC785" s="124"/>
      <c r="AD785" s="124"/>
      <c r="AE785" s="124"/>
      <c r="AF785" s="124"/>
      <c r="AG785" s="124"/>
      <c r="AH785" s="124"/>
    </row>
    <row r="786" ht="13.5" customHeight="1">
      <c r="A786" s="124"/>
      <c r="B786" s="157"/>
      <c r="C786" s="124"/>
      <c r="D786" s="125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  <c r="AB786" s="124"/>
      <c r="AC786" s="124"/>
      <c r="AD786" s="124"/>
      <c r="AE786" s="124"/>
      <c r="AF786" s="124"/>
      <c r="AG786" s="124"/>
      <c r="AH786" s="124"/>
    </row>
    <row r="787" ht="13.5" customHeight="1">
      <c r="A787" s="124"/>
      <c r="B787" s="157"/>
      <c r="C787" s="124"/>
      <c r="D787" s="125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  <c r="AB787" s="124"/>
      <c r="AC787" s="124"/>
      <c r="AD787" s="124"/>
      <c r="AE787" s="124"/>
      <c r="AF787" s="124"/>
      <c r="AG787" s="124"/>
      <c r="AH787" s="124"/>
    </row>
    <row r="788" ht="13.5" customHeight="1">
      <c r="A788" s="124"/>
      <c r="B788" s="157"/>
      <c r="C788" s="124"/>
      <c r="D788" s="125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  <c r="AB788" s="124"/>
      <c r="AC788" s="124"/>
      <c r="AD788" s="124"/>
      <c r="AE788" s="124"/>
      <c r="AF788" s="124"/>
      <c r="AG788" s="124"/>
      <c r="AH788" s="124"/>
    </row>
    <row r="789" ht="13.5" customHeight="1">
      <c r="A789" s="124"/>
      <c r="B789" s="157"/>
      <c r="C789" s="124"/>
      <c r="D789" s="125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  <c r="AB789" s="124"/>
      <c r="AC789" s="124"/>
      <c r="AD789" s="124"/>
      <c r="AE789" s="124"/>
      <c r="AF789" s="124"/>
      <c r="AG789" s="124"/>
      <c r="AH789" s="124"/>
    </row>
    <row r="790" ht="13.5" customHeight="1">
      <c r="A790" s="124"/>
      <c r="B790" s="157"/>
      <c r="C790" s="124"/>
      <c r="D790" s="125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  <c r="AB790" s="124"/>
      <c r="AC790" s="124"/>
      <c r="AD790" s="124"/>
      <c r="AE790" s="124"/>
      <c r="AF790" s="124"/>
      <c r="AG790" s="124"/>
      <c r="AH790" s="124"/>
    </row>
    <row r="791" ht="13.5" customHeight="1">
      <c r="A791" s="124"/>
      <c r="B791" s="157"/>
      <c r="C791" s="124"/>
      <c r="D791" s="125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  <c r="AB791" s="124"/>
      <c r="AC791" s="124"/>
      <c r="AD791" s="124"/>
      <c r="AE791" s="124"/>
      <c r="AF791" s="124"/>
      <c r="AG791" s="124"/>
      <c r="AH791" s="124"/>
    </row>
    <row r="792" ht="13.5" customHeight="1">
      <c r="A792" s="124"/>
      <c r="B792" s="157"/>
      <c r="C792" s="124"/>
      <c r="D792" s="125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  <c r="AB792" s="124"/>
      <c r="AC792" s="124"/>
      <c r="AD792" s="124"/>
      <c r="AE792" s="124"/>
      <c r="AF792" s="124"/>
      <c r="AG792" s="124"/>
      <c r="AH792" s="124"/>
    </row>
    <row r="793" ht="13.5" customHeight="1">
      <c r="A793" s="124"/>
      <c r="B793" s="157"/>
      <c r="C793" s="124"/>
      <c r="D793" s="125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  <c r="AB793" s="124"/>
      <c r="AC793" s="124"/>
      <c r="AD793" s="124"/>
      <c r="AE793" s="124"/>
      <c r="AF793" s="124"/>
      <c r="AG793" s="124"/>
      <c r="AH793" s="124"/>
    </row>
    <row r="794" ht="13.5" customHeight="1">
      <c r="A794" s="124"/>
      <c r="B794" s="157"/>
      <c r="C794" s="124"/>
      <c r="D794" s="125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  <c r="AB794" s="124"/>
      <c r="AC794" s="124"/>
      <c r="AD794" s="124"/>
      <c r="AE794" s="124"/>
      <c r="AF794" s="124"/>
      <c r="AG794" s="124"/>
      <c r="AH794" s="124"/>
    </row>
    <row r="795" ht="13.5" customHeight="1">
      <c r="A795" s="124"/>
      <c r="B795" s="157"/>
      <c r="C795" s="124"/>
      <c r="D795" s="125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  <c r="AB795" s="124"/>
      <c r="AC795" s="124"/>
      <c r="AD795" s="124"/>
      <c r="AE795" s="124"/>
      <c r="AF795" s="124"/>
      <c r="AG795" s="124"/>
      <c r="AH795" s="124"/>
    </row>
    <row r="796" ht="13.5" customHeight="1">
      <c r="A796" s="124"/>
      <c r="B796" s="157"/>
      <c r="C796" s="124"/>
      <c r="D796" s="125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  <c r="AB796" s="124"/>
      <c r="AC796" s="124"/>
      <c r="AD796" s="124"/>
      <c r="AE796" s="124"/>
      <c r="AF796" s="124"/>
      <c r="AG796" s="124"/>
      <c r="AH796" s="124"/>
    </row>
    <row r="797" ht="13.5" customHeight="1">
      <c r="A797" s="124"/>
      <c r="B797" s="157"/>
      <c r="C797" s="124"/>
      <c r="D797" s="125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  <c r="AB797" s="124"/>
      <c r="AC797" s="124"/>
      <c r="AD797" s="124"/>
      <c r="AE797" s="124"/>
      <c r="AF797" s="124"/>
      <c r="AG797" s="124"/>
      <c r="AH797" s="124"/>
    </row>
    <row r="798" ht="13.5" customHeight="1">
      <c r="A798" s="124"/>
      <c r="B798" s="157"/>
      <c r="C798" s="124"/>
      <c r="D798" s="125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  <c r="AB798" s="124"/>
      <c r="AC798" s="124"/>
      <c r="AD798" s="124"/>
      <c r="AE798" s="124"/>
      <c r="AF798" s="124"/>
      <c r="AG798" s="124"/>
      <c r="AH798" s="124"/>
    </row>
    <row r="799" ht="13.5" customHeight="1">
      <c r="A799" s="124"/>
      <c r="B799" s="157"/>
      <c r="C799" s="124"/>
      <c r="D799" s="125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  <c r="AB799" s="124"/>
      <c r="AC799" s="124"/>
      <c r="AD799" s="124"/>
      <c r="AE799" s="124"/>
      <c r="AF799" s="124"/>
      <c r="AG799" s="124"/>
      <c r="AH799" s="124"/>
    </row>
    <row r="800" ht="13.5" customHeight="1">
      <c r="A800" s="124"/>
      <c r="B800" s="157"/>
      <c r="C800" s="124"/>
      <c r="D800" s="125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  <c r="AB800" s="124"/>
      <c r="AC800" s="124"/>
      <c r="AD800" s="124"/>
      <c r="AE800" s="124"/>
      <c r="AF800" s="124"/>
      <c r="AG800" s="124"/>
      <c r="AH800" s="124"/>
    </row>
    <row r="801" ht="13.5" customHeight="1">
      <c r="A801" s="124"/>
      <c r="B801" s="157"/>
      <c r="C801" s="124"/>
      <c r="D801" s="125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  <c r="AB801" s="124"/>
      <c r="AC801" s="124"/>
      <c r="AD801" s="124"/>
      <c r="AE801" s="124"/>
      <c r="AF801" s="124"/>
      <c r="AG801" s="124"/>
      <c r="AH801" s="124"/>
    </row>
    <row r="802" ht="13.5" customHeight="1">
      <c r="A802" s="124"/>
      <c r="B802" s="157"/>
      <c r="C802" s="124"/>
      <c r="D802" s="125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  <c r="AB802" s="124"/>
      <c r="AC802" s="124"/>
      <c r="AD802" s="124"/>
      <c r="AE802" s="124"/>
      <c r="AF802" s="124"/>
      <c r="AG802" s="124"/>
      <c r="AH802" s="124"/>
    </row>
    <row r="803" ht="13.5" customHeight="1">
      <c r="A803" s="124"/>
      <c r="B803" s="157"/>
      <c r="C803" s="124"/>
      <c r="D803" s="125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  <c r="AB803" s="124"/>
      <c r="AC803" s="124"/>
      <c r="AD803" s="124"/>
      <c r="AE803" s="124"/>
      <c r="AF803" s="124"/>
      <c r="AG803" s="124"/>
      <c r="AH803" s="124"/>
    </row>
    <row r="804" ht="13.5" customHeight="1">
      <c r="A804" s="124"/>
      <c r="B804" s="157"/>
      <c r="C804" s="124"/>
      <c r="D804" s="125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  <c r="AB804" s="124"/>
      <c r="AC804" s="124"/>
      <c r="AD804" s="124"/>
      <c r="AE804" s="124"/>
      <c r="AF804" s="124"/>
      <c r="AG804" s="124"/>
      <c r="AH804" s="124"/>
    </row>
    <row r="805" ht="13.5" customHeight="1">
      <c r="A805" s="124"/>
      <c r="B805" s="157"/>
      <c r="C805" s="124"/>
      <c r="D805" s="125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  <c r="AB805" s="124"/>
      <c r="AC805" s="124"/>
      <c r="AD805" s="124"/>
      <c r="AE805" s="124"/>
      <c r="AF805" s="124"/>
      <c r="AG805" s="124"/>
      <c r="AH805" s="124"/>
    </row>
    <row r="806" ht="13.5" customHeight="1">
      <c r="A806" s="124"/>
      <c r="B806" s="157"/>
      <c r="C806" s="124"/>
      <c r="D806" s="125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  <c r="AB806" s="124"/>
      <c r="AC806" s="124"/>
      <c r="AD806" s="124"/>
      <c r="AE806" s="124"/>
      <c r="AF806" s="124"/>
      <c r="AG806" s="124"/>
      <c r="AH806" s="124"/>
    </row>
    <row r="807" ht="13.5" customHeight="1">
      <c r="A807" s="124"/>
      <c r="B807" s="157"/>
      <c r="C807" s="124"/>
      <c r="D807" s="125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  <c r="AB807" s="124"/>
      <c r="AC807" s="124"/>
      <c r="AD807" s="124"/>
      <c r="AE807" s="124"/>
      <c r="AF807" s="124"/>
      <c r="AG807" s="124"/>
      <c r="AH807" s="124"/>
    </row>
    <row r="808" ht="13.5" customHeight="1">
      <c r="A808" s="124"/>
      <c r="B808" s="157"/>
      <c r="C808" s="124"/>
      <c r="D808" s="125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  <c r="AB808" s="124"/>
      <c r="AC808" s="124"/>
      <c r="AD808" s="124"/>
      <c r="AE808" s="124"/>
      <c r="AF808" s="124"/>
      <c r="AG808" s="124"/>
      <c r="AH808" s="124"/>
    </row>
    <row r="809" ht="13.5" customHeight="1">
      <c r="A809" s="124"/>
      <c r="B809" s="157"/>
      <c r="C809" s="124"/>
      <c r="D809" s="125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  <c r="AB809" s="124"/>
      <c r="AC809" s="124"/>
      <c r="AD809" s="124"/>
      <c r="AE809" s="124"/>
      <c r="AF809" s="124"/>
      <c r="AG809" s="124"/>
      <c r="AH809" s="124"/>
    </row>
    <row r="810" ht="13.5" customHeight="1">
      <c r="A810" s="124"/>
      <c r="B810" s="157"/>
      <c r="C810" s="124"/>
      <c r="D810" s="125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  <c r="AB810" s="124"/>
      <c r="AC810" s="124"/>
      <c r="AD810" s="124"/>
      <c r="AE810" s="124"/>
      <c r="AF810" s="124"/>
      <c r="AG810" s="124"/>
      <c r="AH810" s="124"/>
    </row>
    <row r="811" ht="13.5" customHeight="1">
      <c r="A811" s="124"/>
      <c r="B811" s="157"/>
      <c r="C811" s="124"/>
      <c r="D811" s="125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  <c r="AB811" s="124"/>
      <c r="AC811" s="124"/>
      <c r="AD811" s="124"/>
      <c r="AE811" s="124"/>
      <c r="AF811" s="124"/>
      <c r="AG811" s="124"/>
      <c r="AH811" s="124"/>
    </row>
    <row r="812" ht="13.5" customHeight="1">
      <c r="A812" s="124"/>
      <c r="B812" s="157"/>
      <c r="C812" s="124"/>
      <c r="D812" s="125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  <c r="AB812" s="124"/>
      <c r="AC812" s="124"/>
      <c r="AD812" s="124"/>
      <c r="AE812" s="124"/>
      <c r="AF812" s="124"/>
      <c r="AG812" s="124"/>
      <c r="AH812" s="124"/>
    </row>
    <row r="813" ht="13.5" customHeight="1">
      <c r="A813" s="124"/>
      <c r="B813" s="157"/>
      <c r="C813" s="124"/>
      <c r="D813" s="125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  <c r="AB813" s="124"/>
      <c r="AC813" s="124"/>
      <c r="AD813" s="124"/>
      <c r="AE813" s="124"/>
      <c r="AF813" s="124"/>
      <c r="AG813" s="124"/>
      <c r="AH813" s="124"/>
    </row>
    <row r="814" ht="13.5" customHeight="1">
      <c r="A814" s="124"/>
      <c r="B814" s="157"/>
      <c r="C814" s="124"/>
      <c r="D814" s="125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  <c r="AB814" s="124"/>
      <c r="AC814" s="124"/>
      <c r="AD814" s="124"/>
      <c r="AE814" s="124"/>
      <c r="AF814" s="124"/>
      <c r="AG814" s="124"/>
      <c r="AH814" s="124"/>
    </row>
    <row r="815" ht="13.5" customHeight="1">
      <c r="A815" s="124"/>
      <c r="B815" s="157"/>
      <c r="C815" s="124"/>
      <c r="D815" s="125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  <c r="AB815" s="124"/>
      <c r="AC815" s="124"/>
      <c r="AD815" s="124"/>
      <c r="AE815" s="124"/>
      <c r="AF815" s="124"/>
      <c r="AG815" s="124"/>
      <c r="AH815" s="124"/>
    </row>
    <row r="816" ht="13.5" customHeight="1">
      <c r="A816" s="124"/>
      <c r="B816" s="157"/>
      <c r="C816" s="124"/>
      <c r="D816" s="125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  <c r="AB816" s="124"/>
      <c r="AC816" s="124"/>
      <c r="AD816" s="124"/>
      <c r="AE816" s="124"/>
      <c r="AF816" s="124"/>
      <c r="AG816" s="124"/>
      <c r="AH816" s="124"/>
    </row>
    <row r="817" ht="13.5" customHeight="1">
      <c r="A817" s="124"/>
      <c r="B817" s="157"/>
      <c r="C817" s="124"/>
      <c r="D817" s="125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  <c r="AB817" s="124"/>
      <c r="AC817" s="124"/>
      <c r="AD817" s="124"/>
      <c r="AE817" s="124"/>
      <c r="AF817" s="124"/>
      <c r="AG817" s="124"/>
      <c r="AH817" s="124"/>
    </row>
    <row r="818" ht="13.5" customHeight="1">
      <c r="A818" s="124"/>
      <c r="B818" s="157"/>
      <c r="C818" s="124"/>
      <c r="D818" s="125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  <c r="AB818" s="124"/>
      <c r="AC818" s="124"/>
      <c r="AD818" s="124"/>
      <c r="AE818" s="124"/>
      <c r="AF818" s="124"/>
      <c r="AG818" s="124"/>
      <c r="AH818" s="124"/>
    </row>
    <row r="819" ht="13.5" customHeight="1">
      <c r="A819" s="124"/>
      <c r="B819" s="157"/>
      <c r="C819" s="124"/>
      <c r="D819" s="125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  <c r="AB819" s="124"/>
      <c r="AC819" s="124"/>
      <c r="AD819" s="124"/>
      <c r="AE819" s="124"/>
      <c r="AF819" s="124"/>
      <c r="AG819" s="124"/>
      <c r="AH819" s="124"/>
    </row>
    <row r="820" ht="13.5" customHeight="1">
      <c r="A820" s="124"/>
      <c r="B820" s="157"/>
      <c r="C820" s="124"/>
      <c r="D820" s="125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  <c r="AB820" s="124"/>
      <c r="AC820" s="124"/>
      <c r="AD820" s="124"/>
      <c r="AE820" s="124"/>
      <c r="AF820" s="124"/>
      <c r="AG820" s="124"/>
      <c r="AH820" s="124"/>
    </row>
    <row r="821" ht="13.5" customHeight="1">
      <c r="A821" s="124"/>
      <c r="B821" s="157"/>
      <c r="C821" s="124"/>
      <c r="D821" s="125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  <c r="AB821" s="124"/>
      <c r="AC821" s="124"/>
      <c r="AD821" s="124"/>
      <c r="AE821" s="124"/>
      <c r="AF821" s="124"/>
      <c r="AG821" s="124"/>
      <c r="AH821" s="124"/>
    </row>
    <row r="822" ht="13.5" customHeight="1">
      <c r="A822" s="124"/>
      <c r="B822" s="157"/>
      <c r="C822" s="124"/>
      <c r="D822" s="125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  <c r="AB822" s="124"/>
      <c r="AC822" s="124"/>
      <c r="AD822" s="124"/>
      <c r="AE822" s="124"/>
      <c r="AF822" s="124"/>
      <c r="AG822" s="124"/>
      <c r="AH822" s="124"/>
    </row>
    <row r="823" ht="13.5" customHeight="1">
      <c r="A823" s="124"/>
      <c r="B823" s="157"/>
      <c r="C823" s="124"/>
      <c r="D823" s="125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  <c r="AB823" s="124"/>
      <c r="AC823" s="124"/>
      <c r="AD823" s="124"/>
      <c r="AE823" s="124"/>
      <c r="AF823" s="124"/>
      <c r="AG823" s="124"/>
      <c r="AH823" s="124"/>
    </row>
    <row r="824" ht="13.5" customHeight="1">
      <c r="A824" s="124"/>
      <c r="B824" s="157"/>
      <c r="C824" s="124"/>
      <c r="D824" s="125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  <c r="AB824" s="124"/>
      <c r="AC824" s="124"/>
      <c r="AD824" s="124"/>
      <c r="AE824" s="124"/>
      <c r="AF824" s="124"/>
      <c r="AG824" s="124"/>
      <c r="AH824" s="124"/>
    </row>
    <row r="825" ht="13.5" customHeight="1">
      <c r="A825" s="124"/>
      <c r="B825" s="157"/>
      <c r="C825" s="124"/>
      <c r="D825" s="125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  <c r="AB825" s="124"/>
      <c r="AC825" s="124"/>
      <c r="AD825" s="124"/>
      <c r="AE825" s="124"/>
      <c r="AF825" s="124"/>
      <c r="AG825" s="124"/>
      <c r="AH825" s="124"/>
    </row>
    <row r="826" ht="13.5" customHeight="1">
      <c r="A826" s="124"/>
      <c r="B826" s="157"/>
      <c r="C826" s="124"/>
      <c r="D826" s="125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  <c r="AB826" s="124"/>
      <c r="AC826" s="124"/>
      <c r="AD826" s="124"/>
      <c r="AE826" s="124"/>
      <c r="AF826" s="124"/>
      <c r="AG826" s="124"/>
      <c r="AH826" s="124"/>
    </row>
    <row r="827" ht="13.5" customHeight="1">
      <c r="A827" s="124"/>
      <c r="B827" s="157"/>
      <c r="C827" s="124"/>
      <c r="D827" s="125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  <c r="AB827" s="124"/>
      <c r="AC827" s="124"/>
      <c r="AD827" s="124"/>
      <c r="AE827" s="124"/>
      <c r="AF827" s="124"/>
      <c r="AG827" s="124"/>
      <c r="AH827" s="124"/>
    </row>
    <row r="828" ht="13.5" customHeight="1">
      <c r="A828" s="124"/>
      <c r="B828" s="157"/>
      <c r="C828" s="124"/>
      <c r="D828" s="125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  <c r="AB828" s="124"/>
      <c r="AC828" s="124"/>
      <c r="AD828" s="124"/>
      <c r="AE828" s="124"/>
      <c r="AF828" s="124"/>
      <c r="AG828" s="124"/>
      <c r="AH828" s="124"/>
    </row>
    <row r="829" ht="13.5" customHeight="1">
      <c r="A829" s="124"/>
      <c r="B829" s="157"/>
      <c r="C829" s="124"/>
      <c r="D829" s="125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  <c r="AB829" s="124"/>
      <c r="AC829" s="124"/>
      <c r="AD829" s="124"/>
      <c r="AE829" s="124"/>
      <c r="AF829" s="124"/>
      <c r="AG829" s="124"/>
      <c r="AH829" s="124"/>
    </row>
    <row r="830" ht="13.5" customHeight="1">
      <c r="A830" s="124"/>
      <c r="B830" s="157"/>
      <c r="C830" s="124"/>
      <c r="D830" s="125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  <c r="AB830" s="124"/>
      <c r="AC830" s="124"/>
      <c r="AD830" s="124"/>
      <c r="AE830" s="124"/>
      <c r="AF830" s="124"/>
      <c r="AG830" s="124"/>
      <c r="AH830" s="124"/>
    </row>
    <row r="831" ht="13.5" customHeight="1">
      <c r="A831" s="124"/>
      <c r="B831" s="157"/>
      <c r="C831" s="124"/>
      <c r="D831" s="125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  <c r="AB831" s="124"/>
      <c r="AC831" s="124"/>
      <c r="AD831" s="124"/>
      <c r="AE831" s="124"/>
      <c r="AF831" s="124"/>
      <c r="AG831" s="124"/>
      <c r="AH831" s="124"/>
    </row>
    <row r="832" ht="13.5" customHeight="1">
      <c r="A832" s="124"/>
      <c r="B832" s="157"/>
      <c r="C832" s="124"/>
      <c r="D832" s="125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  <c r="AB832" s="124"/>
      <c r="AC832" s="124"/>
      <c r="AD832" s="124"/>
      <c r="AE832" s="124"/>
      <c r="AF832" s="124"/>
      <c r="AG832" s="124"/>
      <c r="AH832" s="124"/>
    </row>
    <row r="833" ht="13.5" customHeight="1">
      <c r="A833" s="124"/>
      <c r="B833" s="157"/>
      <c r="C833" s="124"/>
      <c r="D833" s="125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  <c r="AB833" s="124"/>
      <c r="AC833" s="124"/>
      <c r="AD833" s="124"/>
      <c r="AE833" s="124"/>
      <c r="AF833" s="124"/>
      <c r="AG833" s="124"/>
      <c r="AH833" s="124"/>
    </row>
    <row r="834" ht="13.5" customHeight="1">
      <c r="A834" s="124"/>
      <c r="B834" s="157"/>
      <c r="C834" s="124"/>
      <c r="D834" s="125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  <c r="AB834" s="124"/>
      <c r="AC834" s="124"/>
      <c r="AD834" s="124"/>
      <c r="AE834" s="124"/>
      <c r="AF834" s="124"/>
      <c r="AG834" s="124"/>
      <c r="AH834" s="124"/>
    </row>
    <row r="835" ht="13.5" customHeight="1">
      <c r="A835" s="124"/>
      <c r="B835" s="157"/>
      <c r="C835" s="124"/>
      <c r="D835" s="125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  <c r="AB835" s="124"/>
      <c r="AC835" s="124"/>
      <c r="AD835" s="124"/>
      <c r="AE835" s="124"/>
      <c r="AF835" s="124"/>
      <c r="AG835" s="124"/>
      <c r="AH835" s="124"/>
    </row>
    <row r="836" ht="13.5" customHeight="1">
      <c r="A836" s="124"/>
      <c r="B836" s="157"/>
      <c r="C836" s="124"/>
      <c r="D836" s="125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  <c r="AB836" s="124"/>
      <c r="AC836" s="124"/>
      <c r="AD836" s="124"/>
      <c r="AE836" s="124"/>
      <c r="AF836" s="124"/>
      <c r="AG836" s="124"/>
      <c r="AH836" s="124"/>
    </row>
    <row r="837" ht="13.5" customHeight="1">
      <c r="A837" s="124"/>
      <c r="B837" s="157"/>
      <c r="C837" s="124"/>
      <c r="D837" s="125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  <c r="AB837" s="124"/>
      <c r="AC837" s="124"/>
      <c r="AD837" s="124"/>
      <c r="AE837" s="124"/>
      <c r="AF837" s="124"/>
      <c r="AG837" s="124"/>
      <c r="AH837" s="124"/>
    </row>
    <row r="838" ht="13.5" customHeight="1">
      <c r="A838" s="124"/>
      <c r="B838" s="157"/>
      <c r="C838" s="124"/>
      <c r="D838" s="125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  <c r="AB838" s="124"/>
      <c r="AC838" s="124"/>
      <c r="AD838" s="124"/>
      <c r="AE838" s="124"/>
      <c r="AF838" s="124"/>
      <c r="AG838" s="124"/>
      <c r="AH838" s="124"/>
    </row>
    <row r="839" ht="13.5" customHeight="1">
      <c r="A839" s="124"/>
      <c r="B839" s="157"/>
      <c r="C839" s="124"/>
      <c r="D839" s="125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  <c r="AB839" s="124"/>
      <c r="AC839" s="124"/>
      <c r="AD839" s="124"/>
      <c r="AE839" s="124"/>
      <c r="AF839" s="124"/>
      <c r="AG839" s="124"/>
      <c r="AH839" s="124"/>
    </row>
    <row r="840" ht="13.5" customHeight="1">
      <c r="A840" s="124"/>
      <c r="B840" s="157"/>
      <c r="C840" s="124"/>
      <c r="D840" s="125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  <c r="AB840" s="124"/>
      <c r="AC840" s="124"/>
      <c r="AD840" s="124"/>
      <c r="AE840" s="124"/>
      <c r="AF840" s="124"/>
      <c r="AG840" s="124"/>
      <c r="AH840" s="124"/>
    </row>
    <row r="841" ht="13.5" customHeight="1">
      <c r="A841" s="124"/>
      <c r="B841" s="157"/>
      <c r="C841" s="124"/>
      <c r="D841" s="125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  <c r="AB841" s="124"/>
      <c r="AC841" s="124"/>
      <c r="AD841" s="124"/>
      <c r="AE841" s="124"/>
      <c r="AF841" s="124"/>
      <c r="AG841" s="124"/>
      <c r="AH841" s="124"/>
    </row>
    <row r="842" ht="13.5" customHeight="1">
      <c r="A842" s="124"/>
      <c r="B842" s="157"/>
      <c r="C842" s="124"/>
      <c r="D842" s="125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  <c r="AB842" s="124"/>
      <c r="AC842" s="124"/>
      <c r="AD842" s="124"/>
      <c r="AE842" s="124"/>
      <c r="AF842" s="124"/>
      <c r="AG842" s="124"/>
      <c r="AH842" s="124"/>
    </row>
    <row r="843" ht="13.5" customHeight="1">
      <c r="A843" s="124"/>
      <c r="B843" s="157"/>
      <c r="C843" s="124"/>
      <c r="D843" s="125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  <c r="AB843" s="124"/>
      <c r="AC843" s="124"/>
      <c r="AD843" s="124"/>
      <c r="AE843" s="124"/>
      <c r="AF843" s="124"/>
      <c r="AG843" s="124"/>
      <c r="AH843" s="124"/>
    </row>
    <row r="844" ht="13.5" customHeight="1">
      <c r="A844" s="124"/>
      <c r="B844" s="157"/>
      <c r="C844" s="124"/>
      <c r="D844" s="125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  <c r="AB844" s="124"/>
      <c r="AC844" s="124"/>
      <c r="AD844" s="124"/>
      <c r="AE844" s="124"/>
      <c r="AF844" s="124"/>
      <c r="AG844" s="124"/>
      <c r="AH844" s="124"/>
    </row>
    <row r="845" ht="13.5" customHeight="1">
      <c r="A845" s="124"/>
      <c r="B845" s="157"/>
      <c r="C845" s="124"/>
      <c r="D845" s="125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  <c r="AB845" s="124"/>
      <c r="AC845" s="124"/>
      <c r="AD845" s="124"/>
      <c r="AE845" s="124"/>
      <c r="AF845" s="124"/>
      <c r="AG845" s="124"/>
      <c r="AH845" s="124"/>
    </row>
    <row r="846" ht="13.5" customHeight="1">
      <c r="A846" s="124"/>
      <c r="B846" s="157"/>
      <c r="C846" s="124"/>
      <c r="D846" s="125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  <c r="AB846" s="124"/>
      <c r="AC846" s="124"/>
      <c r="AD846" s="124"/>
      <c r="AE846" s="124"/>
      <c r="AF846" s="124"/>
      <c r="AG846" s="124"/>
      <c r="AH846" s="124"/>
    </row>
    <row r="847" ht="13.5" customHeight="1">
      <c r="A847" s="124"/>
      <c r="B847" s="157"/>
      <c r="C847" s="124"/>
      <c r="D847" s="125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  <c r="AB847" s="124"/>
      <c r="AC847" s="124"/>
      <c r="AD847" s="124"/>
      <c r="AE847" s="124"/>
      <c r="AF847" s="124"/>
      <c r="AG847" s="124"/>
      <c r="AH847" s="124"/>
    </row>
    <row r="848" ht="13.5" customHeight="1">
      <c r="A848" s="124"/>
      <c r="B848" s="157"/>
      <c r="C848" s="124"/>
      <c r="D848" s="125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  <c r="AB848" s="124"/>
      <c r="AC848" s="124"/>
      <c r="AD848" s="124"/>
      <c r="AE848" s="124"/>
      <c r="AF848" s="124"/>
      <c r="AG848" s="124"/>
      <c r="AH848" s="124"/>
    </row>
    <row r="849" ht="13.5" customHeight="1">
      <c r="A849" s="124"/>
      <c r="B849" s="157"/>
      <c r="C849" s="124"/>
      <c r="D849" s="125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  <c r="AB849" s="124"/>
      <c r="AC849" s="124"/>
      <c r="AD849" s="124"/>
      <c r="AE849" s="124"/>
      <c r="AF849" s="124"/>
      <c r="AG849" s="124"/>
      <c r="AH849" s="124"/>
    </row>
    <row r="850" ht="13.5" customHeight="1">
      <c r="A850" s="124"/>
      <c r="B850" s="157"/>
      <c r="C850" s="124"/>
      <c r="D850" s="125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  <c r="AB850" s="124"/>
      <c r="AC850" s="124"/>
      <c r="AD850" s="124"/>
      <c r="AE850" s="124"/>
      <c r="AF850" s="124"/>
      <c r="AG850" s="124"/>
      <c r="AH850" s="124"/>
    </row>
    <row r="851" ht="13.5" customHeight="1">
      <c r="A851" s="124"/>
      <c r="B851" s="157"/>
      <c r="C851" s="124"/>
      <c r="D851" s="125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  <c r="AB851" s="124"/>
      <c r="AC851" s="124"/>
      <c r="AD851" s="124"/>
      <c r="AE851" s="124"/>
      <c r="AF851" s="124"/>
      <c r="AG851" s="124"/>
      <c r="AH851" s="124"/>
    </row>
    <row r="852" ht="13.5" customHeight="1">
      <c r="A852" s="124"/>
      <c r="B852" s="157"/>
      <c r="C852" s="124"/>
      <c r="D852" s="125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  <c r="AB852" s="124"/>
      <c r="AC852" s="124"/>
      <c r="AD852" s="124"/>
      <c r="AE852" s="124"/>
      <c r="AF852" s="124"/>
      <c r="AG852" s="124"/>
      <c r="AH852" s="124"/>
    </row>
    <row r="853" ht="13.5" customHeight="1">
      <c r="A853" s="124"/>
      <c r="B853" s="157"/>
      <c r="C853" s="124"/>
      <c r="D853" s="125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  <c r="AB853" s="124"/>
      <c r="AC853" s="124"/>
      <c r="AD853" s="124"/>
      <c r="AE853" s="124"/>
      <c r="AF853" s="124"/>
      <c r="AG853" s="124"/>
      <c r="AH853" s="124"/>
    </row>
    <row r="854" ht="13.5" customHeight="1">
      <c r="A854" s="124"/>
      <c r="B854" s="157"/>
      <c r="C854" s="124"/>
      <c r="D854" s="125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  <c r="AB854" s="124"/>
      <c r="AC854" s="124"/>
      <c r="AD854" s="124"/>
      <c r="AE854" s="124"/>
      <c r="AF854" s="124"/>
      <c r="AG854" s="124"/>
      <c r="AH854" s="124"/>
    </row>
    <row r="855" ht="13.5" customHeight="1">
      <c r="A855" s="124"/>
      <c r="B855" s="157"/>
      <c r="C855" s="124"/>
      <c r="D855" s="125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  <c r="AB855" s="124"/>
      <c r="AC855" s="124"/>
      <c r="AD855" s="124"/>
      <c r="AE855" s="124"/>
      <c r="AF855" s="124"/>
      <c r="AG855" s="124"/>
      <c r="AH855" s="124"/>
    </row>
    <row r="856" ht="13.5" customHeight="1">
      <c r="A856" s="124"/>
      <c r="B856" s="157"/>
      <c r="C856" s="124"/>
      <c r="D856" s="125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  <c r="AB856" s="124"/>
      <c r="AC856" s="124"/>
      <c r="AD856" s="124"/>
      <c r="AE856" s="124"/>
      <c r="AF856" s="124"/>
      <c r="AG856" s="124"/>
      <c r="AH856" s="124"/>
    </row>
    <row r="857" ht="13.5" customHeight="1">
      <c r="A857" s="124"/>
      <c r="B857" s="157"/>
      <c r="C857" s="124"/>
      <c r="D857" s="125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  <c r="AB857" s="124"/>
      <c r="AC857" s="124"/>
      <c r="AD857" s="124"/>
      <c r="AE857" s="124"/>
      <c r="AF857" s="124"/>
      <c r="AG857" s="124"/>
      <c r="AH857" s="124"/>
    </row>
    <row r="858" ht="13.5" customHeight="1">
      <c r="A858" s="124"/>
      <c r="B858" s="157"/>
      <c r="C858" s="124"/>
      <c r="D858" s="125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  <c r="AB858" s="124"/>
      <c r="AC858" s="124"/>
      <c r="AD858" s="124"/>
      <c r="AE858" s="124"/>
      <c r="AF858" s="124"/>
      <c r="AG858" s="124"/>
      <c r="AH858" s="124"/>
    </row>
    <row r="859" ht="13.5" customHeight="1">
      <c r="A859" s="124"/>
      <c r="B859" s="157"/>
      <c r="C859" s="124"/>
      <c r="D859" s="125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  <c r="AB859" s="124"/>
      <c r="AC859" s="124"/>
      <c r="AD859" s="124"/>
      <c r="AE859" s="124"/>
      <c r="AF859" s="124"/>
      <c r="AG859" s="124"/>
      <c r="AH859" s="124"/>
    </row>
    <row r="860" ht="13.5" customHeight="1">
      <c r="A860" s="124"/>
      <c r="B860" s="157"/>
      <c r="C860" s="124"/>
      <c r="D860" s="125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  <c r="AB860" s="124"/>
      <c r="AC860" s="124"/>
      <c r="AD860" s="124"/>
      <c r="AE860" s="124"/>
      <c r="AF860" s="124"/>
      <c r="AG860" s="124"/>
      <c r="AH860" s="124"/>
    </row>
    <row r="861" ht="13.5" customHeight="1">
      <c r="A861" s="124"/>
      <c r="B861" s="157"/>
      <c r="C861" s="124"/>
      <c r="D861" s="125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  <c r="AB861" s="124"/>
      <c r="AC861" s="124"/>
      <c r="AD861" s="124"/>
      <c r="AE861" s="124"/>
      <c r="AF861" s="124"/>
      <c r="AG861" s="124"/>
      <c r="AH861" s="124"/>
    </row>
    <row r="862" ht="13.5" customHeight="1">
      <c r="A862" s="124"/>
      <c r="B862" s="157"/>
      <c r="C862" s="124"/>
      <c r="D862" s="125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  <c r="AB862" s="124"/>
      <c r="AC862" s="124"/>
      <c r="AD862" s="124"/>
      <c r="AE862" s="124"/>
      <c r="AF862" s="124"/>
      <c r="AG862" s="124"/>
      <c r="AH862" s="124"/>
    </row>
    <row r="863" ht="13.5" customHeight="1">
      <c r="A863" s="124"/>
      <c r="B863" s="157"/>
      <c r="C863" s="124"/>
      <c r="D863" s="125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  <c r="AB863" s="124"/>
      <c r="AC863" s="124"/>
      <c r="AD863" s="124"/>
      <c r="AE863" s="124"/>
      <c r="AF863" s="124"/>
      <c r="AG863" s="124"/>
      <c r="AH863" s="124"/>
    </row>
    <row r="864" ht="13.5" customHeight="1">
      <c r="A864" s="124"/>
      <c r="B864" s="157"/>
      <c r="C864" s="124"/>
      <c r="D864" s="125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  <c r="AB864" s="124"/>
      <c r="AC864" s="124"/>
      <c r="AD864" s="124"/>
      <c r="AE864" s="124"/>
      <c r="AF864" s="124"/>
      <c r="AG864" s="124"/>
      <c r="AH864" s="124"/>
    </row>
    <row r="865" ht="13.5" customHeight="1">
      <c r="A865" s="124"/>
      <c r="B865" s="157"/>
      <c r="C865" s="124"/>
      <c r="D865" s="125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  <c r="AB865" s="124"/>
      <c r="AC865" s="124"/>
      <c r="AD865" s="124"/>
      <c r="AE865" s="124"/>
      <c r="AF865" s="124"/>
      <c r="AG865" s="124"/>
      <c r="AH865" s="124"/>
    </row>
    <row r="866" ht="13.5" customHeight="1">
      <c r="A866" s="124"/>
      <c r="B866" s="157"/>
      <c r="C866" s="124"/>
      <c r="D866" s="125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  <c r="AB866" s="124"/>
      <c r="AC866" s="124"/>
      <c r="AD866" s="124"/>
      <c r="AE866" s="124"/>
      <c r="AF866" s="124"/>
      <c r="AG866" s="124"/>
      <c r="AH866" s="124"/>
    </row>
    <row r="867" ht="13.5" customHeight="1">
      <c r="A867" s="124"/>
      <c r="B867" s="157"/>
      <c r="C867" s="124"/>
      <c r="D867" s="125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  <c r="AB867" s="124"/>
      <c r="AC867" s="124"/>
      <c r="AD867" s="124"/>
      <c r="AE867" s="124"/>
      <c r="AF867" s="124"/>
      <c r="AG867" s="124"/>
      <c r="AH867" s="124"/>
    </row>
    <row r="868" ht="13.5" customHeight="1">
      <c r="A868" s="124"/>
      <c r="B868" s="157"/>
      <c r="C868" s="124"/>
      <c r="D868" s="125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  <c r="AB868" s="124"/>
      <c r="AC868" s="124"/>
      <c r="AD868" s="124"/>
      <c r="AE868" s="124"/>
      <c r="AF868" s="124"/>
      <c r="AG868" s="124"/>
      <c r="AH868" s="124"/>
    </row>
    <row r="869" ht="13.5" customHeight="1">
      <c r="A869" s="124"/>
      <c r="B869" s="157"/>
      <c r="C869" s="124"/>
      <c r="D869" s="125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  <c r="AB869" s="124"/>
      <c r="AC869" s="124"/>
      <c r="AD869" s="124"/>
      <c r="AE869" s="124"/>
      <c r="AF869" s="124"/>
      <c r="AG869" s="124"/>
      <c r="AH869" s="124"/>
    </row>
    <row r="870" ht="13.5" customHeight="1">
      <c r="A870" s="124"/>
      <c r="B870" s="157"/>
      <c r="C870" s="124"/>
      <c r="D870" s="125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  <c r="AB870" s="124"/>
      <c r="AC870" s="124"/>
      <c r="AD870" s="124"/>
      <c r="AE870" s="124"/>
      <c r="AF870" s="124"/>
      <c r="AG870" s="124"/>
      <c r="AH870" s="124"/>
    </row>
    <row r="871" ht="13.5" customHeight="1">
      <c r="A871" s="124"/>
      <c r="B871" s="157"/>
      <c r="C871" s="124"/>
      <c r="D871" s="125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  <c r="AB871" s="124"/>
      <c r="AC871" s="124"/>
      <c r="AD871" s="124"/>
      <c r="AE871" s="124"/>
      <c r="AF871" s="124"/>
      <c r="AG871" s="124"/>
      <c r="AH871" s="124"/>
    </row>
    <row r="872" ht="13.5" customHeight="1">
      <c r="A872" s="124"/>
      <c r="B872" s="157"/>
      <c r="C872" s="124"/>
      <c r="D872" s="125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  <c r="AB872" s="124"/>
      <c r="AC872" s="124"/>
      <c r="AD872" s="124"/>
      <c r="AE872" s="124"/>
      <c r="AF872" s="124"/>
      <c r="AG872" s="124"/>
      <c r="AH872" s="124"/>
    </row>
    <row r="873" ht="13.5" customHeight="1">
      <c r="A873" s="124"/>
      <c r="B873" s="157"/>
      <c r="C873" s="124"/>
      <c r="D873" s="125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  <c r="AB873" s="124"/>
      <c r="AC873" s="124"/>
      <c r="AD873" s="124"/>
      <c r="AE873" s="124"/>
      <c r="AF873" s="124"/>
      <c r="AG873" s="124"/>
      <c r="AH873" s="124"/>
    </row>
    <row r="874" ht="13.5" customHeight="1">
      <c r="A874" s="124"/>
      <c r="B874" s="157"/>
      <c r="C874" s="124"/>
      <c r="D874" s="125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  <c r="AB874" s="124"/>
      <c r="AC874" s="124"/>
      <c r="AD874" s="124"/>
      <c r="AE874" s="124"/>
      <c r="AF874" s="124"/>
      <c r="AG874" s="124"/>
      <c r="AH874" s="124"/>
    </row>
    <row r="875" ht="13.5" customHeight="1">
      <c r="A875" s="124"/>
      <c r="B875" s="157"/>
      <c r="C875" s="124"/>
      <c r="D875" s="125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  <c r="AB875" s="124"/>
      <c r="AC875" s="124"/>
      <c r="AD875" s="124"/>
      <c r="AE875" s="124"/>
      <c r="AF875" s="124"/>
      <c r="AG875" s="124"/>
      <c r="AH875" s="124"/>
    </row>
    <row r="876" ht="13.5" customHeight="1">
      <c r="A876" s="124"/>
      <c r="B876" s="157"/>
      <c r="C876" s="124"/>
      <c r="D876" s="125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  <c r="AB876" s="124"/>
      <c r="AC876" s="124"/>
      <c r="AD876" s="124"/>
      <c r="AE876" s="124"/>
      <c r="AF876" s="124"/>
      <c r="AG876" s="124"/>
      <c r="AH876" s="124"/>
    </row>
    <row r="877" ht="13.5" customHeight="1">
      <c r="A877" s="124"/>
      <c r="B877" s="157"/>
      <c r="C877" s="124"/>
      <c r="D877" s="125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  <c r="AB877" s="124"/>
      <c r="AC877" s="124"/>
      <c r="AD877" s="124"/>
      <c r="AE877" s="124"/>
      <c r="AF877" s="124"/>
      <c r="AG877" s="124"/>
      <c r="AH877" s="124"/>
    </row>
    <row r="878" ht="13.5" customHeight="1">
      <c r="A878" s="124"/>
      <c r="B878" s="157"/>
      <c r="C878" s="124"/>
      <c r="D878" s="125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  <c r="AB878" s="124"/>
      <c r="AC878" s="124"/>
      <c r="AD878" s="124"/>
      <c r="AE878" s="124"/>
      <c r="AF878" s="124"/>
      <c r="AG878" s="124"/>
      <c r="AH878" s="124"/>
    </row>
    <row r="879" ht="13.5" customHeight="1">
      <c r="A879" s="124"/>
      <c r="B879" s="157"/>
      <c r="C879" s="124"/>
      <c r="D879" s="125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  <c r="AB879" s="124"/>
      <c r="AC879" s="124"/>
      <c r="AD879" s="124"/>
      <c r="AE879" s="124"/>
      <c r="AF879" s="124"/>
      <c r="AG879" s="124"/>
      <c r="AH879" s="124"/>
    </row>
    <row r="880" ht="13.5" customHeight="1">
      <c r="A880" s="124"/>
      <c r="B880" s="157"/>
      <c r="C880" s="124"/>
      <c r="D880" s="125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  <c r="AB880" s="124"/>
      <c r="AC880" s="124"/>
      <c r="AD880" s="124"/>
      <c r="AE880" s="124"/>
      <c r="AF880" s="124"/>
      <c r="AG880" s="124"/>
      <c r="AH880" s="124"/>
    </row>
    <row r="881" ht="13.5" customHeight="1">
      <c r="A881" s="124"/>
      <c r="B881" s="157"/>
      <c r="C881" s="124"/>
      <c r="D881" s="125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  <c r="AB881" s="124"/>
      <c r="AC881" s="124"/>
      <c r="AD881" s="124"/>
      <c r="AE881" s="124"/>
      <c r="AF881" s="124"/>
      <c r="AG881" s="124"/>
      <c r="AH881" s="124"/>
    </row>
    <row r="882" ht="13.5" customHeight="1">
      <c r="A882" s="124"/>
      <c r="B882" s="157"/>
      <c r="C882" s="124"/>
      <c r="D882" s="125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  <c r="AB882" s="124"/>
      <c r="AC882" s="124"/>
      <c r="AD882" s="124"/>
      <c r="AE882" s="124"/>
      <c r="AF882" s="124"/>
      <c r="AG882" s="124"/>
      <c r="AH882" s="124"/>
    </row>
    <row r="883" ht="13.5" customHeight="1">
      <c r="A883" s="124"/>
      <c r="B883" s="157"/>
      <c r="C883" s="124"/>
      <c r="D883" s="125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  <c r="AB883" s="124"/>
      <c r="AC883" s="124"/>
      <c r="AD883" s="124"/>
      <c r="AE883" s="124"/>
      <c r="AF883" s="124"/>
      <c r="AG883" s="124"/>
      <c r="AH883" s="124"/>
    </row>
    <row r="884" ht="13.5" customHeight="1">
      <c r="A884" s="124"/>
      <c r="B884" s="157"/>
      <c r="C884" s="124"/>
      <c r="D884" s="125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  <c r="AB884" s="124"/>
      <c r="AC884" s="124"/>
      <c r="AD884" s="124"/>
      <c r="AE884" s="124"/>
      <c r="AF884" s="124"/>
      <c r="AG884" s="124"/>
      <c r="AH884" s="124"/>
    </row>
    <row r="885" ht="13.5" customHeight="1">
      <c r="A885" s="124"/>
      <c r="B885" s="157"/>
      <c r="C885" s="124"/>
      <c r="D885" s="125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  <c r="AB885" s="124"/>
      <c r="AC885" s="124"/>
      <c r="AD885" s="124"/>
      <c r="AE885" s="124"/>
      <c r="AF885" s="124"/>
      <c r="AG885" s="124"/>
      <c r="AH885" s="124"/>
    </row>
    <row r="886" ht="13.5" customHeight="1">
      <c r="A886" s="124"/>
      <c r="B886" s="157"/>
      <c r="C886" s="124"/>
      <c r="D886" s="125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  <c r="AB886" s="124"/>
      <c r="AC886" s="124"/>
      <c r="AD886" s="124"/>
      <c r="AE886" s="124"/>
      <c r="AF886" s="124"/>
      <c r="AG886" s="124"/>
      <c r="AH886" s="124"/>
    </row>
    <row r="887" ht="13.5" customHeight="1">
      <c r="A887" s="124"/>
      <c r="B887" s="157"/>
      <c r="C887" s="124"/>
      <c r="D887" s="125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  <c r="AB887" s="124"/>
      <c r="AC887" s="124"/>
      <c r="AD887" s="124"/>
      <c r="AE887" s="124"/>
      <c r="AF887" s="124"/>
      <c r="AG887" s="124"/>
      <c r="AH887" s="124"/>
    </row>
    <row r="888" ht="13.5" customHeight="1">
      <c r="A888" s="124"/>
      <c r="B888" s="157"/>
      <c r="C888" s="124"/>
      <c r="D888" s="125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  <c r="AB888" s="124"/>
      <c r="AC888" s="124"/>
      <c r="AD888" s="124"/>
      <c r="AE888" s="124"/>
      <c r="AF888" s="124"/>
      <c r="AG888" s="124"/>
      <c r="AH888" s="124"/>
    </row>
    <row r="889" ht="13.5" customHeight="1">
      <c r="A889" s="124"/>
      <c r="B889" s="157"/>
      <c r="C889" s="124"/>
      <c r="D889" s="125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  <c r="AB889" s="124"/>
      <c r="AC889" s="124"/>
      <c r="AD889" s="124"/>
      <c r="AE889" s="124"/>
      <c r="AF889" s="124"/>
      <c r="AG889" s="124"/>
      <c r="AH889" s="124"/>
    </row>
    <row r="890" ht="13.5" customHeight="1">
      <c r="A890" s="124"/>
      <c r="B890" s="157"/>
      <c r="C890" s="124"/>
      <c r="D890" s="125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  <c r="AB890" s="124"/>
      <c r="AC890" s="124"/>
      <c r="AD890" s="124"/>
      <c r="AE890" s="124"/>
      <c r="AF890" s="124"/>
      <c r="AG890" s="124"/>
      <c r="AH890" s="124"/>
    </row>
    <row r="891" ht="13.5" customHeight="1">
      <c r="A891" s="124"/>
      <c r="B891" s="157"/>
      <c r="C891" s="124"/>
      <c r="D891" s="125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  <c r="AB891" s="124"/>
      <c r="AC891" s="124"/>
      <c r="AD891" s="124"/>
      <c r="AE891" s="124"/>
      <c r="AF891" s="124"/>
      <c r="AG891" s="124"/>
      <c r="AH891" s="124"/>
    </row>
    <row r="892" ht="13.5" customHeight="1">
      <c r="A892" s="124"/>
      <c r="B892" s="157"/>
      <c r="C892" s="124"/>
      <c r="D892" s="125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  <c r="AB892" s="124"/>
      <c r="AC892" s="124"/>
      <c r="AD892" s="124"/>
      <c r="AE892" s="124"/>
      <c r="AF892" s="124"/>
      <c r="AG892" s="124"/>
      <c r="AH892" s="124"/>
    </row>
    <row r="893" ht="13.5" customHeight="1">
      <c r="A893" s="124"/>
      <c r="B893" s="157"/>
      <c r="C893" s="124"/>
      <c r="D893" s="125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  <c r="AB893" s="124"/>
      <c r="AC893" s="124"/>
      <c r="AD893" s="124"/>
      <c r="AE893" s="124"/>
      <c r="AF893" s="124"/>
      <c r="AG893" s="124"/>
      <c r="AH893" s="124"/>
    </row>
    <row r="894" ht="13.5" customHeight="1">
      <c r="A894" s="124"/>
      <c r="B894" s="157"/>
      <c r="C894" s="124"/>
      <c r="D894" s="125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  <c r="AB894" s="124"/>
      <c r="AC894" s="124"/>
      <c r="AD894" s="124"/>
      <c r="AE894" s="124"/>
      <c r="AF894" s="124"/>
      <c r="AG894" s="124"/>
      <c r="AH894" s="124"/>
    </row>
    <row r="895" ht="13.5" customHeight="1">
      <c r="A895" s="124"/>
      <c r="B895" s="157"/>
      <c r="C895" s="124"/>
      <c r="D895" s="125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  <c r="AB895" s="124"/>
      <c r="AC895" s="124"/>
      <c r="AD895" s="124"/>
      <c r="AE895" s="124"/>
      <c r="AF895" s="124"/>
      <c r="AG895" s="124"/>
      <c r="AH895" s="124"/>
    </row>
    <row r="896" ht="13.5" customHeight="1">
      <c r="A896" s="124"/>
      <c r="B896" s="157"/>
      <c r="C896" s="124"/>
      <c r="D896" s="125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  <c r="AB896" s="124"/>
      <c r="AC896" s="124"/>
      <c r="AD896" s="124"/>
      <c r="AE896" s="124"/>
      <c r="AF896" s="124"/>
      <c r="AG896" s="124"/>
      <c r="AH896" s="124"/>
    </row>
    <row r="897" ht="13.5" customHeight="1">
      <c r="A897" s="124"/>
      <c r="B897" s="157"/>
      <c r="C897" s="124"/>
      <c r="D897" s="125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  <c r="AB897" s="124"/>
      <c r="AC897" s="124"/>
      <c r="AD897" s="124"/>
      <c r="AE897" s="124"/>
      <c r="AF897" s="124"/>
      <c r="AG897" s="124"/>
      <c r="AH897" s="124"/>
    </row>
    <row r="898" ht="13.5" customHeight="1">
      <c r="A898" s="124"/>
      <c r="B898" s="157"/>
      <c r="C898" s="124"/>
      <c r="D898" s="125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  <c r="AB898" s="124"/>
      <c r="AC898" s="124"/>
      <c r="AD898" s="124"/>
      <c r="AE898" s="124"/>
      <c r="AF898" s="124"/>
      <c r="AG898" s="124"/>
      <c r="AH898" s="124"/>
    </row>
    <row r="899" ht="13.5" customHeight="1">
      <c r="A899" s="124"/>
      <c r="B899" s="157"/>
      <c r="C899" s="124"/>
      <c r="D899" s="125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  <c r="AB899" s="124"/>
      <c r="AC899" s="124"/>
      <c r="AD899" s="124"/>
      <c r="AE899" s="124"/>
      <c r="AF899" s="124"/>
      <c r="AG899" s="124"/>
      <c r="AH899" s="124"/>
    </row>
    <row r="900" ht="13.5" customHeight="1">
      <c r="A900" s="124"/>
      <c r="B900" s="157"/>
      <c r="C900" s="124"/>
      <c r="D900" s="125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  <c r="AB900" s="124"/>
      <c r="AC900" s="124"/>
      <c r="AD900" s="124"/>
      <c r="AE900" s="124"/>
      <c r="AF900" s="124"/>
      <c r="AG900" s="124"/>
      <c r="AH900" s="124"/>
    </row>
    <row r="901" ht="13.5" customHeight="1">
      <c r="A901" s="124"/>
      <c r="B901" s="157"/>
      <c r="C901" s="124"/>
      <c r="D901" s="125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  <c r="AB901" s="124"/>
      <c r="AC901" s="124"/>
      <c r="AD901" s="124"/>
      <c r="AE901" s="124"/>
      <c r="AF901" s="124"/>
      <c r="AG901" s="124"/>
      <c r="AH901" s="124"/>
    </row>
    <row r="902" ht="13.5" customHeight="1">
      <c r="A902" s="124"/>
      <c r="B902" s="157"/>
      <c r="C902" s="124"/>
      <c r="D902" s="125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  <c r="AB902" s="124"/>
      <c r="AC902" s="124"/>
      <c r="AD902" s="124"/>
      <c r="AE902" s="124"/>
      <c r="AF902" s="124"/>
      <c r="AG902" s="124"/>
      <c r="AH902" s="124"/>
    </row>
    <row r="903" ht="13.5" customHeight="1">
      <c r="A903" s="124"/>
      <c r="B903" s="157"/>
      <c r="C903" s="124"/>
      <c r="D903" s="125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  <c r="AB903" s="124"/>
      <c r="AC903" s="124"/>
      <c r="AD903" s="124"/>
      <c r="AE903" s="124"/>
      <c r="AF903" s="124"/>
      <c r="AG903" s="124"/>
      <c r="AH903" s="124"/>
    </row>
    <row r="904" ht="13.5" customHeight="1">
      <c r="A904" s="124"/>
      <c r="B904" s="157"/>
      <c r="C904" s="124"/>
      <c r="D904" s="125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  <c r="AB904" s="124"/>
      <c r="AC904" s="124"/>
      <c r="AD904" s="124"/>
      <c r="AE904" s="124"/>
      <c r="AF904" s="124"/>
      <c r="AG904" s="124"/>
      <c r="AH904" s="124"/>
    </row>
    <row r="905" ht="13.5" customHeight="1">
      <c r="A905" s="124"/>
      <c r="B905" s="157"/>
      <c r="C905" s="124"/>
      <c r="D905" s="125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  <c r="AB905" s="124"/>
      <c r="AC905" s="124"/>
      <c r="AD905" s="124"/>
      <c r="AE905" s="124"/>
      <c r="AF905" s="124"/>
      <c r="AG905" s="124"/>
      <c r="AH905" s="124"/>
    </row>
    <row r="906" ht="13.5" customHeight="1">
      <c r="A906" s="124"/>
      <c r="B906" s="157"/>
      <c r="C906" s="124"/>
      <c r="D906" s="125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  <c r="AB906" s="124"/>
      <c r="AC906" s="124"/>
      <c r="AD906" s="124"/>
      <c r="AE906" s="124"/>
      <c r="AF906" s="124"/>
      <c r="AG906" s="124"/>
      <c r="AH906" s="124"/>
    </row>
    <row r="907" ht="13.5" customHeight="1">
      <c r="A907" s="124"/>
      <c r="B907" s="157"/>
      <c r="C907" s="124"/>
      <c r="D907" s="125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  <c r="AB907" s="124"/>
      <c r="AC907" s="124"/>
      <c r="AD907" s="124"/>
      <c r="AE907" s="124"/>
      <c r="AF907" s="124"/>
      <c r="AG907" s="124"/>
      <c r="AH907" s="124"/>
    </row>
    <row r="908" ht="13.5" customHeight="1">
      <c r="A908" s="124"/>
      <c r="B908" s="157"/>
      <c r="C908" s="124"/>
      <c r="D908" s="125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  <c r="AB908" s="124"/>
      <c r="AC908" s="124"/>
      <c r="AD908" s="124"/>
      <c r="AE908" s="124"/>
      <c r="AF908" s="124"/>
      <c r="AG908" s="124"/>
      <c r="AH908" s="124"/>
    </row>
    <row r="909" ht="13.5" customHeight="1">
      <c r="A909" s="124"/>
      <c r="B909" s="157"/>
      <c r="C909" s="124"/>
      <c r="D909" s="125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  <c r="AB909" s="124"/>
      <c r="AC909" s="124"/>
      <c r="AD909" s="124"/>
      <c r="AE909" s="124"/>
      <c r="AF909" s="124"/>
      <c r="AG909" s="124"/>
      <c r="AH909" s="124"/>
    </row>
    <row r="910" ht="13.5" customHeight="1">
      <c r="A910" s="124"/>
      <c r="B910" s="157"/>
      <c r="C910" s="124"/>
      <c r="D910" s="125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  <c r="AB910" s="124"/>
      <c r="AC910" s="124"/>
      <c r="AD910" s="124"/>
      <c r="AE910" s="124"/>
      <c r="AF910" s="124"/>
      <c r="AG910" s="124"/>
      <c r="AH910" s="124"/>
    </row>
    <row r="911" ht="13.5" customHeight="1">
      <c r="A911" s="124"/>
      <c r="B911" s="157"/>
      <c r="C911" s="124"/>
      <c r="D911" s="125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  <c r="AB911" s="124"/>
      <c r="AC911" s="124"/>
      <c r="AD911" s="124"/>
      <c r="AE911" s="124"/>
      <c r="AF911" s="124"/>
      <c r="AG911" s="124"/>
      <c r="AH911" s="124"/>
    </row>
    <row r="912" ht="13.5" customHeight="1">
      <c r="A912" s="124"/>
      <c r="B912" s="157"/>
      <c r="C912" s="124"/>
      <c r="D912" s="125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  <c r="AB912" s="124"/>
      <c r="AC912" s="124"/>
      <c r="AD912" s="124"/>
      <c r="AE912" s="124"/>
      <c r="AF912" s="124"/>
      <c r="AG912" s="124"/>
      <c r="AH912" s="124"/>
    </row>
    <row r="913" ht="13.5" customHeight="1">
      <c r="A913" s="124"/>
      <c r="B913" s="157"/>
      <c r="C913" s="124"/>
      <c r="D913" s="125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  <c r="AB913" s="124"/>
      <c r="AC913" s="124"/>
      <c r="AD913" s="124"/>
      <c r="AE913" s="124"/>
      <c r="AF913" s="124"/>
      <c r="AG913" s="124"/>
      <c r="AH913" s="124"/>
    </row>
    <row r="914" ht="13.5" customHeight="1">
      <c r="A914" s="124"/>
      <c r="B914" s="157"/>
      <c r="C914" s="124"/>
      <c r="D914" s="125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  <c r="AB914" s="124"/>
      <c r="AC914" s="124"/>
      <c r="AD914" s="124"/>
      <c r="AE914" s="124"/>
      <c r="AF914" s="124"/>
      <c r="AG914" s="124"/>
      <c r="AH914" s="124"/>
    </row>
    <row r="915" ht="13.5" customHeight="1">
      <c r="A915" s="124"/>
      <c r="B915" s="157"/>
      <c r="C915" s="124"/>
      <c r="D915" s="125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  <c r="AB915" s="124"/>
      <c r="AC915" s="124"/>
      <c r="AD915" s="124"/>
      <c r="AE915" s="124"/>
      <c r="AF915" s="124"/>
      <c r="AG915" s="124"/>
      <c r="AH915" s="124"/>
    </row>
    <row r="916" ht="13.5" customHeight="1">
      <c r="A916" s="124"/>
      <c r="B916" s="157"/>
      <c r="C916" s="124"/>
      <c r="D916" s="125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  <c r="AB916" s="124"/>
      <c r="AC916" s="124"/>
      <c r="AD916" s="124"/>
      <c r="AE916" s="124"/>
      <c r="AF916" s="124"/>
      <c r="AG916" s="124"/>
      <c r="AH916" s="124"/>
    </row>
    <row r="917" ht="13.5" customHeight="1">
      <c r="A917" s="124"/>
      <c r="B917" s="157"/>
      <c r="C917" s="124"/>
      <c r="D917" s="125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  <c r="AB917" s="124"/>
      <c r="AC917" s="124"/>
      <c r="AD917" s="124"/>
      <c r="AE917" s="124"/>
      <c r="AF917" s="124"/>
      <c r="AG917" s="124"/>
      <c r="AH917" s="124"/>
    </row>
    <row r="918" ht="13.5" customHeight="1">
      <c r="A918" s="124"/>
      <c r="B918" s="157"/>
      <c r="C918" s="124"/>
      <c r="D918" s="125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  <c r="AB918" s="124"/>
      <c r="AC918" s="124"/>
      <c r="AD918" s="124"/>
      <c r="AE918" s="124"/>
      <c r="AF918" s="124"/>
      <c r="AG918" s="124"/>
      <c r="AH918" s="124"/>
    </row>
    <row r="919" ht="13.5" customHeight="1">
      <c r="A919" s="124"/>
      <c r="B919" s="157"/>
      <c r="C919" s="124"/>
      <c r="D919" s="125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  <c r="AB919" s="124"/>
      <c r="AC919" s="124"/>
      <c r="AD919" s="124"/>
      <c r="AE919" s="124"/>
      <c r="AF919" s="124"/>
      <c r="AG919" s="124"/>
      <c r="AH919" s="124"/>
    </row>
    <row r="920" ht="13.5" customHeight="1">
      <c r="A920" s="124"/>
      <c r="B920" s="157"/>
      <c r="C920" s="124"/>
      <c r="D920" s="125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  <c r="AB920" s="124"/>
      <c r="AC920" s="124"/>
      <c r="AD920" s="124"/>
      <c r="AE920" s="124"/>
      <c r="AF920" s="124"/>
      <c r="AG920" s="124"/>
      <c r="AH920" s="124"/>
    </row>
    <row r="921" ht="13.5" customHeight="1">
      <c r="A921" s="124"/>
      <c r="B921" s="157"/>
      <c r="C921" s="124"/>
      <c r="D921" s="125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  <c r="AB921" s="124"/>
      <c r="AC921" s="124"/>
      <c r="AD921" s="124"/>
      <c r="AE921" s="124"/>
      <c r="AF921" s="124"/>
      <c r="AG921" s="124"/>
      <c r="AH921" s="124"/>
    </row>
    <row r="922" ht="13.5" customHeight="1">
      <c r="A922" s="124"/>
      <c r="B922" s="157"/>
      <c r="C922" s="124"/>
      <c r="D922" s="125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  <c r="AB922" s="124"/>
      <c r="AC922" s="124"/>
      <c r="AD922" s="124"/>
      <c r="AE922" s="124"/>
      <c r="AF922" s="124"/>
      <c r="AG922" s="124"/>
      <c r="AH922" s="124"/>
    </row>
    <row r="923" ht="13.5" customHeight="1">
      <c r="A923" s="124"/>
      <c r="B923" s="157"/>
      <c r="C923" s="124"/>
      <c r="D923" s="125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  <c r="AB923" s="124"/>
      <c r="AC923" s="124"/>
      <c r="AD923" s="124"/>
      <c r="AE923" s="124"/>
      <c r="AF923" s="124"/>
      <c r="AG923" s="124"/>
      <c r="AH923" s="124"/>
    </row>
    <row r="924" ht="13.5" customHeight="1">
      <c r="A924" s="124"/>
      <c r="B924" s="157"/>
      <c r="C924" s="124"/>
      <c r="D924" s="125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  <c r="AB924" s="124"/>
      <c r="AC924" s="124"/>
      <c r="AD924" s="124"/>
      <c r="AE924" s="124"/>
      <c r="AF924" s="124"/>
      <c r="AG924" s="124"/>
      <c r="AH924" s="124"/>
    </row>
    <row r="925" ht="13.5" customHeight="1">
      <c r="A925" s="124"/>
      <c r="B925" s="157"/>
      <c r="C925" s="124"/>
      <c r="D925" s="125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  <c r="AB925" s="124"/>
      <c r="AC925" s="124"/>
      <c r="AD925" s="124"/>
      <c r="AE925" s="124"/>
      <c r="AF925" s="124"/>
      <c r="AG925" s="124"/>
      <c r="AH925" s="124"/>
    </row>
    <row r="926" ht="13.5" customHeight="1">
      <c r="A926" s="124"/>
      <c r="B926" s="157"/>
      <c r="C926" s="124"/>
      <c r="D926" s="125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  <c r="AB926" s="124"/>
      <c r="AC926" s="124"/>
      <c r="AD926" s="124"/>
      <c r="AE926" s="124"/>
      <c r="AF926" s="124"/>
      <c r="AG926" s="124"/>
      <c r="AH926" s="124"/>
    </row>
    <row r="927" ht="13.5" customHeight="1">
      <c r="A927" s="124"/>
      <c r="B927" s="157"/>
      <c r="C927" s="124"/>
      <c r="D927" s="125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  <c r="AB927" s="124"/>
      <c r="AC927" s="124"/>
      <c r="AD927" s="124"/>
      <c r="AE927" s="124"/>
      <c r="AF927" s="124"/>
      <c r="AG927" s="124"/>
      <c r="AH927" s="124"/>
    </row>
    <row r="928" ht="13.5" customHeight="1">
      <c r="A928" s="124"/>
      <c r="B928" s="157"/>
      <c r="C928" s="124"/>
      <c r="D928" s="125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  <c r="AB928" s="124"/>
      <c r="AC928" s="124"/>
      <c r="AD928" s="124"/>
      <c r="AE928" s="124"/>
      <c r="AF928" s="124"/>
      <c r="AG928" s="124"/>
      <c r="AH928" s="124"/>
    </row>
    <row r="929" ht="13.5" customHeight="1">
      <c r="A929" s="124"/>
      <c r="B929" s="157"/>
      <c r="C929" s="124"/>
      <c r="D929" s="125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  <c r="AB929" s="124"/>
      <c r="AC929" s="124"/>
      <c r="AD929" s="124"/>
      <c r="AE929" s="124"/>
      <c r="AF929" s="124"/>
      <c r="AG929" s="124"/>
      <c r="AH929" s="124"/>
    </row>
    <row r="930" ht="13.5" customHeight="1">
      <c r="A930" s="124"/>
      <c r="B930" s="157"/>
      <c r="C930" s="124"/>
      <c r="D930" s="125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  <c r="AB930" s="124"/>
      <c r="AC930" s="124"/>
      <c r="AD930" s="124"/>
      <c r="AE930" s="124"/>
      <c r="AF930" s="124"/>
      <c r="AG930" s="124"/>
      <c r="AH930" s="124"/>
    </row>
    <row r="931" ht="13.5" customHeight="1">
      <c r="A931" s="124"/>
      <c r="B931" s="157"/>
      <c r="C931" s="124"/>
      <c r="D931" s="125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  <c r="AB931" s="124"/>
      <c r="AC931" s="124"/>
      <c r="AD931" s="124"/>
      <c r="AE931" s="124"/>
      <c r="AF931" s="124"/>
      <c r="AG931" s="124"/>
      <c r="AH931" s="124"/>
    </row>
    <row r="932" ht="13.5" customHeight="1">
      <c r="A932" s="124"/>
      <c r="B932" s="157"/>
      <c r="C932" s="124"/>
      <c r="D932" s="125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  <c r="AB932" s="124"/>
      <c r="AC932" s="124"/>
      <c r="AD932" s="124"/>
      <c r="AE932" s="124"/>
      <c r="AF932" s="124"/>
      <c r="AG932" s="124"/>
      <c r="AH932" s="124"/>
    </row>
    <row r="933" ht="13.5" customHeight="1">
      <c r="A933" s="124"/>
      <c r="B933" s="157"/>
      <c r="C933" s="124"/>
      <c r="D933" s="125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  <c r="AB933" s="124"/>
      <c r="AC933" s="124"/>
      <c r="AD933" s="124"/>
      <c r="AE933" s="124"/>
      <c r="AF933" s="124"/>
      <c r="AG933" s="124"/>
      <c r="AH933" s="124"/>
    </row>
    <row r="934" ht="13.5" customHeight="1">
      <c r="A934" s="124"/>
      <c r="B934" s="157"/>
      <c r="C934" s="124"/>
      <c r="D934" s="125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  <c r="AB934" s="124"/>
      <c r="AC934" s="124"/>
      <c r="AD934" s="124"/>
      <c r="AE934" s="124"/>
      <c r="AF934" s="124"/>
      <c r="AG934" s="124"/>
      <c r="AH934" s="124"/>
    </row>
    <row r="935" ht="13.5" customHeight="1">
      <c r="A935" s="124"/>
      <c r="B935" s="157"/>
      <c r="C935" s="124"/>
      <c r="D935" s="125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  <c r="AB935" s="124"/>
      <c r="AC935" s="124"/>
      <c r="AD935" s="124"/>
      <c r="AE935" s="124"/>
      <c r="AF935" s="124"/>
      <c r="AG935" s="124"/>
      <c r="AH935" s="124"/>
    </row>
    <row r="936" ht="13.5" customHeight="1">
      <c r="A936" s="124"/>
      <c r="B936" s="157"/>
      <c r="C936" s="124"/>
      <c r="D936" s="125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  <c r="AB936" s="124"/>
      <c r="AC936" s="124"/>
      <c r="AD936" s="124"/>
      <c r="AE936" s="124"/>
      <c r="AF936" s="124"/>
      <c r="AG936" s="124"/>
      <c r="AH936" s="124"/>
    </row>
    <row r="937" ht="13.5" customHeight="1">
      <c r="A937" s="124"/>
      <c r="B937" s="157"/>
      <c r="C937" s="124"/>
      <c r="D937" s="125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  <c r="AB937" s="124"/>
      <c r="AC937" s="124"/>
      <c r="AD937" s="124"/>
      <c r="AE937" s="124"/>
      <c r="AF937" s="124"/>
      <c r="AG937" s="124"/>
      <c r="AH937" s="124"/>
    </row>
    <row r="938" ht="13.5" customHeight="1">
      <c r="A938" s="124"/>
      <c r="B938" s="157"/>
      <c r="C938" s="124"/>
      <c r="D938" s="125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  <c r="AB938" s="124"/>
      <c r="AC938" s="124"/>
      <c r="AD938" s="124"/>
      <c r="AE938" s="124"/>
      <c r="AF938" s="124"/>
      <c r="AG938" s="124"/>
      <c r="AH938" s="124"/>
    </row>
    <row r="939" ht="13.5" customHeight="1">
      <c r="A939" s="124"/>
      <c r="B939" s="157"/>
      <c r="C939" s="124"/>
      <c r="D939" s="125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  <c r="AB939" s="124"/>
      <c r="AC939" s="124"/>
      <c r="AD939" s="124"/>
      <c r="AE939" s="124"/>
      <c r="AF939" s="124"/>
      <c r="AG939" s="124"/>
      <c r="AH939" s="124"/>
    </row>
    <row r="940" ht="13.5" customHeight="1">
      <c r="A940" s="124"/>
      <c r="B940" s="157"/>
      <c r="C940" s="124"/>
      <c r="D940" s="125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  <c r="AB940" s="124"/>
      <c r="AC940" s="124"/>
      <c r="AD940" s="124"/>
      <c r="AE940" s="124"/>
      <c r="AF940" s="124"/>
      <c r="AG940" s="124"/>
      <c r="AH940" s="124"/>
    </row>
    <row r="941" ht="13.5" customHeight="1">
      <c r="A941" s="124"/>
      <c r="B941" s="157"/>
      <c r="C941" s="124"/>
      <c r="D941" s="125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  <c r="AB941" s="124"/>
      <c r="AC941" s="124"/>
      <c r="AD941" s="124"/>
      <c r="AE941" s="124"/>
      <c r="AF941" s="124"/>
      <c r="AG941" s="124"/>
      <c r="AH941" s="124"/>
    </row>
    <row r="942" ht="13.5" customHeight="1">
      <c r="A942" s="124"/>
      <c r="B942" s="157"/>
      <c r="C942" s="124"/>
      <c r="D942" s="125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  <c r="AB942" s="124"/>
      <c r="AC942" s="124"/>
      <c r="AD942" s="124"/>
      <c r="AE942" s="124"/>
      <c r="AF942" s="124"/>
      <c r="AG942" s="124"/>
      <c r="AH942" s="124"/>
    </row>
    <row r="943" ht="13.5" customHeight="1">
      <c r="A943" s="124"/>
      <c r="B943" s="157"/>
      <c r="C943" s="124"/>
      <c r="D943" s="125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  <c r="AB943" s="124"/>
      <c r="AC943" s="124"/>
      <c r="AD943" s="124"/>
      <c r="AE943" s="124"/>
      <c r="AF943" s="124"/>
      <c r="AG943" s="124"/>
      <c r="AH943" s="124"/>
    </row>
    <row r="944" ht="13.5" customHeight="1">
      <c r="A944" s="124"/>
      <c r="B944" s="157"/>
      <c r="C944" s="124"/>
      <c r="D944" s="125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  <c r="AB944" s="124"/>
      <c r="AC944" s="124"/>
      <c r="AD944" s="124"/>
      <c r="AE944" s="124"/>
      <c r="AF944" s="124"/>
      <c r="AG944" s="124"/>
      <c r="AH944" s="124"/>
    </row>
    <row r="945" ht="13.5" customHeight="1">
      <c r="A945" s="124"/>
      <c r="B945" s="157"/>
      <c r="C945" s="124"/>
      <c r="D945" s="125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  <c r="AB945" s="124"/>
      <c r="AC945" s="124"/>
      <c r="AD945" s="124"/>
      <c r="AE945" s="124"/>
      <c r="AF945" s="124"/>
      <c r="AG945" s="124"/>
      <c r="AH945" s="124"/>
    </row>
    <row r="946" ht="13.5" customHeight="1">
      <c r="A946" s="124"/>
      <c r="B946" s="157"/>
      <c r="C946" s="124"/>
      <c r="D946" s="125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  <c r="AB946" s="124"/>
      <c r="AC946" s="124"/>
      <c r="AD946" s="124"/>
      <c r="AE946" s="124"/>
      <c r="AF946" s="124"/>
      <c r="AG946" s="124"/>
      <c r="AH946" s="124"/>
    </row>
    <row r="947" ht="13.5" customHeight="1">
      <c r="A947" s="124"/>
      <c r="B947" s="157"/>
      <c r="C947" s="124"/>
      <c r="D947" s="125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  <c r="AB947" s="124"/>
      <c r="AC947" s="124"/>
      <c r="AD947" s="124"/>
      <c r="AE947" s="124"/>
      <c r="AF947" s="124"/>
      <c r="AG947" s="124"/>
      <c r="AH947" s="124"/>
    </row>
    <row r="948" ht="13.5" customHeight="1">
      <c r="A948" s="124"/>
      <c r="B948" s="157"/>
      <c r="C948" s="124"/>
      <c r="D948" s="125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  <c r="AB948" s="124"/>
      <c r="AC948" s="124"/>
      <c r="AD948" s="124"/>
      <c r="AE948" s="124"/>
      <c r="AF948" s="124"/>
      <c r="AG948" s="124"/>
      <c r="AH948" s="124"/>
    </row>
    <row r="949" ht="13.5" customHeight="1">
      <c r="A949" s="124"/>
      <c r="B949" s="157"/>
      <c r="C949" s="124"/>
      <c r="D949" s="125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  <c r="AB949" s="124"/>
      <c r="AC949" s="124"/>
      <c r="AD949" s="124"/>
      <c r="AE949" s="124"/>
      <c r="AF949" s="124"/>
      <c r="AG949" s="124"/>
      <c r="AH949" s="124"/>
    </row>
    <row r="950" ht="13.5" customHeight="1">
      <c r="A950" s="124"/>
      <c r="B950" s="157"/>
      <c r="C950" s="124"/>
      <c r="D950" s="125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  <c r="AB950" s="124"/>
      <c r="AC950" s="124"/>
      <c r="AD950" s="124"/>
      <c r="AE950" s="124"/>
      <c r="AF950" s="124"/>
      <c r="AG950" s="124"/>
      <c r="AH950" s="124"/>
    </row>
    <row r="951" ht="13.5" customHeight="1">
      <c r="A951" s="124"/>
      <c r="B951" s="157"/>
      <c r="C951" s="124"/>
      <c r="D951" s="125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  <c r="AB951" s="124"/>
      <c r="AC951" s="124"/>
      <c r="AD951" s="124"/>
      <c r="AE951" s="124"/>
      <c r="AF951" s="124"/>
      <c r="AG951" s="124"/>
      <c r="AH951" s="124"/>
    </row>
    <row r="952" ht="13.5" customHeight="1">
      <c r="A952" s="124"/>
      <c r="B952" s="157"/>
      <c r="C952" s="124"/>
      <c r="D952" s="125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  <c r="AB952" s="124"/>
      <c r="AC952" s="124"/>
      <c r="AD952" s="124"/>
      <c r="AE952" s="124"/>
      <c r="AF952" s="124"/>
      <c r="AG952" s="124"/>
      <c r="AH952" s="124"/>
    </row>
    <row r="953" ht="13.5" customHeight="1">
      <c r="A953" s="124"/>
      <c r="B953" s="157"/>
      <c r="C953" s="124"/>
      <c r="D953" s="125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  <c r="AB953" s="124"/>
      <c r="AC953" s="124"/>
      <c r="AD953" s="124"/>
      <c r="AE953" s="124"/>
      <c r="AF953" s="124"/>
      <c r="AG953" s="124"/>
      <c r="AH953" s="124"/>
    </row>
    <row r="954" ht="13.5" customHeight="1">
      <c r="A954" s="124"/>
      <c r="B954" s="157"/>
      <c r="C954" s="124"/>
      <c r="D954" s="125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  <c r="AB954" s="124"/>
      <c r="AC954" s="124"/>
      <c r="AD954" s="124"/>
      <c r="AE954" s="124"/>
      <c r="AF954" s="124"/>
      <c r="AG954" s="124"/>
      <c r="AH954" s="124"/>
    </row>
    <row r="955" ht="13.5" customHeight="1">
      <c r="A955" s="124"/>
      <c r="B955" s="157"/>
      <c r="C955" s="124"/>
      <c r="D955" s="125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  <c r="AB955" s="124"/>
      <c r="AC955" s="124"/>
      <c r="AD955" s="124"/>
      <c r="AE955" s="124"/>
      <c r="AF955" s="124"/>
      <c r="AG955" s="124"/>
      <c r="AH955" s="124"/>
    </row>
    <row r="956" ht="13.5" customHeight="1">
      <c r="A956" s="124"/>
      <c r="B956" s="157"/>
      <c r="C956" s="124"/>
      <c r="D956" s="125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  <c r="AB956" s="124"/>
      <c r="AC956" s="124"/>
      <c r="AD956" s="124"/>
      <c r="AE956" s="124"/>
      <c r="AF956" s="124"/>
      <c r="AG956" s="124"/>
      <c r="AH956" s="124"/>
    </row>
    <row r="957" ht="13.5" customHeight="1">
      <c r="A957" s="124"/>
      <c r="B957" s="157"/>
      <c r="C957" s="124"/>
      <c r="D957" s="125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  <c r="AB957" s="124"/>
      <c r="AC957" s="124"/>
      <c r="AD957" s="124"/>
      <c r="AE957" s="124"/>
      <c r="AF957" s="124"/>
      <c r="AG957" s="124"/>
      <c r="AH957" s="124"/>
    </row>
    <row r="958" ht="13.5" customHeight="1">
      <c r="A958" s="124"/>
      <c r="B958" s="157"/>
      <c r="C958" s="124"/>
      <c r="D958" s="125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  <c r="AB958" s="124"/>
      <c r="AC958" s="124"/>
      <c r="AD958" s="124"/>
      <c r="AE958" s="124"/>
      <c r="AF958" s="124"/>
      <c r="AG958" s="124"/>
      <c r="AH958" s="124"/>
    </row>
    <row r="959" ht="13.5" customHeight="1">
      <c r="A959" s="124"/>
      <c r="B959" s="157"/>
      <c r="C959" s="124"/>
      <c r="D959" s="125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  <c r="AB959" s="124"/>
      <c r="AC959" s="124"/>
      <c r="AD959" s="124"/>
      <c r="AE959" s="124"/>
      <c r="AF959" s="124"/>
      <c r="AG959" s="124"/>
      <c r="AH959" s="124"/>
    </row>
    <row r="960" ht="13.5" customHeight="1">
      <c r="A960" s="124"/>
      <c r="B960" s="157"/>
      <c r="C960" s="124"/>
      <c r="D960" s="125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  <c r="AB960" s="124"/>
      <c r="AC960" s="124"/>
      <c r="AD960" s="124"/>
      <c r="AE960" s="124"/>
      <c r="AF960" s="124"/>
      <c r="AG960" s="124"/>
      <c r="AH960" s="124"/>
    </row>
    <row r="961" ht="13.5" customHeight="1">
      <c r="A961" s="124"/>
      <c r="B961" s="157"/>
      <c r="C961" s="124"/>
      <c r="D961" s="125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  <c r="AB961" s="124"/>
      <c r="AC961" s="124"/>
      <c r="AD961" s="124"/>
      <c r="AE961" s="124"/>
      <c r="AF961" s="124"/>
      <c r="AG961" s="124"/>
      <c r="AH961" s="124"/>
    </row>
    <row r="962" ht="13.5" customHeight="1">
      <c r="A962" s="124"/>
      <c r="B962" s="157"/>
      <c r="C962" s="124"/>
      <c r="D962" s="125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  <c r="AB962" s="124"/>
      <c r="AC962" s="124"/>
      <c r="AD962" s="124"/>
      <c r="AE962" s="124"/>
      <c r="AF962" s="124"/>
      <c r="AG962" s="124"/>
      <c r="AH962" s="124"/>
    </row>
    <row r="963" ht="13.5" customHeight="1">
      <c r="A963" s="124"/>
      <c r="B963" s="157"/>
      <c r="C963" s="124"/>
      <c r="D963" s="125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  <c r="AB963" s="124"/>
      <c r="AC963" s="124"/>
      <c r="AD963" s="124"/>
      <c r="AE963" s="124"/>
      <c r="AF963" s="124"/>
      <c r="AG963" s="124"/>
      <c r="AH963" s="124"/>
    </row>
    <row r="964" ht="13.5" customHeight="1">
      <c r="A964" s="124"/>
      <c r="B964" s="157"/>
      <c r="C964" s="124"/>
      <c r="D964" s="125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  <c r="AB964" s="124"/>
      <c r="AC964" s="124"/>
      <c r="AD964" s="124"/>
      <c r="AE964" s="124"/>
      <c r="AF964" s="124"/>
      <c r="AG964" s="124"/>
      <c r="AH964" s="124"/>
    </row>
    <row r="965" ht="13.5" customHeight="1">
      <c r="A965" s="124"/>
      <c r="B965" s="157"/>
      <c r="C965" s="124"/>
      <c r="D965" s="125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  <c r="AB965" s="124"/>
      <c r="AC965" s="124"/>
      <c r="AD965" s="124"/>
      <c r="AE965" s="124"/>
      <c r="AF965" s="124"/>
      <c r="AG965" s="124"/>
      <c r="AH965" s="124"/>
    </row>
    <row r="966" ht="13.5" customHeight="1">
      <c r="A966" s="124"/>
      <c r="B966" s="157"/>
      <c r="C966" s="124"/>
      <c r="D966" s="125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  <c r="AB966" s="124"/>
      <c r="AC966" s="124"/>
      <c r="AD966" s="124"/>
      <c r="AE966" s="124"/>
      <c r="AF966" s="124"/>
      <c r="AG966" s="124"/>
      <c r="AH966" s="124"/>
    </row>
    <row r="967" ht="13.5" customHeight="1">
      <c r="A967" s="124"/>
      <c r="B967" s="157"/>
      <c r="C967" s="124"/>
      <c r="D967" s="125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  <c r="AB967" s="124"/>
      <c r="AC967" s="124"/>
      <c r="AD967" s="124"/>
      <c r="AE967" s="124"/>
      <c r="AF967" s="124"/>
      <c r="AG967" s="124"/>
      <c r="AH967" s="124"/>
    </row>
    <row r="968" ht="13.5" customHeight="1">
      <c r="A968" s="124"/>
      <c r="B968" s="157"/>
      <c r="C968" s="124"/>
      <c r="D968" s="125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  <c r="AB968" s="124"/>
      <c r="AC968" s="124"/>
      <c r="AD968" s="124"/>
      <c r="AE968" s="124"/>
      <c r="AF968" s="124"/>
      <c r="AG968" s="124"/>
      <c r="AH968" s="124"/>
    </row>
    <row r="969" ht="13.5" customHeight="1">
      <c r="A969" s="124"/>
      <c r="B969" s="157"/>
      <c r="C969" s="124"/>
      <c r="D969" s="125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  <c r="AB969" s="124"/>
      <c r="AC969" s="124"/>
      <c r="AD969" s="124"/>
      <c r="AE969" s="124"/>
      <c r="AF969" s="124"/>
      <c r="AG969" s="124"/>
      <c r="AH969" s="124"/>
    </row>
    <row r="970" ht="13.5" customHeight="1">
      <c r="A970" s="124"/>
      <c r="B970" s="157"/>
      <c r="C970" s="124"/>
      <c r="D970" s="125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  <c r="AB970" s="124"/>
      <c r="AC970" s="124"/>
      <c r="AD970" s="124"/>
      <c r="AE970" s="124"/>
      <c r="AF970" s="124"/>
      <c r="AG970" s="124"/>
      <c r="AH970" s="124"/>
    </row>
    <row r="971" ht="13.5" customHeight="1">
      <c r="A971" s="124"/>
      <c r="B971" s="157"/>
      <c r="C971" s="124"/>
      <c r="D971" s="125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  <c r="AB971" s="124"/>
      <c r="AC971" s="124"/>
      <c r="AD971" s="124"/>
      <c r="AE971" s="124"/>
      <c r="AF971" s="124"/>
      <c r="AG971" s="124"/>
      <c r="AH971" s="124"/>
    </row>
    <row r="972" ht="13.5" customHeight="1">
      <c r="A972" s="124"/>
      <c r="B972" s="157"/>
      <c r="C972" s="124"/>
      <c r="D972" s="125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  <c r="AB972" s="124"/>
      <c r="AC972" s="124"/>
      <c r="AD972" s="124"/>
      <c r="AE972" s="124"/>
      <c r="AF972" s="124"/>
      <c r="AG972" s="124"/>
      <c r="AH972" s="124"/>
    </row>
    <row r="973" ht="13.5" customHeight="1">
      <c r="A973" s="124"/>
      <c r="B973" s="157"/>
      <c r="C973" s="124"/>
      <c r="D973" s="125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  <c r="AB973" s="124"/>
      <c r="AC973" s="124"/>
      <c r="AD973" s="124"/>
      <c r="AE973" s="124"/>
      <c r="AF973" s="124"/>
      <c r="AG973" s="124"/>
      <c r="AH973" s="124"/>
    </row>
    <row r="974" ht="13.5" customHeight="1">
      <c r="A974" s="124"/>
      <c r="B974" s="157"/>
      <c r="C974" s="124"/>
      <c r="D974" s="125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  <c r="AB974" s="124"/>
      <c r="AC974" s="124"/>
      <c r="AD974" s="124"/>
      <c r="AE974" s="124"/>
      <c r="AF974" s="124"/>
      <c r="AG974" s="124"/>
      <c r="AH974" s="124"/>
    </row>
    <row r="975" ht="13.5" customHeight="1">
      <c r="A975" s="124"/>
      <c r="B975" s="157"/>
      <c r="C975" s="124"/>
      <c r="D975" s="125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  <c r="AB975" s="124"/>
      <c r="AC975" s="124"/>
      <c r="AD975" s="124"/>
      <c r="AE975" s="124"/>
      <c r="AF975" s="124"/>
      <c r="AG975" s="124"/>
      <c r="AH975" s="124"/>
    </row>
    <row r="976" ht="13.5" customHeight="1">
      <c r="A976" s="124"/>
      <c r="B976" s="157"/>
      <c r="C976" s="124"/>
      <c r="D976" s="125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  <c r="AB976" s="124"/>
      <c r="AC976" s="124"/>
      <c r="AD976" s="124"/>
      <c r="AE976" s="124"/>
      <c r="AF976" s="124"/>
      <c r="AG976" s="124"/>
      <c r="AH976" s="124"/>
    </row>
    <row r="977" ht="13.5" customHeight="1">
      <c r="A977" s="124"/>
      <c r="B977" s="157"/>
      <c r="C977" s="124"/>
      <c r="D977" s="125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  <c r="AB977" s="124"/>
      <c r="AC977" s="124"/>
      <c r="AD977" s="124"/>
      <c r="AE977" s="124"/>
      <c r="AF977" s="124"/>
      <c r="AG977" s="124"/>
      <c r="AH977" s="124"/>
    </row>
    <row r="978" ht="13.5" customHeight="1">
      <c r="A978" s="124"/>
      <c r="B978" s="157"/>
      <c r="C978" s="124"/>
      <c r="D978" s="125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  <c r="AB978" s="124"/>
      <c r="AC978" s="124"/>
      <c r="AD978" s="124"/>
      <c r="AE978" s="124"/>
      <c r="AF978" s="124"/>
      <c r="AG978" s="124"/>
      <c r="AH978" s="124"/>
    </row>
    <row r="979" ht="13.5" customHeight="1">
      <c r="A979" s="124"/>
      <c r="B979" s="157"/>
      <c r="C979" s="124"/>
      <c r="D979" s="125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  <c r="AB979" s="124"/>
      <c r="AC979" s="124"/>
      <c r="AD979" s="124"/>
      <c r="AE979" s="124"/>
      <c r="AF979" s="124"/>
      <c r="AG979" s="124"/>
      <c r="AH979" s="124"/>
    </row>
    <row r="980" ht="13.5" customHeight="1">
      <c r="A980" s="124"/>
      <c r="B980" s="157"/>
      <c r="C980" s="124"/>
      <c r="D980" s="125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  <c r="AB980" s="124"/>
      <c r="AC980" s="124"/>
      <c r="AD980" s="124"/>
      <c r="AE980" s="124"/>
      <c r="AF980" s="124"/>
      <c r="AG980" s="124"/>
      <c r="AH980" s="124"/>
    </row>
    <row r="981" ht="13.5" customHeight="1">
      <c r="A981" s="124"/>
      <c r="B981" s="157"/>
      <c r="C981" s="124"/>
      <c r="D981" s="125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  <c r="AB981" s="124"/>
      <c r="AC981" s="124"/>
      <c r="AD981" s="124"/>
      <c r="AE981" s="124"/>
      <c r="AF981" s="124"/>
      <c r="AG981" s="124"/>
      <c r="AH981" s="124"/>
    </row>
    <row r="982" ht="13.5" customHeight="1">
      <c r="A982" s="124"/>
      <c r="B982" s="157"/>
      <c r="C982" s="124"/>
      <c r="D982" s="125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  <c r="AB982" s="124"/>
      <c r="AC982" s="124"/>
      <c r="AD982" s="124"/>
      <c r="AE982" s="124"/>
      <c r="AF982" s="124"/>
      <c r="AG982" s="124"/>
      <c r="AH982" s="124"/>
    </row>
    <row r="983" ht="13.5" customHeight="1">
      <c r="A983" s="124"/>
      <c r="B983" s="157"/>
      <c r="C983" s="124"/>
      <c r="D983" s="125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  <c r="AB983" s="124"/>
      <c r="AC983" s="124"/>
      <c r="AD983" s="124"/>
      <c r="AE983" s="124"/>
      <c r="AF983" s="124"/>
      <c r="AG983" s="124"/>
      <c r="AH983" s="124"/>
    </row>
    <row r="984" ht="13.5" customHeight="1">
      <c r="A984" s="124"/>
      <c r="B984" s="157"/>
      <c r="C984" s="124"/>
      <c r="D984" s="125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  <c r="AB984" s="124"/>
      <c r="AC984" s="124"/>
      <c r="AD984" s="124"/>
      <c r="AE984" s="124"/>
      <c r="AF984" s="124"/>
      <c r="AG984" s="124"/>
      <c r="AH984" s="124"/>
    </row>
    <row r="985" ht="13.5" customHeight="1">
      <c r="A985" s="124"/>
      <c r="B985" s="157"/>
      <c r="C985" s="124"/>
      <c r="D985" s="125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  <c r="AB985" s="124"/>
      <c r="AC985" s="124"/>
      <c r="AD985" s="124"/>
      <c r="AE985" s="124"/>
      <c r="AF985" s="124"/>
      <c r="AG985" s="124"/>
      <c r="AH985" s="124"/>
    </row>
    <row r="986" ht="13.5" customHeight="1">
      <c r="A986" s="124"/>
      <c r="B986" s="157"/>
      <c r="C986" s="124"/>
      <c r="D986" s="125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  <c r="AB986" s="124"/>
      <c r="AC986" s="124"/>
      <c r="AD986" s="124"/>
      <c r="AE986" s="124"/>
      <c r="AF986" s="124"/>
      <c r="AG986" s="124"/>
      <c r="AH986" s="124"/>
    </row>
    <row r="987" ht="13.5" customHeight="1">
      <c r="A987" s="124"/>
      <c r="B987" s="157"/>
      <c r="C987" s="124"/>
      <c r="D987" s="125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  <c r="AB987" s="124"/>
      <c r="AC987" s="124"/>
      <c r="AD987" s="124"/>
      <c r="AE987" s="124"/>
      <c r="AF987" s="124"/>
      <c r="AG987" s="124"/>
      <c r="AH987" s="124"/>
    </row>
    <row r="988" ht="13.5" customHeight="1">
      <c r="A988" s="124"/>
      <c r="B988" s="157"/>
      <c r="C988" s="124"/>
      <c r="D988" s="125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  <c r="AB988" s="124"/>
      <c r="AC988" s="124"/>
      <c r="AD988" s="124"/>
      <c r="AE988" s="124"/>
      <c r="AF988" s="124"/>
      <c r="AG988" s="124"/>
      <c r="AH988" s="124"/>
    </row>
    <row r="989" ht="13.5" customHeight="1">
      <c r="A989" s="124"/>
      <c r="B989" s="157"/>
      <c r="C989" s="124"/>
      <c r="D989" s="125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  <c r="AB989" s="124"/>
      <c r="AC989" s="124"/>
      <c r="AD989" s="124"/>
      <c r="AE989" s="124"/>
      <c r="AF989" s="124"/>
      <c r="AG989" s="124"/>
      <c r="AH989" s="124"/>
    </row>
    <row r="990" ht="13.5" customHeight="1">
      <c r="A990" s="124"/>
      <c r="B990" s="157"/>
      <c r="C990" s="124"/>
      <c r="D990" s="125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  <c r="AB990" s="124"/>
      <c r="AC990" s="124"/>
      <c r="AD990" s="124"/>
      <c r="AE990" s="124"/>
      <c r="AF990" s="124"/>
      <c r="AG990" s="124"/>
      <c r="AH990" s="124"/>
    </row>
    <row r="991" ht="13.5" customHeight="1">
      <c r="A991" s="124"/>
      <c r="B991" s="157"/>
      <c r="C991" s="124"/>
      <c r="D991" s="125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  <c r="AB991" s="124"/>
      <c r="AC991" s="124"/>
      <c r="AD991" s="124"/>
      <c r="AE991" s="124"/>
      <c r="AF991" s="124"/>
      <c r="AG991" s="124"/>
      <c r="AH991" s="124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2:D32"/>
    <mergeCell ref="B33:D33"/>
    <mergeCell ref="C6:E6"/>
    <mergeCell ref="F6:K6"/>
    <mergeCell ref="A7:B7"/>
    <mergeCell ref="C7:E7"/>
    <mergeCell ref="F7:K7"/>
    <mergeCell ref="B30:D30"/>
    <mergeCell ref="B31:D31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1:L31">
      <formula1>"P,F"</formula1>
    </dataValidation>
    <dataValidation type="list" allowBlank="1" showInputMessage="1" showErrorMessage="1" prompt=" - " sqref="F10:L29">
      <formula1>"O"</formula1>
    </dataValidation>
    <dataValidation type="list" allowBlank="1" showInputMessage="1" showErrorMessage="1" prompt=" - " sqref="F30:L3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6.38"/>
    <col customWidth="1" min="4" max="4" width="31.13"/>
    <col customWidth="1" hidden="1" min="5" max="5" width="1.88"/>
    <col customWidth="1" min="6" max="11" width="2.88"/>
    <col customWidth="1" min="12" max="12" width="14.13"/>
    <col customWidth="1" min="13" max="21" width="2.88"/>
    <col customWidth="1" min="22" max="23" width="9.0"/>
    <col customWidth="1" min="24" max="26" width="10.0"/>
  </cols>
  <sheetData>
    <row r="1" ht="13.5" customHeight="1">
      <c r="A1" s="122"/>
      <c r="B1" s="123"/>
      <c r="C1" s="124"/>
      <c r="D1" s="125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3.5" customHeight="1">
      <c r="A2" s="126" t="s">
        <v>103</v>
      </c>
      <c r="B2" s="127"/>
      <c r="C2" s="128" t="str">
        <f>Functions!E11</f>
        <v/>
      </c>
      <c r="D2" s="127"/>
      <c r="E2" s="129"/>
      <c r="F2" s="130" t="s">
        <v>71</v>
      </c>
      <c r="G2" s="131"/>
      <c r="H2" s="131"/>
      <c r="I2" s="131"/>
      <c r="J2" s="131"/>
      <c r="K2" s="131"/>
      <c r="L2" s="78" t="str">
        <f>Functions!D15</f>
        <v>getComment</v>
      </c>
      <c r="M2" s="233"/>
      <c r="N2" s="233"/>
      <c r="O2" s="233"/>
      <c r="P2" s="233"/>
      <c r="Q2" s="233"/>
      <c r="R2" s="233"/>
      <c r="S2" s="233"/>
      <c r="T2" s="234"/>
      <c r="U2" s="124"/>
      <c r="V2" s="134"/>
      <c r="W2" s="124"/>
      <c r="X2" s="124"/>
      <c r="Y2" s="124"/>
      <c r="Z2" s="124"/>
    </row>
    <row r="3" ht="13.5" customHeight="1">
      <c r="A3" s="135" t="s">
        <v>104</v>
      </c>
      <c r="B3" s="17"/>
      <c r="C3" s="136" t="s">
        <v>105</v>
      </c>
      <c r="D3" s="137"/>
      <c r="E3" s="137"/>
      <c r="F3" s="138" t="s">
        <v>106</v>
      </c>
      <c r="G3" s="16"/>
      <c r="H3" s="16"/>
      <c r="I3" s="16"/>
      <c r="J3" s="16"/>
      <c r="K3" s="17"/>
      <c r="L3" s="235" t="s">
        <v>107</v>
      </c>
      <c r="M3" s="236"/>
      <c r="N3" s="236"/>
      <c r="O3" s="237"/>
      <c r="P3" s="237"/>
      <c r="Q3" s="237"/>
      <c r="R3" s="237"/>
      <c r="S3" s="237"/>
      <c r="T3" s="238"/>
      <c r="U3" s="124"/>
      <c r="V3" s="124"/>
      <c r="W3" s="124"/>
      <c r="X3" s="124"/>
      <c r="Y3" s="124"/>
      <c r="Z3" s="124"/>
    </row>
    <row r="4" ht="13.5" customHeight="1">
      <c r="A4" s="135" t="s">
        <v>108</v>
      </c>
      <c r="B4" s="17"/>
      <c r="C4" s="142"/>
      <c r="D4" s="16"/>
      <c r="E4" s="143"/>
      <c r="F4" s="138" t="s">
        <v>109</v>
      </c>
      <c r="G4" s="16"/>
      <c r="H4" s="16"/>
      <c r="I4" s="16"/>
      <c r="J4" s="16"/>
      <c r="K4" s="17"/>
      <c r="L4" s="144">
        <f>IF(Functions!E6&lt;&gt;"N/A",SUM(C4*Functions!E6/1000,-O7),"N/A")</f>
        <v>-3</v>
      </c>
      <c r="M4" s="16"/>
      <c r="N4" s="16"/>
      <c r="O4" s="16"/>
      <c r="P4" s="16"/>
      <c r="Q4" s="16"/>
      <c r="R4" s="16"/>
      <c r="S4" s="16"/>
      <c r="T4" s="145"/>
      <c r="U4" s="124"/>
      <c r="V4" s="134"/>
      <c r="W4" s="124"/>
      <c r="X4" s="124"/>
      <c r="Y4" s="124"/>
      <c r="Z4" s="124"/>
    </row>
    <row r="5" ht="13.5" customHeight="1">
      <c r="A5" s="135" t="s">
        <v>110</v>
      </c>
      <c r="B5" s="17"/>
      <c r="C5" s="14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45"/>
      <c r="U5" s="124"/>
      <c r="V5" s="124"/>
      <c r="W5" s="124"/>
      <c r="X5" s="124"/>
      <c r="Y5" s="124"/>
      <c r="Z5" s="124"/>
    </row>
    <row r="6" ht="13.5" customHeight="1">
      <c r="A6" s="147" t="s">
        <v>90</v>
      </c>
      <c r="B6" s="17"/>
      <c r="C6" s="148" t="s">
        <v>91</v>
      </c>
      <c r="D6" s="16"/>
      <c r="E6" s="17"/>
      <c r="F6" s="148" t="s">
        <v>92</v>
      </c>
      <c r="G6" s="16"/>
      <c r="H6" s="16"/>
      <c r="I6" s="16"/>
      <c r="J6" s="16"/>
      <c r="K6" s="17"/>
      <c r="L6" s="149" t="s">
        <v>111</v>
      </c>
      <c r="M6" s="16"/>
      <c r="N6" s="16"/>
      <c r="O6" s="148" t="s">
        <v>95</v>
      </c>
      <c r="P6" s="16"/>
      <c r="Q6" s="16"/>
      <c r="R6" s="16"/>
      <c r="S6" s="16"/>
      <c r="T6" s="145"/>
      <c r="U6" s="124"/>
      <c r="V6" s="134"/>
      <c r="W6" s="124"/>
      <c r="X6" s="124"/>
      <c r="Y6" s="124"/>
      <c r="Z6" s="124"/>
    </row>
    <row r="7" ht="13.5" customHeight="1">
      <c r="A7" s="150">
        <f>COUNTIF(F31:HQ31,"P")</f>
        <v>3</v>
      </c>
      <c r="B7" s="151"/>
      <c r="C7" s="152">
        <f>COUNTIF(F31:HQ31,"F")</f>
        <v>0</v>
      </c>
      <c r="D7" s="153"/>
      <c r="E7" s="151"/>
      <c r="F7" s="152">
        <f>SUM(O7,-A7,-C7)</f>
        <v>0</v>
      </c>
      <c r="G7" s="153"/>
      <c r="H7" s="153"/>
      <c r="I7" s="153"/>
      <c r="J7" s="153"/>
      <c r="K7" s="151"/>
      <c r="L7" s="154">
        <f>COUNTIF(E30:HQ30,"N")</f>
        <v>1</v>
      </c>
      <c r="M7" s="154">
        <f>COUNTIF(E30:HQ30,"A")</f>
        <v>1</v>
      </c>
      <c r="N7" s="154">
        <f>COUNTIF(E30:HQ30,"B")</f>
        <v>1</v>
      </c>
      <c r="O7" s="152">
        <f>COUNTA(E9:HT9)</f>
        <v>3</v>
      </c>
      <c r="P7" s="153"/>
      <c r="Q7" s="153"/>
      <c r="R7" s="153"/>
      <c r="S7" s="153"/>
      <c r="T7" s="155"/>
      <c r="U7" s="156"/>
      <c r="V7" s="124"/>
      <c r="W7" s="124"/>
      <c r="X7" s="124"/>
      <c r="Y7" s="124"/>
      <c r="Z7" s="124"/>
    </row>
    <row r="8" ht="12.0" customHeight="1">
      <c r="A8" s="124"/>
      <c r="B8" s="157"/>
      <c r="C8" s="124"/>
      <c r="D8" s="125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46.5" customHeight="1">
      <c r="A9" s="158"/>
      <c r="B9" s="159"/>
      <c r="C9" s="160"/>
      <c r="D9" s="161"/>
      <c r="E9" s="160"/>
      <c r="F9" s="162" t="s">
        <v>112</v>
      </c>
      <c r="G9" s="162" t="s">
        <v>113</v>
      </c>
      <c r="H9" s="255" t="s">
        <v>114</v>
      </c>
      <c r="I9" s="124"/>
      <c r="J9" s="124"/>
      <c r="K9" s="124"/>
      <c r="L9" s="124"/>
    </row>
    <row r="10" ht="13.5" customHeight="1">
      <c r="A10" s="164" t="s">
        <v>117</v>
      </c>
      <c r="B10" s="165" t="s">
        <v>118</v>
      </c>
      <c r="C10" s="166"/>
      <c r="D10" s="167"/>
      <c r="E10" s="168"/>
      <c r="F10" s="169"/>
      <c r="G10" s="169"/>
      <c r="H10" s="169"/>
      <c r="I10" s="124"/>
      <c r="J10" s="124"/>
      <c r="K10" s="124"/>
      <c r="L10" s="124"/>
    </row>
    <row r="11" ht="13.5" customHeight="1">
      <c r="A11" s="170"/>
      <c r="B11" s="171" t="s">
        <v>119</v>
      </c>
      <c r="C11" s="172"/>
      <c r="D11" s="173"/>
      <c r="E11" s="168"/>
      <c r="F11" s="169"/>
      <c r="G11" s="169"/>
      <c r="H11" s="169"/>
      <c r="I11" s="124"/>
      <c r="J11" s="124"/>
      <c r="K11" s="124"/>
      <c r="L11" s="124"/>
    </row>
    <row r="12" ht="13.5" customHeight="1">
      <c r="A12" s="170"/>
      <c r="B12" s="174"/>
      <c r="C12" s="172"/>
      <c r="D12" s="175" t="b">
        <v>0</v>
      </c>
      <c r="E12" s="168"/>
      <c r="F12" s="176" t="s">
        <v>120</v>
      </c>
      <c r="G12" s="169"/>
      <c r="H12" s="169"/>
      <c r="I12" s="124"/>
      <c r="J12" s="124"/>
      <c r="K12" s="124"/>
      <c r="L12" s="124"/>
    </row>
    <row r="13" ht="13.5" customHeight="1">
      <c r="A13" s="170"/>
      <c r="B13" s="174"/>
      <c r="C13" s="172"/>
      <c r="D13" s="175" t="b">
        <v>1</v>
      </c>
      <c r="E13" s="177"/>
      <c r="F13" s="169"/>
      <c r="G13" s="176" t="s">
        <v>120</v>
      </c>
      <c r="H13" s="176" t="s">
        <v>120</v>
      </c>
      <c r="I13" s="124"/>
      <c r="J13" s="124"/>
      <c r="K13" s="124"/>
      <c r="L13" s="124"/>
    </row>
    <row r="14" ht="13.5" customHeight="1">
      <c r="A14" s="170"/>
      <c r="B14" s="178" t="s">
        <v>162</v>
      </c>
      <c r="C14" s="172"/>
      <c r="D14" s="173"/>
      <c r="E14" s="179"/>
      <c r="F14" s="169"/>
      <c r="G14" s="169"/>
      <c r="H14" s="169"/>
      <c r="I14" s="124"/>
      <c r="J14" s="124"/>
      <c r="K14" s="124"/>
      <c r="L14" s="124"/>
    </row>
    <row r="15" ht="13.5" customHeight="1">
      <c r="A15" s="170"/>
      <c r="B15" s="174"/>
      <c r="C15" s="78" t="s">
        <v>160</v>
      </c>
      <c r="D15" s="220"/>
      <c r="E15" s="125"/>
      <c r="F15" s="169"/>
      <c r="G15" s="169"/>
      <c r="H15" s="169"/>
      <c r="I15" s="124"/>
      <c r="J15" s="124"/>
      <c r="K15" s="124"/>
      <c r="L15" s="124"/>
    </row>
    <row r="16" ht="13.5" customHeight="1">
      <c r="A16" s="170"/>
      <c r="B16" s="174"/>
      <c r="C16" s="172"/>
      <c r="D16" s="180">
        <v>-1.0</v>
      </c>
      <c r="E16" s="179"/>
      <c r="F16" s="176" t="s">
        <v>120</v>
      </c>
      <c r="G16" s="176"/>
      <c r="H16" s="176"/>
      <c r="I16" s="124"/>
      <c r="J16" s="124"/>
      <c r="K16" s="124"/>
      <c r="L16" s="124"/>
    </row>
    <row r="17" ht="13.5" customHeight="1">
      <c r="A17" s="239"/>
      <c r="B17" s="240"/>
      <c r="C17" s="243"/>
      <c r="D17" s="241">
        <v>1.0</v>
      </c>
      <c r="E17" s="242"/>
      <c r="F17" s="169"/>
      <c r="G17" s="176" t="s">
        <v>120</v>
      </c>
      <c r="H17" s="176" t="s">
        <v>120</v>
      </c>
      <c r="I17" s="124"/>
      <c r="J17" s="124"/>
      <c r="K17" s="124"/>
      <c r="L17" s="124"/>
    </row>
    <row r="18" ht="13.5" customHeight="1">
      <c r="A18" s="239"/>
      <c r="B18" s="188" t="s">
        <v>163</v>
      </c>
      <c r="C18" s="250"/>
      <c r="D18" s="241"/>
      <c r="E18" s="242"/>
      <c r="F18" s="169"/>
      <c r="G18" s="176"/>
      <c r="H18" s="176"/>
      <c r="I18" s="124"/>
      <c r="J18" s="124"/>
      <c r="K18" s="124"/>
      <c r="L18" s="124"/>
    </row>
    <row r="19" ht="13.5" customHeight="1">
      <c r="A19" s="239"/>
      <c r="B19" s="240"/>
      <c r="C19" s="250"/>
      <c r="D19" s="241">
        <f> 0</f>
        <v>0</v>
      </c>
      <c r="E19" s="242"/>
      <c r="F19" s="169"/>
      <c r="G19" s="176" t="s">
        <v>120</v>
      </c>
      <c r="H19" s="176"/>
      <c r="I19" s="124"/>
      <c r="J19" s="124"/>
      <c r="K19" s="124"/>
      <c r="L19" s="124"/>
    </row>
    <row r="20" ht="13.5" customHeight="1">
      <c r="A20" s="239"/>
      <c r="B20" s="240"/>
      <c r="C20" s="250"/>
      <c r="D20" s="241" t="s">
        <v>141</v>
      </c>
      <c r="E20" s="242"/>
      <c r="F20" s="169"/>
      <c r="G20" s="176"/>
      <c r="H20" s="176" t="s">
        <v>120</v>
      </c>
      <c r="I20" s="124"/>
      <c r="J20" s="124"/>
      <c r="K20" s="124"/>
      <c r="L20" s="124"/>
    </row>
    <row r="21" ht="13.5" customHeight="1">
      <c r="A21" s="182" t="s">
        <v>125</v>
      </c>
      <c r="B21" s="183" t="s">
        <v>126</v>
      </c>
      <c r="C21" s="184"/>
      <c r="D21" s="185"/>
      <c r="E21" s="186"/>
      <c r="F21" s="169"/>
      <c r="G21" s="169"/>
      <c r="H21" s="169"/>
      <c r="I21" s="124"/>
      <c r="J21" s="124"/>
      <c r="K21" s="124"/>
      <c r="L21" s="124"/>
    </row>
    <row r="22" ht="13.5" customHeight="1">
      <c r="A22" s="187"/>
      <c r="B22" s="188"/>
      <c r="C22" s="221" t="s">
        <v>127</v>
      </c>
      <c r="D22" s="190"/>
      <c r="E22" s="191"/>
      <c r="F22" s="169"/>
      <c r="G22" s="169"/>
      <c r="H22" s="169"/>
      <c r="I22" s="124"/>
      <c r="J22" s="124"/>
      <c r="K22" s="124"/>
      <c r="L22" s="124"/>
    </row>
    <row r="23" ht="13.5" customHeight="1">
      <c r="A23" s="187"/>
      <c r="B23" s="188"/>
      <c r="C23" s="196"/>
      <c r="D23" s="190" t="s">
        <v>130</v>
      </c>
      <c r="E23" s="194"/>
      <c r="F23" s="176" t="s">
        <v>120</v>
      </c>
      <c r="G23" s="169"/>
      <c r="H23" s="169"/>
      <c r="I23" s="124"/>
      <c r="J23" s="124"/>
      <c r="K23" s="124"/>
      <c r="L23" s="124"/>
    </row>
    <row r="24" ht="13.5" customHeight="1">
      <c r="A24" s="187"/>
      <c r="B24" s="188"/>
      <c r="C24" s="196"/>
      <c r="D24" s="190" t="s">
        <v>142</v>
      </c>
      <c r="E24" s="194"/>
      <c r="F24" s="169"/>
      <c r="G24" s="176" t="s">
        <v>120</v>
      </c>
      <c r="H24" s="176" t="s">
        <v>120</v>
      </c>
      <c r="I24" s="124"/>
      <c r="J24" s="124"/>
      <c r="K24" s="124"/>
      <c r="L24" s="124"/>
    </row>
    <row r="25" ht="13.5" customHeight="1">
      <c r="A25" s="187"/>
      <c r="B25" s="188"/>
      <c r="C25" s="196"/>
      <c r="D25" s="246" t="s">
        <v>164</v>
      </c>
      <c r="E25" s="194"/>
      <c r="F25" s="169"/>
      <c r="G25" s="176"/>
      <c r="H25" s="176" t="s">
        <v>120</v>
      </c>
      <c r="I25" s="124"/>
      <c r="J25" s="124"/>
      <c r="K25" s="124"/>
      <c r="L25" s="124"/>
    </row>
    <row r="26" ht="13.5" customHeight="1">
      <c r="A26" s="187"/>
      <c r="B26" s="188"/>
      <c r="C26" s="256"/>
      <c r="D26" s="257" t="s">
        <v>165</v>
      </c>
      <c r="E26" s="258"/>
      <c r="F26" s="176" t="s">
        <v>120</v>
      </c>
      <c r="G26" s="176" t="s">
        <v>120</v>
      </c>
      <c r="H26" s="176"/>
      <c r="I26" s="124"/>
      <c r="J26" s="124"/>
      <c r="K26" s="124"/>
      <c r="L26" s="124"/>
    </row>
    <row r="27" ht="13.5" customHeight="1">
      <c r="A27" s="226"/>
      <c r="B27" s="227" t="s">
        <v>145</v>
      </c>
      <c r="C27" s="228"/>
      <c r="E27" s="229"/>
      <c r="F27" s="169"/>
      <c r="G27" s="169"/>
      <c r="H27" s="169"/>
      <c r="I27" s="124"/>
      <c r="J27" s="124"/>
      <c r="K27" s="124"/>
      <c r="L27" s="124"/>
    </row>
    <row r="28" ht="13.5" customHeight="1">
      <c r="A28" s="226"/>
      <c r="B28" s="230"/>
      <c r="C28" s="228"/>
      <c r="D28" s="259" t="s">
        <v>166</v>
      </c>
      <c r="E28" s="229"/>
      <c r="F28" s="176" t="s">
        <v>120</v>
      </c>
      <c r="G28" s="176" t="s">
        <v>120</v>
      </c>
      <c r="H28" s="176" t="s">
        <v>120</v>
      </c>
      <c r="I28" s="124"/>
      <c r="J28" s="124"/>
      <c r="K28" s="124"/>
      <c r="L28" s="124"/>
    </row>
    <row r="29" ht="13.5" customHeight="1">
      <c r="A29" s="226"/>
      <c r="B29" s="230"/>
      <c r="C29" s="228"/>
      <c r="D29" s="260" t="s">
        <v>166</v>
      </c>
      <c r="E29" s="229"/>
      <c r="F29" s="169"/>
      <c r="G29" s="176" t="s">
        <v>120</v>
      </c>
      <c r="H29" s="169"/>
      <c r="I29" s="124"/>
      <c r="J29" s="124"/>
      <c r="K29" s="124"/>
      <c r="L29" s="124"/>
    </row>
    <row r="30" ht="13.5" customHeight="1">
      <c r="A30" s="182" t="s">
        <v>132</v>
      </c>
      <c r="B30" s="198" t="s">
        <v>133</v>
      </c>
      <c r="C30" s="199"/>
      <c r="D30" s="200"/>
      <c r="E30" s="201"/>
      <c r="F30" s="202" t="s">
        <v>63</v>
      </c>
      <c r="G30" s="202" t="s">
        <v>94</v>
      </c>
      <c r="H30" s="202" t="s">
        <v>93</v>
      </c>
      <c r="I30" s="124"/>
      <c r="J30" s="124"/>
      <c r="K30" s="124"/>
      <c r="L30" s="124"/>
    </row>
    <row r="31" ht="13.5" customHeight="1">
      <c r="A31" s="187"/>
      <c r="B31" s="203" t="s">
        <v>134</v>
      </c>
      <c r="C31" s="16"/>
      <c r="D31" s="17"/>
      <c r="E31" s="204"/>
      <c r="F31" s="205" t="s">
        <v>135</v>
      </c>
      <c r="G31" s="205" t="s">
        <v>135</v>
      </c>
      <c r="H31" s="205" t="s">
        <v>135</v>
      </c>
      <c r="I31" s="124"/>
      <c r="J31" s="124"/>
      <c r="K31" s="124"/>
      <c r="L31" s="124"/>
    </row>
    <row r="32" ht="43.5" customHeight="1">
      <c r="A32" s="187"/>
      <c r="B32" s="206" t="s">
        <v>136</v>
      </c>
      <c r="C32" s="16"/>
      <c r="D32" s="17"/>
      <c r="E32" s="207"/>
      <c r="F32" s="208">
        <v>44770.0</v>
      </c>
      <c r="G32" s="208">
        <v>44770.0</v>
      </c>
      <c r="H32" s="208">
        <v>44770.0</v>
      </c>
      <c r="I32" s="124"/>
      <c r="J32" s="124"/>
      <c r="K32" s="124"/>
      <c r="L32" s="124"/>
    </row>
    <row r="33" ht="18.75" customHeight="1">
      <c r="A33" s="209"/>
      <c r="B33" s="210" t="s">
        <v>137</v>
      </c>
      <c r="C33" s="211"/>
      <c r="D33" s="212"/>
      <c r="E33" s="213"/>
      <c r="F33" s="214"/>
      <c r="G33" s="214"/>
      <c r="H33" s="214"/>
      <c r="I33" s="124"/>
      <c r="J33" s="124"/>
      <c r="K33" s="124"/>
      <c r="L33" s="124"/>
    </row>
    <row r="34" ht="12.0" customHeight="1">
      <c r="A34" s="215"/>
      <c r="B34" s="157"/>
      <c r="C34" s="124"/>
      <c r="D34" s="125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</row>
    <row r="35" ht="13.5" customHeight="1">
      <c r="A35" s="124"/>
      <c r="B35" s="157"/>
      <c r="C35" s="124"/>
      <c r="D35" s="125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</row>
    <row r="36" ht="13.5" customHeight="1">
      <c r="A36" s="124"/>
      <c r="B36" s="157"/>
      <c r="C36" s="124"/>
      <c r="D36" s="125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</row>
    <row r="37" ht="13.5" customHeight="1">
      <c r="A37" s="124"/>
      <c r="B37" s="157"/>
      <c r="C37" s="124"/>
      <c r="D37" s="125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3.5" customHeight="1">
      <c r="A38" s="124"/>
      <c r="B38" s="157"/>
      <c r="C38" s="124"/>
      <c r="D38" s="125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3.5" customHeight="1">
      <c r="A39" s="124"/>
      <c r="B39" s="157"/>
      <c r="C39" s="124"/>
      <c r="D39" s="125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3.5" customHeight="1">
      <c r="A40" s="124"/>
      <c r="B40" s="157"/>
      <c r="C40" s="124"/>
      <c r="D40" s="125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3.5" customHeight="1">
      <c r="A41" s="124"/>
      <c r="B41" s="157"/>
      <c r="C41" s="124"/>
      <c r="D41" s="125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3.5" customHeight="1">
      <c r="A42" s="124"/>
      <c r="B42" s="157"/>
      <c r="C42" s="124"/>
      <c r="D42" s="125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3.5" customHeight="1">
      <c r="A43" s="124"/>
      <c r="B43" s="157"/>
      <c r="C43" s="124"/>
      <c r="D43" s="125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3.5" customHeight="1">
      <c r="A44" s="124"/>
      <c r="B44" s="157"/>
      <c r="C44" s="124"/>
      <c r="D44" s="125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3.5" customHeight="1">
      <c r="A45" s="124"/>
      <c r="B45" s="157"/>
      <c r="C45" s="124"/>
      <c r="D45" s="125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3.5" customHeight="1">
      <c r="A46" s="124"/>
      <c r="B46" s="157"/>
      <c r="C46" s="124"/>
      <c r="D46" s="125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3.5" customHeight="1">
      <c r="A47" s="124"/>
      <c r="B47" s="157"/>
      <c r="C47" s="124"/>
      <c r="D47" s="125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3.5" customHeight="1">
      <c r="A48" s="124"/>
      <c r="B48" s="157"/>
      <c r="C48" s="124"/>
      <c r="D48" s="125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3.5" customHeight="1">
      <c r="A49" s="124"/>
      <c r="B49" s="157"/>
      <c r="C49" s="124"/>
      <c r="D49" s="125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3.5" customHeight="1">
      <c r="A50" s="124"/>
      <c r="B50" s="157"/>
      <c r="C50" s="124"/>
      <c r="D50" s="125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3.5" customHeight="1">
      <c r="A51" s="124"/>
      <c r="B51" s="157"/>
      <c r="C51" s="124"/>
      <c r="D51" s="125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3.5" customHeight="1">
      <c r="A52" s="124"/>
      <c r="B52" s="157"/>
      <c r="C52" s="124"/>
      <c r="D52" s="125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3.5" customHeight="1">
      <c r="A53" s="124"/>
      <c r="B53" s="157"/>
      <c r="C53" s="124"/>
      <c r="D53" s="125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3.5" customHeight="1">
      <c r="A54" s="124"/>
      <c r="B54" s="157"/>
      <c r="C54" s="124"/>
      <c r="D54" s="125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3.5" customHeight="1">
      <c r="A55" s="124"/>
      <c r="B55" s="157"/>
      <c r="C55" s="124"/>
      <c r="D55" s="125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3.5" customHeight="1">
      <c r="A56" s="124"/>
      <c r="B56" s="157"/>
      <c r="C56" s="124"/>
      <c r="D56" s="125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3.5" customHeight="1">
      <c r="A57" s="124"/>
      <c r="B57" s="157"/>
      <c r="C57" s="124"/>
      <c r="D57" s="125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3.5" customHeight="1">
      <c r="A58" s="124"/>
      <c r="B58" s="157"/>
      <c r="C58" s="124"/>
      <c r="D58" s="125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3.5" customHeight="1">
      <c r="A59" s="124"/>
      <c r="B59" s="157"/>
      <c r="C59" s="124"/>
      <c r="D59" s="125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3.5" customHeight="1">
      <c r="A60" s="124"/>
      <c r="B60" s="157"/>
      <c r="C60" s="124"/>
      <c r="D60" s="125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3.5" customHeight="1">
      <c r="A61" s="124"/>
      <c r="B61" s="157"/>
      <c r="C61" s="124"/>
      <c r="D61" s="125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3.5" customHeight="1">
      <c r="A62" s="124"/>
      <c r="B62" s="157"/>
      <c r="C62" s="124"/>
      <c r="D62" s="125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3.5" customHeight="1">
      <c r="A63" s="124"/>
      <c r="B63" s="157"/>
      <c r="C63" s="124"/>
      <c r="D63" s="125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3.5" customHeight="1">
      <c r="A64" s="124"/>
      <c r="B64" s="157"/>
      <c r="C64" s="124"/>
      <c r="D64" s="125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3.5" customHeight="1">
      <c r="A65" s="124"/>
      <c r="B65" s="157"/>
      <c r="C65" s="124"/>
      <c r="D65" s="125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3.5" customHeight="1">
      <c r="A66" s="124"/>
      <c r="B66" s="157"/>
      <c r="C66" s="124"/>
      <c r="D66" s="125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3.5" customHeight="1">
      <c r="A67" s="124"/>
      <c r="B67" s="157"/>
      <c r="C67" s="124"/>
      <c r="D67" s="125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3.5" customHeight="1">
      <c r="A68" s="124"/>
      <c r="B68" s="157"/>
      <c r="C68" s="124"/>
      <c r="D68" s="125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3.5" customHeight="1">
      <c r="A69" s="124"/>
      <c r="B69" s="157"/>
      <c r="C69" s="124"/>
      <c r="D69" s="125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3.5" customHeight="1">
      <c r="A70" s="124"/>
      <c r="B70" s="157"/>
      <c r="C70" s="124"/>
      <c r="D70" s="125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3.5" customHeight="1">
      <c r="A71" s="124"/>
      <c r="B71" s="157"/>
      <c r="C71" s="124"/>
      <c r="D71" s="125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3.5" customHeight="1">
      <c r="A72" s="124"/>
      <c r="B72" s="157"/>
      <c r="C72" s="124"/>
      <c r="D72" s="125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3.5" customHeight="1">
      <c r="A73" s="124"/>
      <c r="B73" s="157"/>
      <c r="C73" s="124"/>
      <c r="D73" s="125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3.5" customHeight="1">
      <c r="A74" s="124"/>
      <c r="B74" s="157"/>
      <c r="C74" s="124"/>
      <c r="D74" s="125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3.5" customHeight="1">
      <c r="A75" s="124"/>
      <c r="B75" s="157"/>
      <c r="C75" s="124"/>
      <c r="D75" s="125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3.5" customHeight="1">
      <c r="A76" s="124"/>
      <c r="B76" s="157"/>
      <c r="C76" s="124"/>
      <c r="D76" s="125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3.5" customHeight="1">
      <c r="A77" s="124"/>
      <c r="B77" s="157"/>
      <c r="C77" s="124"/>
      <c r="D77" s="125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3.5" customHeight="1">
      <c r="A78" s="124"/>
      <c r="B78" s="157"/>
      <c r="C78" s="124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3.5" customHeight="1">
      <c r="A79" s="124"/>
      <c r="B79" s="157"/>
      <c r="C79" s="124"/>
      <c r="D79" s="125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3.5" customHeight="1">
      <c r="A80" s="124"/>
      <c r="B80" s="157"/>
      <c r="C80" s="124"/>
      <c r="D80" s="125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3.5" customHeight="1">
      <c r="A81" s="124"/>
      <c r="B81" s="157"/>
      <c r="C81" s="124"/>
      <c r="D81" s="125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3.5" customHeight="1">
      <c r="A82" s="124"/>
      <c r="B82" s="157"/>
      <c r="C82" s="124"/>
      <c r="D82" s="125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3.5" customHeight="1">
      <c r="A83" s="124"/>
      <c r="B83" s="157"/>
      <c r="C83" s="124"/>
      <c r="D83" s="125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3.5" customHeight="1">
      <c r="A84" s="124"/>
      <c r="B84" s="157"/>
      <c r="C84" s="124"/>
      <c r="D84" s="125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3.5" customHeight="1">
      <c r="A85" s="124"/>
      <c r="B85" s="157"/>
      <c r="C85" s="124"/>
      <c r="D85" s="125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3.5" customHeight="1">
      <c r="A86" s="124"/>
      <c r="B86" s="157"/>
      <c r="C86" s="124"/>
      <c r="D86" s="125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3.5" customHeight="1">
      <c r="A87" s="124"/>
      <c r="B87" s="157"/>
      <c r="C87" s="124"/>
      <c r="D87" s="125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3.5" customHeight="1">
      <c r="A88" s="124"/>
      <c r="B88" s="157"/>
      <c r="C88" s="124"/>
      <c r="D88" s="125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3.5" customHeight="1">
      <c r="A89" s="124"/>
      <c r="B89" s="157"/>
      <c r="C89" s="124"/>
      <c r="D89" s="125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3.5" customHeight="1">
      <c r="A90" s="124"/>
      <c r="B90" s="157"/>
      <c r="C90" s="124"/>
      <c r="D90" s="125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3.5" customHeight="1">
      <c r="A91" s="124"/>
      <c r="B91" s="157"/>
      <c r="C91" s="124"/>
      <c r="D91" s="125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3.5" customHeight="1">
      <c r="A92" s="124"/>
      <c r="B92" s="157"/>
      <c r="C92" s="124"/>
      <c r="D92" s="125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3.5" customHeight="1">
      <c r="A93" s="124"/>
      <c r="B93" s="157"/>
      <c r="C93" s="124"/>
      <c r="D93" s="125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3.5" customHeight="1">
      <c r="A94" s="124"/>
      <c r="B94" s="157"/>
      <c r="C94" s="124"/>
      <c r="D94" s="125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3.5" customHeight="1">
      <c r="A95" s="124"/>
      <c r="B95" s="157"/>
      <c r="C95" s="124"/>
      <c r="D95" s="125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3.5" customHeight="1">
      <c r="A96" s="124"/>
      <c r="B96" s="157"/>
      <c r="C96" s="124"/>
      <c r="D96" s="125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3.5" customHeight="1">
      <c r="A97" s="124"/>
      <c r="B97" s="157"/>
      <c r="C97" s="124"/>
      <c r="D97" s="125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3.5" customHeight="1">
      <c r="A98" s="124"/>
      <c r="B98" s="157"/>
      <c r="C98" s="124"/>
      <c r="D98" s="125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3.5" customHeight="1">
      <c r="A99" s="124"/>
      <c r="B99" s="157"/>
      <c r="C99" s="124"/>
      <c r="D99" s="125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3.5" customHeight="1">
      <c r="A100" s="124"/>
      <c r="B100" s="157"/>
      <c r="C100" s="124"/>
      <c r="D100" s="125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3.5" customHeight="1">
      <c r="A101" s="124"/>
      <c r="B101" s="157"/>
      <c r="C101" s="124"/>
      <c r="D101" s="125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3.5" customHeight="1">
      <c r="A102" s="124"/>
      <c r="B102" s="157"/>
      <c r="C102" s="124"/>
      <c r="D102" s="125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3.5" customHeight="1">
      <c r="A103" s="124"/>
      <c r="B103" s="157"/>
      <c r="C103" s="124"/>
      <c r="D103" s="125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3.5" customHeight="1">
      <c r="A104" s="124"/>
      <c r="B104" s="157"/>
      <c r="C104" s="124"/>
      <c r="D104" s="125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3.5" customHeight="1">
      <c r="A105" s="124"/>
      <c r="B105" s="157"/>
      <c r="C105" s="124"/>
      <c r="D105" s="125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3.5" customHeight="1">
      <c r="A106" s="124"/>
      <c r="B106" s="157"/>
      <c r="C106" s="124"/>
      <c r="D106" s="125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3.5" customHeight="1">
      <c r="A107" s="124"/>
      <c r="B107" s="157"/>
      <c r="C107" s="124"/>
      <c r="D107" s="125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3.5" customHeight="1">
      <c r="A108" s="124"/>
      <c r="B108" s="157"/>
      <c r="C108" s="124"/>
      <c r="D108" s="125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3.5" customHeight="1">
      <c r="A109" s="124"/>
      <c r="B109" s="157"/>
      <c r="C109" s="124"/>
      <c r="D109" s="125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3.5" customHeight="1">
      <c r="A110" s="124"/>
      <c r="B110" s="157"/>
      <c r="C110" s="124"/>
      <c r="D110" s="125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3.5" customHeight="1">
      <c r="A111" s="124"/>
      <c r="B111" s="157"/>
      <c r="C111" s="124"/>
      <c r="D111" s="125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3.5" customHeight="1">
      <c r="A112" s="124"/>
      <c r="B112" s="157"/>
      <c r="C112" s="124"/>
      <c r="D112" s="125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3.5" customHeight="1">
      <c r="A113" s="124"/>
      <c r="B113" s="157"/>
      <c r="C113" s="124"/>
      <c r="D113" s="125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3.5" customHeight="1">
      <c r="A114" s="124"/>
      <c r="B114" s="157"/>
      <c r="C114" s="124"/>
      <c r="D114" s="125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3.5" customHeight="1">
      <c r="A115" s="124"/>
      <c r="B115" s="157"/>
      <c r="C115" s="124"/>
      <c r="D115" s="125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3.5" customHeight="1">
      <c r="A116" s="124"/>
      <c r="B116" s="157"/>
      <c r="C116" s="124"/>
      <c r="D116" s="125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3.5" customHeight="1">
      <c r="A117" s="124"/>
      <c r="B117" s="157"/>
      <c r="C117" s="124"/>
      <c r="D117" s="125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3.5" customHeight="1">
      <c r="A118" s="124"/>
      <c r="B118" s="157"/>
      <c r="C118" s="124"/>
      <c r="D118" s="125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3.5" customHeight="1">
      <c r="A119" s="124"/>
      <c r="B119" s="157"/>
      <c r="C119" s="124"/>
      <c r="D119" s="125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3.5" customHeight="1">
      <c r="A120" s="124"/>
      <c r="B120" s="157"/>
      <c r="C120" s="124"/>
      <c r="D120" s="125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3.5" customHeight="1">
      <c r="A121" s="124"/>
      <c r="B121" s="157"/>
      <c r="C121" s="124"/>
      <c r="D121" s="125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3.5" customHeight="1">
      <c r="A122" s="124"/>
      <c r="B122" s="157"/>
      <c r="C122" s="124"/>
      <c r="D122" s="125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3.5" customHeight="1">
      <c r="A123" s="124"/>
      <c r="B123" s="157"/>
      <c r="C123" s="124"/>
      <c r="D123" s="125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3.5" customHeight="1">
      <c r="A124" s="124"/>
      <c r="B124" s="157"/>
      <c r="C124" s="124"/>
      <c r="D124" s="125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3.5" customHeight="1">
      <c r="A125" s="124"/>
      <c r="B125" s="157"/>
      <c r="C125" s="124"/>
      <c r="D125" s="125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3.5" customHeight="1">
      <c r="A126" s="124"/>
      <c r="B126" s="157"/>
      <c r="C126" s="124"/>
      <c r="D126" s="125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3.5" customHeight="1">
      <c r="A127" s="124"/>
      <c r="B127" s="157"/>
      <c r="C127" s="124"/>
      <c r="D127" s="125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3.5" customHeight="1">
      <c r="A128" s="124"/>
      <c r="B128" s="157"/>
      <c r="C128" s="124"/>
      <c r="D128" s="125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3.5" customHeight="1">
      <c r="A129" s="124"/>
      <c r="B129" s="157"/>
      <c r="C129" s="124"/>
      <c r="D129" s="125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3.5" customHeight="1">
      <c r="A130" s="124"/>
      <c r="B130" s="157"/>
      <c r="C130" s="124"/>
      <c r="D130" s="125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3.5" customHeight="1">
      <c r="A131" s="124"/>
      <c r="B131" s="157"/>
      <c r="C131" s="124"/>
      <c r="D131" s="125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3.5" customHeight="1">
      <c r="A132" s="124"/>
      <c r="B132" s="157"/>
      <c r="C132" s="124"/>
      <c r="D132" s="125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3.5" customHeight="1">
      <c r="A133" s="124"/>
      <c r="B133" s="157"/>
      <c r="C133" s="124"/>
      <c r="D133" s="125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3.5" customHeight="1">
      <c r="A134" s="124"/>
      <c r="B134" s="157"/>
      <c r="C134" s="124"/>
      <c r="D134" s="125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3.5" customHeight="1">
      <c r="A135" s="124"/>
      <c r="B135" s="157"/>
      <c r="C135" s="124"/>
      <c r="D135" s="125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3.5" customHeight="1">
      <c r="A136" s="124"/>
      <c r="B136" s="157"/>
      <c r="C136" s="124"/>
      <c r="D136" s="125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3.5" customHeight="1">
      <c r="A137" s="124"/>
      <c r="B137" s="157"/>
      <c r="C137" s="124"/>
      <c r="D137" s="125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3.5" customHeight="1">
      <c r="A138" s="124"/>
      <c r="B138" s="157"/>
      <c r="C138" s="124"/>
      <c r="D138" s="125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3.5" customHeight="1">
      <c r="A139" s="124"/>
      <c r="B139" s="157"/>
      <c r="C139" s="124"/>
      <c r="D139" s="125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3.5" customHeight="1">
      <c r="A140" s="124"/>
      <c r="B140" s="157"/>
      <c r="C140" s="124"/>
      <c r="D140" s="125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3.5" customHeight="1">
      <c r="A141" s="124"/>
      <c r="B141" s="157"/>
      <c r="C141" s="124"/>
      <c r="D141" s="125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3.5" customHeight="1">
      <c r="A142" s="124"/>
      <c r="B142" s="157"/>
      <c r="C142" s="124"/>
      <c r="D142" s="125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3.5" customHeight="1">
      <c r="A143" s="124"/>
      <c r="B143" s="157"/>
      <c r="C143" s="124"/>
      <c r="D143" s="125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3.5" customHeight="1">
      <c r="A144" s="124"/>
      <c r="B144" s="157"/>
      <c r="C144" s="124"/>
      <c r="D144" s="125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3.5" customHeight="1">
      <c r="A145" s="124"/>
      <c r="B145" s="157"/>
      <c r="C145" s="124"/>
      <c r="D145" s="125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3.5" customHeight="1">
      <c r="A146" s="124"/>
      <c r="B146" s="157"/>
      <c r="C146" s="124"/>
      <c r="D146" s="125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3.5" customHeight="1">
      <c r="A147" s="124"/>
      <c r="B147" s="157"/>
      <c r="C147" s="124"/>
      <c r="D147" s="125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3.5" customHeight="1">
      <c r="A148" s="124"/>
      <c r="B148" s="157"/>
      <c r="C148" s="124"/>
      <c r="D148" s="125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3.5" customHeight="1">
      <c r="A149" s="124"/>
      <c r="B149" s="157"/>
      <c r="C149" s="124"/>
      <c r="D149" s="125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3.5" customHeight="1">
      <c r="A150" s="124"/>
      <c r="B150" s="157"/>
      <c r="C150" s="124"/>
      <c r="D150" s="125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3.5" customHeight="1">
      <c r="A151" s="124"/>
      <c r="B151" s="157"/>
      <c r="C151" s="124"/>
      <c r="D151" s="125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3.5" customHeight="1">
      <c r="A152" s="124"/>
      <c r="B152" s="157"/>
      <c r="C152" s="124"/>
      <c r="D152" s="125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3.5" customHeight="1">
      <c r="A153" s="124"/>
      <c r="B153" s="157"/>
      <c r="C153" s="124"/>
      <c r="D153" s="125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3.5" customHeight="1">
      <c r="A154" s="124"/>
      <c r="B154" s="157"/>
      <c r="C154" s="124"/>
      <c r="D154" s="125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3.5" customHeight="1">
      <c r="A155" s="124"/>
      <c r="B155" s="157"/>
      <c r="C155" s="124"/>
      <c r="D155" s="125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3.5" customHeight="1">
      <c r="A156" s="124"/>
      <c r="B156" s="157"/>
      <c r="C156" s="124"/>
      <c r="D156" s="125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3.5" customHeight="1">
      <c r="A157" s="124"/>
      <c r="B157" s="157"/>
      <c r="C157" s="124"/>
      <c r="D157" s="125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3.5" customHeight="1">
      <c r="A158" s="124"/>
      <c r="B158" s="157"/>
      <c r="C158" s="124"/>
      <c r="D158" s="125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3.5" customHeight="1">
      <c r="A159" s="124"/>
      <c r="B159" s="157"/>
      <c r="C159" s="124"/>
      <c r="D159" s="125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3.5" customHeight="1">
      <c r="A160" s="124"/>
      <c r="B160" s="157"/>
      <c r="C160" s="124"/>
      <c r="D160" s="125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3.5" customHeight="1">
      <c r="A161" s="124"/>
      <c r="B161" s="157"/>
      <c r="C161" s="124"/>
      <c r="D161" s="125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3.5" customHeight="1">
      <c r="A162" s="124"/>
      <c r="B162" s="157"/>
      <c r="C162" s="124"/>
      <c r="D162" s="125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3.5" customHeight="1">
      <c r="A163" s="124"/>
      <c r="B163" s="157"/>
      <c r="C163" s="124"/>
      <c r="D163" s="125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3.5" customHeight="1">
      <c r="A164" s="124"/>
      <c r="B164" s="157"/>
      <c r="C164" s="124"/>
      <c r="D164" s="125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3.5" customHeight="1">
      <c r="A165" s="124"/>
      <c r="B165" s="157"/>
      <c r="C165" s="124"/>
      <c r="D165" s="125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3.5" customHeight="1">
      <c r="A166" s="124"/>
      <c r="B166" s="157"/>
      <c r="C166" s="124"/>
      <c r="D166" s="125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3.5" customHeight="1">
      <c r="A167" s="124"/>
      <c r="B167" s="157"/>
      <c r="C167" s="124"/>
      <c r="D167" s="125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3.5" customHeight="1">
      <c r="A168" s="124"/>
      <c r="B168" s="157"/>
      <c r="C168" s="124"/>
      <c r="D168" s="125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3.5" customHeight="1">
      <c r="A169" s="124"/>
      <c r="B169" s="157"/>
      <c r="C169" s="124"/>
      <c r="D169" s="125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3.5" customHeight="1">
      <c r="A170" s="124"/>
      <c r="B170" s="157"/>
      <c r="C170" s="124"/>
      <c r="D170" s="125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3.5" customHeight="1">
      <c r="A171" s="124"/>
      <c r="B171" s="157"/>
      <c r="C171" s="124"/>
      <c r="D171" s="125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3.5" customHeight="1">
      <c r="A172" s="124"/>
      <c r="B172" s="157"/>
      <c r="C172" s="124"/>
      <c r="D172" s="125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3.5" customHeight="1">
      <c r="A173" s="124"/>
      <c r="B173" s="157"/>
      <c r="C173" s="124"/>
      <c r="D173" s="125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3.5" customHeight="1">
      <c r="A174" s="124"/>
      <c r="B174" s="157"/>
      <c r="C174" s="124"/>
      <c r="D174" s="125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3.5" customHeight="1">
      <c r="A175" s="124"/>
      <c r="B175" s="157"/>
      <c r="C175" s="124"/>
      <c r="D175" s="125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3.5" customHeight="1">
      <c r="A176" s="124"/>
      <c r="B176" s="157"/>
      <c r="C176" s="124"/>
      <c r="D176" s="125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3.5" customHeight="1">
      <c r="A177" s="124"/>
      <c r="B177" s="157"/>
      <c r="C177" s="124"/>
      <c r="D177" s="125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3.5" customHeight="1">
      <c r="A178" s="124"/>
      <c r="B178" s="157"/>
      <c r="C178" s="124"/>
      <c r="D178" s="125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3.5" customHeight="1">
      <c r="A179" s="124"/>
      <c r="B179" s="157"/>
      <c r="C179" s="124"/>
      <c r="D179" s="125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3.5" customHeight="1">
      <c r="A180" s="124"/>
      <c r="B180" s="157"/>
      <c r="C180" s="124"/>
      <c r="D180" s="125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3.5" customHeight="1">
      <c r="A181" s="124"/>
      <c r="B181" s="157"/>
      <c r="C181" s="124"/>
      <c r="D181" s="125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3.5" customHeight="1">
      <c r="A182" s="124"/>
      <c r="B182" s="157"/>
      <c r="C182" s="124"/>
      <c r="D182" s="125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3.5" customHeight="1">
      <c r="A183" s="124"/>
      <c r="B183" s="157"/>
      <c r="C183" s="124"/>
      <c r="D183" s="125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3.5" customHeight="1">
      <c r="A184" s="124"/>
      <c r="B184" s="157"/>
      <c r="C184" s="124"/>
      <c r="D184" s="125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3.5" customHeight="1">
      <c r="A185" s="124"/>
      <c r="B185" s="157"/>
      <c r="C185" s="124"/>
      <c r="D185" s="125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3.5" customHeight="1">
      <c r="A186" s="124"/>
      <c r="B186" s="157"/>
      <c r="C186" s="124"/>
      <c r="D186" s="125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3.5" customHeight="1">
      <c r="A187" s="124"/>
      <c r="B187" s="157"/>
      <c r="C187" s="124"/>
      <c r="D187" s="125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3.5" customHeight="1">
      <c r="A188" s="124"/>
      <c r="B188" s="157"/>
      <c r="C188" s="124"/>
      <c r="D188" s="125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3.5" customHeight="1">
      <c r="A189" s="124"/>
      <c r="B189" s="157"/>
      <c r="C189" s="124"/>
      <c r="D189" s="125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3.5" customHeight="1">
      <c r="A190" s="124"/>
      <c r="B190" s="157"/>
      <c r="C190" s="124"/>
      <c r="D190" s="125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3.5" customHeight="1">
      <c r="A191" s="124"/>
      <c r="B191" s="157"/>
      <c r="C191" s="124"/>
      <c r="D191" s="125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3.5" customHeight="1">
      <c r="A192" s="124"/>
      <c r="B192" s="157"/>
      <c r="C192" s="124"/>
      <c r="D192" s="125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3.5" customHeight="1">
      <c r="A193" s="124"/>
      <c r="B193" s="157"/>
      <c r="C193" s="124"/>
      <c r="D193" s="125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3.5" customHeight="1">
      <c r="A194" s="124"/>
      <c r="B194" s="157"/>
      <c r="C194" s="124"/>
      <c r="D194" s="125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3.5" customHeight="1">
      <c r="A195" s="124"/>
      <c r="B195" s="157"/>
      <c r="C195" s="124"/>
      <c r="D195" s="125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3.5" customHeight="1">
      <c r="A196" s="124"/>
      <c r="B196" s="157"/>
      <c r="C196" s="124"/>
      <c r="D196" s="125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3.5" customHeight="1">
      <c r="A197" s="124"/>
      <c r="B197" s="157"/>
      <c r="C197" s="124"/>
      <c r="D197" s="125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3.5" customHeight="1">
      <c r="A198" s="124"/>
      <c r="B198" s="157"/>
      <c r="C198" s="124"/>
      <c r="D198" s="125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3.5" customHeight="1">
      <c r="A199" s="124"/>
      <c r="B199" s="157"/>
      <c r="C199" s="124"/>
      <c r="D199" s="125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3.5" customHeight="1">
      <c r="A200" s="124"/>
      <c r="B200" s="157"/>
      <c r="C200" s="124"/>
      <c r="D200" s="125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3.5" customHeight="1">
      <c r="A201" s="124"/>
      <c r="B201" s="157"/>
      <c r="C201" s="124"/>
      <c r="D201" s="125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3.5" customHeight="1">
      <c r="A202" s="124"/>
      <c r="B202" s="157"/>
      <c r="C202" s="124"/>
      <c r="D202" s="125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3.5" customHeight="1">
      <c r="A203" s="124"/>
      <c r="B203" s="157"/>
      <c r="C203" s="124"/>
      <c r="D203" s="125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3.5" customHeight="1">
      <c r="A204" s="124"/>
      <c r="B204" s="157"/>
      <c r="C204" s="124"/>
      <c r="D204" s="125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3.5" customHeight="1">
      <c r="A205" s="124"/>
      <c r="B205" s="157"/>
      <c r="C205" s="124"/>
      <c r="D205" s="125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3.5" customHeight="1">
      <c r="A206" s="124"/>
      <c r="B206" s="157"/>
      <c r="C206" s="124"/>
      <c r="D206" s="125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3.5" customHeight="1">
      <c r="A207" s="124"/>
      <c r="B207" s="157"/>
      <c r="C207" s="124"/>
      <c r="D207" s="125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3.5" customHeight="1">
      <c r="A208" s="124"/>
      <c r="B208" s="157"/>
      <c r="C208" s="124"/>
      <c r="D208" s="125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3.5" customHeight="1">
      <c r="A209" s="124"/>
      <c r="B209" s="157"/>
      <c r="C209" s="124"/>
      <c r="D209" s="125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3.5" customHeight="1">
      <c r="A210" s="124"/>
      <c r="B210" s="157"/>
      <c r="C210" s="124"/>
      <c r="D210" s="125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3.5" customHeight="1">
      <c r="A211" s="124"/>
      <c r="B211" s="157"/>
      <c r="C211" s="124"/>
      <c r="D211" s="125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3.5" customHeight="1">
      <c r="A212" s="124"/>
      <c r="B212" s="157"/>
      <c r="C212" s="124"/>
      <c r="D212" s="125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3.5" customHeight="1">
      <c r="A213" s="124"/>
      <c r="B213" s="157"/>
      <c r="C213" s="124"/>
      <c r="D213" s="125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3.5" customHeight="1">
      <c r="A214" s="124"/>
      <c r="B214" s="157"/>
      <c r="C214" s="124"/>
      <c r="D214" s="125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3.5" customHeight="1">
      <c r="A215" s="124"/>
      <c r="B215" s="157"/>
      <c r="C215" s="124"/>
      <c r="D215" s="125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3.5" customHeight="1">
      <c r="A216" s="124"/>
      <c r="B216" s="157"/>
      <c r="C216" s="124"/>
      <c r="D216" s="125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3.5" customHeight="1">
      <c r="A217" s="124"/>
      <c r="B217" s="157"/>
      <c r="C217" s="124"/>
      <c r="D217" s="125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3.5" customHeight="1">
      <c r="A218" s="124"/>
      <c r="B218" s="157"/>
      <c r="C218" s="124"/>
      <c r="D218" s="125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3.5" customHeight="1">
      <c r="A219" s="124"/>
      <c r="B219" s="157"/>
      <c r="C219" s="124"/>
      <c r="D219" s="125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3.5" customHeight="1">
      <c r="A220" s="124"/>
      <c r="B220" s="157"/>
      <c r="C220" s="124"/>
      <c r="D220" s="125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3.5" customHeight="1">
      <c r="A221" s="124"/>
      <c r="B221" s="157"/>
      <c r="C221" s="124"/>
      <c r="D221" s="125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3.5" customHeight="1">
      <c r="A222" s="124"/>
      <c r="B222" s="157"/>
      <c r="C222" s="124"/>
      <c r="D222" s="125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3.5" customHeight="1">
      <c r="A223" s="124"/>
      <c r="B223" s="157"/>
      <c r="C223" s="124"/>
      <c r="D223" s="125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3.5" customHeight="1">
      <c r="A224" s="124"/>
      <c r="B224" s="157"/>
      <c r="C224" s="124"/>
      <c r="D224" s="125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3.5" customHeight="1">
      <c r="A225" s="124"/>
      <c r="B225" s="157"/>
      <c r="C225" s="124"/>
      <c r="D225" s="125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3.5" customHeight="1">
      <c r="A226" s="124"/>
      <c r="B226" s="157"/>
      <c r="C226" s="124"/>
      <c r="D226" s="125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3.5" customHeight="1">
      <c r="A227" s="124"/>
      <c r="B227" s="157"/>
      <c r="C227" s="124"/>
      <c r="D227" s="125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3.5" customHeight="1">
      <c r="A228" s="124"/>
      <c r="B228" s="157"/>
      <c r="C228" s="124"/>
      <c r="D228" s="125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3.5" customHeight="1">
      <c r="A229" s="124"/>
      <c r="B229" s="157"/>
      <c r="C229" s="124"/>
      <c r="D229" s="125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3.5" customHeight="1">
      <c r="A230" s="124"/>
      <c r="B230" s="157"/>
      <c r="C230" s="124"/>
      <c r="D230" s="125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3.5" customHeight="1">
      <c r="A231" s="124"/>
      <c r="B231" s="157"/>
      <c r="C231" s="124"/>
      <c r="D231" s="125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3.5" customHeight="1">
      <c r="A232" s="124"/>
      <c r="B232" s="157"/>
      <c r="C232" s="124"/>
      <c r="D232" s="125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3.5" customHeight="1">
      <c r="A233" s="124"/>
      <c r="B233" s="157"/>
      <c r="C233" s="124"/>
      <c r="D233" s="125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3.5" customHeight="1">
      <c r="A234" s="124"/>
      <c r="B234" s="157"/>
      <c r="C234" s="124"/>
      <c r="D234" s="125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3.5" customHeight="1">
      <c r="A235" s="124"/>
      <c r="B235" s="157"/>
      <c r="C235" s="124"/>
      <c r="D235" s="125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3.5" customHeight="1">
      <c r="A236" s="124"/>
      <c r="B236" s="157"/>
      <c r="C236" s="124"/>
      <c r="D236" s="125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3.5" customHeight="1">
      <c r="A237" s="124"/>
      <c r="B237" s="157"/>
      <c r="C237" s="124"/>
      <c r="D237" s="125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3.5" customHeight="1">
      <c r="A238" s="124"/>
      <c r="B238" s="157"/>
      <c r="C238" s="124"/>
      <c r="D238" s="125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3.5" customHeight="1">
      <c r="A239" s="124"/>
      <c r="B239" s="157"/>
      <c r="C239" s="124"/>
      <c r="D239" s="125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3.5" customHeight="1">
      <c r="A240" s="124"/>
      <c r="B240" s="157"/>
      <c r="C240" s="124"/>
      <c r="D240" s="125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3.5" customHeight="1">
      <c r="A241" s="124"/>
      <c r="B241" s="157"/>
      <c r="C241" s="124"/>
      <c r="D241" s="125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3.5" customHeight="1">
      <c r="A242" s="124"/>
      <c r="B242" s="157"/>
      <c r="C242" s="124"/>
      <c r="D242" s="125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3.5" customHeight="1">
      <c r="A243" s="124"/>
      <c r="B243" s="157"/>
      <c r="C243" s="124"/>
      <c r="D243" s="125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3.5" customHeight="1">
      <c r="A244" s="124"/>
      <c r="B244" s="157"/>
      <c r="C244" s="124"/>
      <c r="D244" s="125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3.5" customHeight="1">
      <c r="A245" s="124"/>
      <c r="B245" s="157"/>
      <c r="C245" s="124"/>
      <c r="D245" s="125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3.5" customHeight="1">
      <c r="A246" s="124"/>
      <c r="B246" s="157"/>
      <c r="C246" s="124"/>
      <c r="D246" s="125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3.5" customHeight="1">
      <c r="A247" s="124"/>
      <c r="B247" s="157"/>
      <c r="C247" s="124"/>
      <c r="D247" s="125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3.5" customHeight="1">
      <c r="A248" s="124"/>
      <c r="B248" s="157"/>
      <c r="C248" s="124"/>
      <c r="D248" s="125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3.5" customHeight="1">
      <c r="A249" s="124"/>
      <c r="B249" s="157"/>
      <c r="C249" s="124"/>
      <c r="D249" s="125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3.5" customHeight="1">
      <c r="A250" s="124"/>
      <c r="B250" s="157"/>
      <c r="C250" s="124"/>
      <c r="D250" s="125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3.5" customHeight="1">
      <c r="A251" s="124"/>
      <c r="B251" s="157"/>
      <c r="C251" s="124"/>
      <c r="D251" s="125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3.5" customHeight="1">
      <c r="A252" s="124"/>
      <c r="B252" s="157"/>
      <c r="C252" s="124"/>
      <c r="D252" s="125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3.5" customHeight="1">
      <c r="A253" s="124"/>
      <c r="B253" s="157"/>
      <c r="C253" s="124"/>
      <c r="D253" s="125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3.5" customHeight="1">
      <c r="A254" s="124"/>
      <c r="B254" s="157"/>
      <c r="C254" s="124"/>
      <c r="D254" s="125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3.5" customHeight="1">
      <c r="A255" s="124"/>
      <c r="B255" s="157"/>
      <c r="C255" s="124"/>
      <c r="D255" s="125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3.5" customHeight="1">
      <c r="A256" s="124"/>
      <c r="B256" s="157"/>
      <c r="C256" s="124"/>
      <c r="D256" s="125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3.5" customHeight="1">
      <c r="A257" s="124"/>
      <c r="B257" s="157"/>
      <c r="C257" s="124"/>
      <c r="D257" s="125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3.5" customHeight="1">
      <c r="A258" s="124"/>
      <c r="B258" s="157"/>
      <c r="C258" s="124"/>
      <c r="D258" s="125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3.5" customHeight="1">
      <c r="A259" s="124"/>
      <c r="B259" s="157"/>
      <c r="C259" s="124"/>
      <c r="D259" s="125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3.5" customHeight="1">
      <c r="A260" s="124"/>
      <c r="B260" s="157"/>
      <c r="C260" s="124"/>
      <c r="D260" s="125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3.5" customHeight="1">
      <c r="A261" s="124"/>
      <c r="B261" s="157"/>
      <c r="C261" s="124"/>
      <c r="D261" s="125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3.5" customHeight="1">
      <c r="A262" s="124"/>
      <c r="B262" s="157"/>
      <c r="C262" s="124"/>
      <c r="D262" s="125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3.5" customHeight="1">
      <c r="A263" s="124"/>
      <c r="B263" s="157"/>
      <c r="C263" s="124"/>
      <c r="D263" s="125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3.5" customHeight="1">
      <c r="A264" s="124"/>
      <c r="B264" s="157"/>
      <c r="C264" s="124"/>
      <c r="D264" s="125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3.5" customHeight="1">
      <c r="A265" s="124"/>
      <c r="B265" s="157"/>
      <c r="C265" s="124"/>
      <c r="D265" s="125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3.5" customHeight="1">
      <c r="A266" s="124"/>
      <c r="B266" s="157"/>
      <c r="C266" s="124"/>
      <c r="D266" s="125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3.5" customHeight="1">
      <c r="A267" s="124"/>
      <c r="B267" s="157"/>
      <c r="C267" s="124"/>
      <c r="D267" s="125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3.5" customHeight="1">
      <c r="A268" s="124"/>
      <c r="B268" s="157"/>
      <c r="C268" s="124"/>
      <c r="D268" s="125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3.5" customHeight="1">
      <c r="A269" s="124"/>
      <c r="B269" s="157"/>
      <c r="C269" s="124"/>
      <c r="D269" s="125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3.5" customHeight="1">
      <c r="A270" s="124"/>
      <c r="B270" s="157"/>
      <c r="C270" s="124"/>
      <c r="D270" s="125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3.5" customHeight="1">
      <c r="A271" s="124"/>
      <c r="B271" s="157"/>
      <c r="C271" s="124"/>
      <c r="D271" s="125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3.5" customHeight="1">
      <c r="A272" s="124"/>
      <c r="B272" s="157"/>
      <c r="C272" s="124"/>
      <c r="D272" s="125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3.5" customHeight="1">
      <c r="A273" s="124"/>
      <c r="B273" s="157"/>
      <c r="C273" s="124"/>
      <c r="D273" s="125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3.5" customHeight="1">
      <c r="A274" s="124"/>
      <c r="B274" s="157"/>
      <c r="C274" s="124"/>
      <c r="D274" s="125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3.5" customHeight="1">
      <c r="A275" s="124"/>
      <c r="B275" s="157"/>
      <c r="C275" s="124"/>
      <c r="D275" s="125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3.5" customHeight="1">
      <c r="A276" s="124"/>
      <c r="B276" s="157"/>
      <c r="C276" s="124"/>
      <c r="D276" s="125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3.5" customHeight="1">
      <c r="A277" s="124"/>
      <c r="B277" s="157"/>
      <c r="C277" s="124"/>
      <c r="D277" s="125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3.5" customHeight="1">
      <c r="A278" s="124"/>
      <c r="B278" s="157"/>
      <c r="C278" s="124"/>
      <c r="D278" s="125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3.5" customHeight="1">
      <c r="A279" s="124"/>
      <c r="B279" s="157"/>
      <c r="C279" s="124"/>
      <c r="D279" s="125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3.5" customHeight="1">
      <c r="A280" s="124"/>
      <c r="B280" s="157"/>
      <c r="C280" s="124"/>
      <c r="D280" s="125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3.5" customHeight="1">
      <c r="A281" s="124"/>
      <c r="B281" s="157"/>
      <c r="C281" s="124"/>
      <c r="D281" s="125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3.5" customHeight="1">
      <c r="A282" s="124"/>
      <c r="B282" s="157"/>
      <c r="C282" s="124"/>
      <c r="D282" s="125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3.5" customHeight="1">
      <c r="A283" s="124"/>
      <c r="B283" s="157"/>
      <c r="C283" s="124"/>
      <c r="D283" s="125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3.5" customHeight="1">
      <c r="A284" s="124"/>
      <c r="B284" s="157"/>
      <c r="C284" s="124"/>
      <c r="D284" s="125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3.5" customHeight="1">
      <c r="A285" s="124"/>
      <c r="B285" s="157"/>
      <c r="C285" s="124"/>
      <c r="D285" s="125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3.5" customHeight="1">
      <c r="A286" s="124"/>
      <c r="B286" s="157"/>
      <c r="C286" s="124"/>
      <c r="D286" s="125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3.5" customHeight="1">
      <c r="A287" s="124"/>
      <c r="B287" s="157"/>
      <c r="C287" s="124"/>
      <c r="D287" s="125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3.5" customHeight="1">
      <c r="A288" s="124"/>
      <c r="B288" s="157"/>
      <c r="C288" s="124"/>
      <c r="D288" s="125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3.5" customHeight="1">
      <c r="A289" s="124"/>
      <c r="B289" s="157"/>
      <c r="C289" s="124"/>
      <c r="D289" s="125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3.5" customHeight="1">
      <c r="A290" s="124"/>
      <c r="B290" s="157"/>
      <c r="C290" s="124"/>
      <c r="D290" s="125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3.5" customHeight="1">
      <c r="A291" s="124"/>
      <c r="B291" s="157"/>
      <c r="C291" s="124"/>
      <c r="D291" s="125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3.5" customHeight="1">
      <c r="A292" s="124"/>
      <c r="B292" s="157"/>
      <c r="C292" s="124"/>
      <c r="D292" s="125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3.5" customHeight="1">
      <c r="A293" s="124"/>
      <c r="B293" s="157"/>
      <c r="C293" s="124"/>
      <c r="D293" s="125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3.5" customHeight="1">
      <c r="A294" s="124"/>
      <c r="B294" s="157"/>
      <c r="C294" s="124"/>
      <c r="D294" s="125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3.5" customHeight="1">
      <c r="A295" s="124"/>
      <c r="B295" s="157"/>
      <c r="C295" s="124"/>
      <c r="D295" s="125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3.5" customHeight="1">
      <c r="A296" s="124"/>
      <c r="B296" s="157"/>
      <c r="C296" s="124"/>
      <c r="D296" s="125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3.5" customHeight="1">
      <c r="A297" s="124"/>
      <c r="B297" s="157"/>
      <c r="C297" s="124"/>
      <c r="D297" s="125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3.5" customHeight="1">
      <c r="A298" s="124"/>
      <c r="B298" s="157"/>
      <c r="C298" s="124"/>
      <c r="D298" s="125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3.5" customHeight="1">
      <c r="A299" s="124"/>
      <c r="B299" s="157"/>
      <c r="C299" s="124"/>
      <c r="D299" s="125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3.5" customHeight="1">
      <c r="A300" s="124"/>
      <c r="B300" s="157"/>
      <c r="C300" s="124"/>
      <c r="D300" s="125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3.5" customHeight="1">
      <c r="A301" s="124"/>
      <c r="B301" s="157"/>
      <c r="C301" s="124"/>
      <c r="D301" s="125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3.5" customHeight="1">
      <c r="A302" s="124"/>
      <c r="B302" s="157"/>
      <c r="C302" s="124"/>
      <c r="D302" s="125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3.5" customHeight="1">
      <c r="A303" s="124"/>
      <c r="B303" s="157"/>
      <c r="C303" s="124"/>
      <c r="D303" s="125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3.5" customHeight="1">
      <c r="A304" s="124"/>
      <c r="B304" s="157"/>
      <c r="C304" s="124"/>
      <c r="D304" s="125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3.5" customHeight="1">
      <c r="A305" s="124"/>
      <c r="B305" s="157"/>
      <c r="C305" s="124"/>
      <c r="D305" s="125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3.5" customHeight="1">
      <c r="A306" s="124"/>
      <c r="B306" s="157"/>
      <c r="C306" s="124"/>
      <c r="D306" s="125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3.5" customHeight="1">
      <c r="A307" s="124"/>
      <c r="B307" s="157"/>
      <c r="C307" s="124"/>
      <c r="D307" s="125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3.5" customHeight="1">
      <c r="A308" s="124"/>
      <c r="B308" s="157"/>
      <c r="C308" s="124"/>
      <c r="D308" s="125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3.5" customHeight="1">
      <c r="A309" s="124"/>
      <c r="B309" s="157"/>
      <c r="C309" s="124"/>
      <c r="D309" s="125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3.5" customHeight="1">
      <c r="A310" s="124"/>
      <c r="B310" s="157"/>
      <c r="C310" s="124"/>
      <c r="D310" s="125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3.5" customHeight="1">
      <c r="A311" s="124"/>
      <c r="B311" s="157"/>
      <c r="C311" s="124"/>
      <c r="D311" s="125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3.5" customHeight="1">
      <c r="A312" s="124"/>
      <c r="B312" s="157"/>
      <c r="C312" s="124"/>
      <c r="D312" s="125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3.5" customHeight="1">
      <c r="A313" s="124"/>
      <c r="B313" s="157"/>
      <c r="C313" s="124"/>
      <c r="D313" s="125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3.5" customHeight="1">
      <c r="A314" s="124"/>
      <c r="B314" s="157"/>
      <c r="C314" s="124"/>
      <c r="D314" s="125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3.5" customHeight="1">
      <c r="A315" s="124"/>
      <c r="B315" s="157"/>
      <c r="C315" s="124"/>
      <c r="D315" s="125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3.5" customHeight="1">
      <c r="A316" s="124"/>
      <c r="B316" s="157"/>
      <c r="C316" s="124"/>
      <c r="D316" s="125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3.5" customHeight="1">
      <c r="A317" s="124"/>
      <c r="B317" s="157"/>
      <c r="C317" s="124"/>
      <c r="D317" s="125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3.5" customHeight="1">
      <c r="A318" s="124"/>
      <c r="B318" s="157"/>
      <c r="C318" s="124"/>
      <c r="D318" s="125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3.5" customHeight="1">
      <c r="A319" s="124"/>
      <c r="B319" s="157"/>
      <c r="C319" s="124"/>
      <c r="D319" s="125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3.5" customHeight="1">
      <c r="A320" s="124"/>
      <c r="B320" s="157"/>
      <c r="C320" s="124"/>
      <c r="D320" s="125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3.5" customHeight="1">
      <c r="A321" s="124"/>
      <c r="B321" s="157"/>
      <c r="C321" s="124"/>
      <c r="D321" s="125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3.5" customHeight="1">
      <c r="A322" s="124"/>
      <c r="B322" s="157"/>
      <c r="C322" s="124"/>
      <c r="D322" s="125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3.5" customHeight="1">
      <c r="A323" s="124"/>
      <c r="B323" s="157"/>
      <c r="C323" s="124"/>
      <c r="D323" s="125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3.5" customHeight="1">
      <c r="A324" s="124"/>
      <c r="B324" s="157"/>
      <c r="C324" s="124"/>
      <c r="D324" s="125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3.5" customHeight="1">
      <c r="A325" s="124"/>
      <c r="B325" s="157"/>
      <c r="C325" s="124"/>
      <c r="D325" s="125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3.5" customHeight="1">
      <c r="A326" s="124"/>
      <c r="B326" s="157"/>
      <c r="C326" s="124"/>
      <c r="D326" s="125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3.5" customHeight="1">
      <c r="A327" s="124"/>
      <c r="B327" s="157"/>
      <c r="C327" s="124"/>
      <c r="D327" s="125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3.5" customHeight="1">
      <c r="A328" s="124"/>
      <c r="B328" s="157"/>
      <c r="C328" s="124"/>
      <c r="D328" s="125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3.5" customHeight="1">
      <c r="A329" s="124"/>
      <c r="B329" s="157"/>
      <c r="C329" s="124"/>
      <c r="D329" s="125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3.5" customHeight="1">
      <c r="A330" s="124"/>
      <c r="B330" s="157"/>
      <c r="C330" s="124"/>
      <c r="D330" s="125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3.5" customHeight="1">
      <c r="A331" s="124"/>
      <c r="B331" s="157"/>
      <c r="C331" s="124"/>
      <c r="D331" s="125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3.5" customHeight="1">
      <c r="A332" s="124"/>
      <c r="B332" s="157"/>
      <c r="C332" s="124"/>
      <c r="D332" s="125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3.5" customHeight="1">
      <c r="A333" s="124"/>
      <c r="B333" s="157"/>
      <c r="C333" s="124"/>
      <c r="D333" s="125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3.5" customHeight="1">
      <c r="A334" s="124"/>
      <c r="B334" s="157"/>
      <c r="C334" s="124"/>
      <c r="D334" s="125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3.5" customHeight="1">
      <c r="A335" s="124"/>
      <c r="B335" s="157"/>
      <c r="C335" s="124"/>
      <c r="D335" s="125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3.5" customHeight="1">
      <c r="A336" s="124"/>
      <c r="B336" s="157"/>
      <c r="C336" s="124"/>
      <c r="D336" s="125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3.5" customHeight="1">
      <c r="A337" s="124"/>
      <c r="B337" s="157"/>
      <c r="C337" s="124"/>
      <c r="D337" s="125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3.5" customHeight="1">
      <c r="A338" s="124"/>
      <c r="B338" s="157"/>
      <c r="C338" s="124"/>
      <c r="D338" s="125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3.5" customHeight="1">
      <c r="A339" s="124"/>
      <c r="B339" s="157"/>
      <c r="C339" s="124"/>
      <c r="D339" s="125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3.5" customHeight="1">
      <c r="A340" s="124"/>
      <c r="B340" s="157"/>
      <c r="C340" s="124"/>
      <c r="D340" s="125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3.5" customHeight="1">
      <c r="A341" s="124"/>
      <c r="B341" s="157"/>
      <c r="C341" s="124"/>
      <c r="D341" s="125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3.5" customHeight="1">
      <c r="A342" s="124"/>
      <c r="B342" s="157"/>
      <c r="C342" s="124"/>
      <c r="D342" s="125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3.5" customHeight="1">
      <c r="A343" s="124"/>
      <c r="B343" s="157"/>
      <c r="C343" s="124"/>
      <c r="D343" s="125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3.5" customHeight="1">
      <c r="A344" s="124"/>
      <c r="B344" s="157"/>
      <c r="C344" s="124"/>
      <c r="D344" s="125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3.5" customHeight="1">
      <c r="A345" s="124"/>
      <c r="B345" s="157"/>
      <c r="C345" s="124"/>
      <c r="D345" s="125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3.5" customHeight="1">
      <c r="A346" s="124"/>
      <c r="B346" s="157"/>
      <c r="C346" s="124"/>
      <c r="D346" s="125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3.5" customHeight="1">
      <c r="A347" s="124"/>
      <c r="B347" s="157"/>
      <c r="C347" s="124"/>
      <c r="D347" s="125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3.5" customHeight="1">
      <c r="A348" s="124"/>
      <c r="B348" s="157"/>
      <c r="C348" s="124"/>
      <c r="D348" s="125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3.5" customHeight="1">
      <c r="A349" s="124"/>
      <c r="B349" s="157"/>
      <c r="C349" s="124"/>
      <c r="D349" s="125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3.5" customHeight="1">
      <c r="A350" s="124"/>
      <c r="B350" s="157"/>
      <c r="C350" s="124"/>
      <c r="D350" s="125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3.5" customHeight="1">
      <c r="A351" s="124"/>
      <c r="B351" s="157"/>
      <c r="C351" s="124"/>
      <c r="D351" s="125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3.5" customHeight="1">
      <c r="A352" s="124"/>
      <c r="B352" s="157"/>
      <c r="C352" s="124"/>
      <c r="D352" s="125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3.5" customHeight="1">
      <c r="A353" s="124"/>
      <c r="B353" s="157"/>
      <c r="C353" s="124"/>
      <c r="D353" s="125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3.5" customHeight="1">
      <c r="A354" s="124"/>
      <c r="B354" s="157"/>
      <c r="C354" s="124"/>
      <c r="D354" s="125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3.5" customHeight="1">
      <c r="A355" s="124"/>
      <c r="B355" s="157"/>
      <c r="C355" s="124"/>
      <c r="D355" s="125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3.5" customHeight="1">
      <c r="A356" s="124"/>
      <c r="B356" s="157"/>
      <c r="C356" s="124"/>
      <c r="D356" s="125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3.5" customHeight="1">
      <c r="A357" s="124"/>
      <c r="B357" s="157"/>
      <c r="C357" s="124"/>
      <c r="D357" s="125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3.5" customHeight="1">
      <c r="A358" s="124"/>
      <c r="B358" s="157"/>
      <c r="C358" s="124"/>
      <c r="D358" s="125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3.5" customHeight="1">
      <c r="A359" s="124"/>
      <c r="B359" s="157"/>
      <c r="C359" s="124"/>
      <c r="D359" s="125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3.5" customHeight="1">
      <c r="A360" s="124"/>
      <c r="B360" s="157"/>
      <c r="C360" s="124"/>
      <c r="D360" s="125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3.5" customHeight="1">
      <c r="A361" s="124"/>
      <c r="B361" s="157"/>
      <c r="C361" s="124"/>
      <c r="D361" s="125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3.5" customHeight="1">
      <c r="A362" s="124"/>
      <c r="B362" s="157"/>
      <c r="C362" s="124"/>
      <c r="D362" s="125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3.5" customHeight="1">
      <c r="A363" s="124"/>
      <c r="B363" s="157"/>
      <c r="C363" s="124"/>
      <c r="D363" s="125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3.5" customHeight="1">
      <c r="A364" s="124"/>
      <c r="B364" s="157"/>
      <c r="C364" s="124"/>
      <c r="D364" s="125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3.5" customHeight="1">
      <c r="A365" s="124"/>
      <c r="B365" s="157"/>
      <c r="C365" s="124"/>
      <c r="D365" s="125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3.5" customHeight="1">
      <c r="A366" s="124"/>
      <c r="B366" s="157"/>
      <c r="C366" s="124"/>
      <c r="D366" s="125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3.5" customHeight="1">
      <c r="A367" s="124"/>
      <c r="B367" s="157"/>
      <c r="C367" s="124"/>
      <c r="D367" s="125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3.5" customHeight="1">
      <c r="A368" s="124"/>
      <c r="B368" s="157"/>
      <c r="C368" s="124"/>
      <c r="D368" s="125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3.5" customHeight="1">
      <c r="A369" s="124"/>
      <c r="B369" s="157"/>
      <c r="C369" s="124"/>
      <c r="D369" s="125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3.5" customHeight="1">
      <c r="A370" s="124"/>
      <c r="B370" s="157"/>
      <c r="C370" s="124"/>
      <c r="D370" s="125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3.5" customHeight="1">
      <c r="A371" s="124"/>
      <c r="B371" s="157"/>
      <c r="C371" s="124"/>
      <c r="D371" s="125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3.5" customHeight="1">
      <c r="A372" s="124"/>
      <c r="B372" s="157"/>
      <c r="C372" s="124"/>
      <c r="D372" s="125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3.5" customHeight="1">
      <c r="A373" s="124"/>
      <c r="B373" s="157"/>
      <c r="C373" s="124"/>
      <c r="D373" s="125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3.5" customHeight="1">
      <c r="A374" s="124"/>
      <c r="B374" s="157"/>
      <c r="C374" s="124"/>
      <c r="D374" s="125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3.5" customHeight="1">
      <c r="A375" s="124"/>
      <c r="B375" s="157"/>
      <c r="C375" s="124"/>
      <c r="D375" s="125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3.5" customHeight="1">
      <c r="A376" s="124"/>
      <c r="B376" s="157"/>
      <c r="C376" s="124"/>
      <c r="D376" s="125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3.5" customHeight="1">
      <c r="A377" s="124"/>
      <c r="B377" s="157"/>
      <c r="C377" s="124"/>
      <c r="D377" s="125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3.5" customHeight="1">
      <c r="A378" s="124"/>
      <c r="B378" s="157"/>
      <c r="C378" s="124"/>
      <c r="D378" s="125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3.5" customHeight="1">
      <c r="A379" s="124"/>
      <c r="B379" s="157"/>
      <c r="C379" s="124"/>
      <c r="D379" s="125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3.5" customHeight="1">
      <c r="A380" s="124"/>
      <c r="B380" s="157"/>
      <c r="C380" s="124"/>
      <c r="D380" s="125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3.5" customHeight="1">
      <c r="A381" s="124"/>
      <c r="B381" s="157"/>
      <c r="C381" s="124"/>
      <c r="D381" s="125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3.5" customHeight="1">
      <c r="A382" s="124"/>
      <c r="B382" s="157"/>
      <c r="C382" s="124"/>
      <c r="D382" s="125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3.5" customHeight="1">
      <c r="A383" s="124"/>
      <c r="B383" s="157"/>
      <c r="C383" s="124"/>
      <c r="D383" s="125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3.5" customHeight="1">
      <c r="A384" s="124"/>
      <c r="B384" s="157"/>
      <c r="C384" s="124"/>
      <c r="D384" s="125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3.5" customHeight="1">
      <c r="A385" s="124"/>
      <c r="B385" s="157"/>
      <c r="C385" s="124"/>
      <c r="D385" s="125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3.5" customHeight="1">
      <c r="A386" s="124"/>
      <c r="B386" s="157"/>
      <c r="C386" s="124"/>
      <c r="D386" s="125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3.5" customHeight="1">
      <c r="A387" s="124"/>
      <c r="B387" s="157"/>
      <c r="C387" s="124"/>
      <c r="D387" s="125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3.5" customHeight="1">
      <c r="A388" s="124"/>
      <c r="B388" s="157"/>
      <c r="C388" s="124"/>
      <c r="D388" s="125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3.5" customHeight="1">
      <c r="A389" s="124"/>
      <c r="B389" s="157"/>
      <c r="C389" s="124"/>
      <c r="D389" s="125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3.5" customHeight="1">
      <c r="A390" s="124"/>
      <c r="B390" s="157"/>
      <c r="C390" s="124"/>
      <c r="D390" s="125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3.5" customHeight="1">
      <c r="A391" s="124"/>
      <c r="B391" s="157"/>
      <c r="C391" s="124"/>
      <c r="D391" s="125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3.5" customHeight="1">
      <c r="A392" s="124"/>
      <c r="B392" s="157"/>
      <c r="C392" s="124"/>
      <c r="D392" s="125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3.5" customHeight="1">
      <c r="A393" s="124"/>
      <c r="B393" s="157"/>
      <c r="C393" s="124"/>
      <c r="D393" s="125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3.5" customHeight="1">
      <c r="A394" s="124"/>
      <c r="B394" s="157"/>
      <c r="C394" s="124"/>
      <c r="D394" s="125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3.5" customHeight="1">
      <c r="A395" s="124"/>
      <c r="B395" s="157"/>
      <c r="C395" s="124"/>
      <c r="D395" s="125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3.5" customHeight="1">
      <c r="A396" s="124"/>
      <c r="B396" s="157"/>
      <c r="C396" s="124"/>
      <c r="D396" s="125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3.5" customHeight="1">
      <c r="A397" s="124"/>
      <c r="B397" s="157"/>
      <c r="C397" s="124"/>
      <c r="D397" s="125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3.5" customHeight="1">
      <c r="A398" s="124"/>
      <c r="B398" s="157"/>
      <c r="C398" s="124"/>
      <c r="D398" s="125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3.5" customHeight="1">
      <c r="A399" s="124"/>
      <c r="B399" s="157"/>
      <c r="C399" s="124"/>
      <c r="D399" s="125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3.5" customHeight="1">
      <c r="A400" s="124"/>
      <c r="B400" s="157"/>
      <c r="C400" s="124"/>
      <c r="D400" s="125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3.5" customHeight="1">
      <c r="A401" s="124"/>
      <c r="B401" s="157"/>
      <c r="C401" s="124"/>
      <c r="D401" s="125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3.5" customHeight="1">
      <c r="A402" s="124"/>
      <c r="B402" s="157"/>
      <c r="C402" s="124"/>
      <c r="D402" s="125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3.5" customHeight="1">
      <c r="A403" s="124"/>
      <c r="B403" s="157"/>
      <c r="C403" s="124"/>
      <c r="D403" s="125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3.5" customHeight="1">
      <c r="A404" s="124"/>
      <c r="B404" s="157"/>
      <c r="C404" s="124"/>
      <c r="D404" s="125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3.5" customHeight="1">
      <c r="A405" s="124"/>
      <c r="B405" s="157"/>
      <c r="C405" s="124"/>
      <c r="D405" s="125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3.5" customHeight="1">
      <c r="A406" s="124"/>
      <c r="B406" s="157"/>
      <c r="C406" s="124"/>
      <c r="D406" s="125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3.5" customHeight="1">
      <c r="A407" s="124"/>
      <c r="B407" s="157"/>
      <c r="C407" s="124"/>
      <c r="D407" s="125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3.5" customHeight="1">
      <c r="A408" s="124"/>
      <c r="B408" s="157"/>
      <c r="C408" s="124"/>
      <c r="D408" s="125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3.5" customHeight="1">
      <c r="A409" s="124"/>
      <c r="B409" s="157"/>
      <c r="C409" s="124"/>
      <c r="D409" s="125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3.5" customHeight="1">
      <c r="A410" s="124"/>
      <c r="B410" s="157"/>
      <c r="C410" s="124"/>
      <c r="D410" s="125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3.5" customHeight="1">
      <c r="A411" s="124"/>
      <c r="B411" s="157"/>
      <c r="C411" s="124"/>
      <c r="D411" s="125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3.5" customHeight="1">
      <c r="A412" s="124"/>
      <c r="B412" s="157"/>
      <c r="C412" s="124"/>
      <c r="D412" s="125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3.5" customHeight="1">
      <c r="A413" s="124"/>
      <c r="B413" s="157"/>
      <c r="C413" s="124"/>
      <c r="D413" s="125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3.5" customHeight="1">
      <c r="A414" s="124"/>
      <c r="B414" s="157"/>
      <c r="C414" s="124"/>
      <c r="D414" s="125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3.5" customHeight="1">
      <c r="A415" s="124"/>
      <c r="B415" s="157"/>
      <c r="C415" s="124"/>
      <c r="D415" s="125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3.5" customHeight="1">
      <c r="A416" s="124"/>
      <c r="B416" s="157"/>
      <c r="C416" s="124"/>
      <c r="D416" s="125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3.5" customHeight="1">
      <c r="A417" s="124"/>
      <c r="B417" s="157"/>
      <c r="C417" s="124"/>
      <c r="D417" s="125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3.5" customHeight="1">
      <c r="A418" s="124"/>
      <c r="B418" s="157"/>
      <c r="C418" s="124"/>
      <c r="D418" s="125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3.5" customHeight="1">
      <c r="A419" s="124"/>
      <c r="B419" s="157"/>
      <c r="C419" s="124"/>
      <c r="D419" s="125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3.5" customHeight="1">
      <c r="A420" s="124"/>
      <c r="B420" s="157"/>
      <c r="C420" s="124"/>
      <c r="D420" s="125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3.5" customHeight="1">
      <c r="A421" s="124"/>
      <c r="B421" s="157"/>
      <c r="C421" s="124"/>
      <c r="D421" s="125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3.5" customHeight="1">
      <c r="A422" s="124"/>
      <c r="B422" s="157"/>
      <c r="C422" s="124"/>
      <c r="D422" s="125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3.5" customHeight="1">
      <c r="A423" s="124"/>
      <c r="B423" s="157"/>
      <c r="C423" s="124"/>
      <c r="D423" s="125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3.5" customHeight="1">
      <c r="A424" s="124"/>
      <c r="B424" s="157"/>
      <c r="C424" s="124"/>
      <c r="D424" s="125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3.5" customHeight="1">
      <c r="A425" s="124"/>
      <c r="B425" s="157"/>
      <c r="C425" s="124"/>
      <c r="D425" s="125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3.5" customHeight="1">
      <c r="A426" s="124"/>
      <c r="B426" s="157"/>
      <c r="C426" s="124"/>
      <c r="D426" s="125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3.5" customHeight="1">
      <c r="A427" s="124"/>
      <c r="B427" s="157"/>
      <c r="C427" s="124"/>
      <c r="D427" s="125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3.5" customHeight="1">
      <c r="A428" s="124"/>
      <c r="B428" s="157"/>
      <c r="C428" s="124"/>
      <c r="D428" s="125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3.5" customHeight="1">
      <c r="A429" s="124"/>
      <c r="B429" s="157"/>
      <c r="C429" s="124"/>
      <c r="D429" s="125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3.5" customHeight="1">
      <c r="A430" s="124"/>
      <c r="B430" s="157"/>
      <c r="C430" s="124"/>
      <c r="D430" s="125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3.5" customHeight="1">
      <c r="A431" s="124"/>
      <c r="B431" s="157"/>
      <c r="C431" s="124"/>
      <c r="D431" s="125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3.5" customHeight="1">
      <c r="A432" s="124"/>
      <c r="B432" s="157"/>
      <c r="C432" s="124"/>
      <c r="D432" s="125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3.5" customHeight="1">
      <c r="A433" s="124"/>
      <c r="B433" s="157"/>
      <c r="C433" s="124"/>
      <c r="D433" s="125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3.5" customHeight="1">
      <c r="A434" s="124"/>
      <c r="B434" s="157"/>
      <c r="C434" s="124"/>
      <c r="D434" s="125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3.5" customHeight="1">
      <c r="A435" s="124"/>
      <c r="B435" s="157"/>
      <c r="C435" s="124"/>
      <c r="D435" s="125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3.5" customHeight="1">
      <c r="A436" s="124"/>
      <c r="B436" s="157"/>
      <c r="C436" s="124"/>
      <c r="D436" s="125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3.5" customHeight="1">
      <c r="A437" s="124"/>
      <c r="B437" s="157"/>
      <c r="C437" s="124"/>
      <c r="D437" s="125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3.5" customHeight="1">
      <c r="A438" s="124"/>
      <c r="B438" s="157"/>
      <c r="C438" s="124"/>
      <c r="D438" s="125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3.5" customHeight="1">
      <c r="A439" s="124"/>
      <c r="B439" s="157"/>
      <c r="C439" s="124"/>
      <c r="D439" s="125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3.5" customHeight="1">
      <c r="A440" s="124"/>
      <c r="B440" s="157"/>
      <c r="C440" s="124"/>
      <c r="D440" s="125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3.5" customHeight="1">
      <c r="A441" s="124"/>
      <c r="B441" s="157"/>
      <c r="C441" s="124"/>
      <c r="D441" s="125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3.5" customHeight="1">
      <c r="A442" s="124"/>
      <c r="B442" s="157"/>
      <c r="C442" s="124"/>
      <c r="D442" s="125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3.5" customHeight="1">
      <c r="A443" s="124"/>
      <c r="B443" s="157"/>
      <c r="C443" s="124"/>
      <c r="D443" s="125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3.5" customHeight="1">
      <c r="A444" s="124"/>
      <c r="B444" s="157"/>
      <c r="C444" s="124"/>
      <c r="D444" s="125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3.5" customHeight="1">
      <c r="A445" s="124"/>
      <c r="B445" s="157"/>
      <c r="C445" s="124"/>
      <c r="D445" s="125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3.5" customHeight="1">
      <c r="A446" s="124"/>
      <c r="B446" s="157"/>
      <c r="C446" s="124"/>
      <c r="D446" s="125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3.5" customHeight="1">
      <c r="A447" s="124"/>
      <c r="B447" s="157"/>
      <c r="C447" s="124"/>
      <c r="D447" s="125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3.5" customHeight="1">
      <c r="A448" s="124"/>
      <c r="B448" s="157"/>
      <c r="C448" s="124"/>
      <c r="D448" s="125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3.5" customHeight="1">
      <c r="A449" s="124"/>
      <c r="B449" s="157"/>
      <c r="C449" s="124"/>
      <c r="D449" s="125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3.5" customHeight="1">
      <c r="A450" s="124"/>
      <c r="B450" s="157"/>
      <c r="C450" s="124"/>
      <c r="D450" s="125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3.5" customHeight="1">
      <c r="A451" s="124"/>
      <c r="B451" s="157"/>
      <c r="C451" s="124"/>
      <c r="D451" s="125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3.5" customHeight="1">
      <c r="A452" s="124"/>
      <c r="B452" s="157"/>
      <c r="C452" s="124"/>
      <c r="D452" s="125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3.5" customHeight="1">
      <c r="A453" s="124"/>
      <c r="B453" s="157"/>
      <c r="C453" s="124"/>
      <c r="D453" s="125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3.5" customHeight="1">
      <c r="A454" s="124"/>
      <c r="B454" s="157"/>
      <c r="C454" s="124"/>
      <c r="D454" s="125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3.5" customHeight="1">
      <c r="A455" s="124"/>
      <c r="B455" s="157"/>
      <c r="C455" s="124"/>
      <c r="D455" s="125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3.5" customHeight="1">
      <c r="A456" s="124"/>
      <c r="B456" s="157"/>
      <c r="C456" s="124"/>
      <c r="D456" s="125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3.5" customHeight="1">
      <c r="A457" s="124"/>
      <c r="B457" s="157"/>
      <c r="C457" s="124"/>
      <c r="D457" s="125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3.5" customHeight="1">
      <c r="A458" s="124"/>
      <c r="B458" s="157"/>
      <c r="C458" s="124"/>
      <c r="D458" s="125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3.5" customHeight="1">
      <c r="A459" s="124"/>
      <c r="B459" s="157"/>
      <c r="C459" s="124"/>
      <c r="D459" s="125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3.5" customHeight="1">
      <c r="A460" s="124"/>
      <c r="B460" s="157"/>
      <c r="C460" s="124"/>
      <c r="D460" s="125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3.5" customHeight="1">
      <c r="A461" s="124"/>
      <c r="B461" s="157"/>
      <c r="C461" s="124"/>
      <c r="D461" s="125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3.5" customHeight="1">
      <c r="A462" s="124"/>
      <c r="B462" s="157"/>
      <c r="C462" s="124"/>
      <c r="D462" s="125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3.5" customHeight="1">
      <c r="A463" s="124"/>
      <c r="B463" s="157"/>
      <c r="C463" s="124"/>
      <c r="D463" s="125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3.5" customHeight="1">
      <c r="A464" s="124"/>
      <c r="B464" s="157"/>
      <c r="C464" s="124"/>
      <c r="D464" s="125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3.5" customHeight="1">
      <c r="A465" s="124"/>
      <c r="B465" s="157"/>
      <c r="C465" s="124"/>
      <c r="D465" s="125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3.5" customHeight="1">
      <c r="A466" s="124"/>
      <c r="B466" s="157"/>
      <c r="C466" s="124"/>
      <c r="D466" s="125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3.5" customHeight="1">
      <c r="A467" s="124"/>
      <c r="B467" s="157"/>
      <c r="C467" s="124"/>
      <c r="D467" s="125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3.5" customHeight="1">
      <c r="A468" s="124"/>
      <c r="B468" s="157"/>
      <c r="C468" s="124"/>
      <c r="D468" s="125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3.5" customHeight="1">
      <c r="A469" s="124"/>
      <c r="B469" s="157"/>
      <c r="C469" s="124"/>
      <c r="D469" s="125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3.5" customHeight="1">
      <c r="A470" s="124"/>
      <c r="B470" s="157"/>
      <c r="C470" s="124"/>
      <c r="D470" s="125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3.5" customHeight="1">
      <c r="A471" s="124"/>
      <c r="B471" s="157"/>
      <c r="C471" s="124"/>
      <c r="D471" s="125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3.5" customHeight="1">
      <c r="A472" s="124"/>
      <c r="B472" s="157"/>
      <c r="C472" s="124"/>
      <c r="D472" s="125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3.5" customHeight="1">
      <c r="A473" s="124"/>
      <c r="B473" s="157"/>
      <c r="C473" s="124"/>
      <c r="D473" s="125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3.5" customHeight="1">
      <c r="A474" s="124"/>
      <c r="B474" s="157"/>
      <c r="C474" s="124"/>
      <c r="D474" s="125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3.5" customHeight="1">
      <c r="A475" s="124"/>
      <c r="B475" s="157"/>
      <c r="C475" s="124"/>
      <c r="D475" s="125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3.5" customHeight="1">
      <c r="A476" s="124"/>
      <c r="B476" s="157"/>
      <c r="C476" s="124"/>
      <c r="D476" s="125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3.5" customHeight="1">
      <c r="A477" s="124"/>
      <c r="B477" s="157"/>
      <c r="C477" s="124"/>
      <c r="D477" s="125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3.5" customHeight="1">
      <c r="A478" s="124"/>
      <c r="B478" s="157"/>
      <c r="C478" s="124"/>
      <c r="D478" s="125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3.5" customHeight="1">
      <c r="A479" s="124"/>
      <c r="B479" s="157"/>
      <c r="C479" s="124"/>
      <c r="D479" s="125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3.5" customHeight="1">
      <c r="A480" s="124"/>
      <c r="B480" s="157"/>
      <c r="C480" s="124"/>
      <c r="D480" s="125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3.5" customHeight="1">
      <c r="A481" s="124"/>
      <c r="B481" s="157"/>
      <c r="C481" s="124"/>
      <c r="D481" s="125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3.5" customHeight="1">
      <c r="A482" s="124"/>
      <c r="B482" s="157"/>
      <c r="C482" s="124"/>
      <c r="D482" s="125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3.5" customHeight="1">
      <c r="A483" s="124"/>
      <c r="B483" s="157"/>
      <c r="C483" s="124"/>
      <c r="D483" s="125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3.5" customHeight="1">
      <c r="A484" s="124"/>
      <c r="B484" s="157"/>
      <c r="C484" s="124"/>
      <c r="D484" s="125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3.5" customHeight="1">
      <c r="A485" s="124"/>
      <c r="B485" s="157"/>
      <c r="C485" s="124"/>
      <c r="D485" s="125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3.5" customHeight="1">
      <c r="A486" s="124"/>
      <c r="B486" s="157"/>
      <c r="C486" s="124"/>
      <c r="D486" s="125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3.5" customHeight="1">
      <c r="A487" s="124"/>
      <c r="B487" s="157"/>
      <c r="C487" s="124"/>
      <c r="D487" s="125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3.5" customHeight="1">
      <c r="A488" s="124"/>
      <c r="B488" s="157"/>
      <c r="C488" s="124"/>
      <c r="D488" s="125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3.5" customHeight="1">
      <c r="A489" s="124"/>
      <c r="B489" s="157"/>
      <c r="C489" s="124"/>
      <c r="D489" s="125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3.5" customHeight="1">
      <c r="A490" s="124"/>
      <c r="B490" s="157"/>
      <c r="C490" s="124"/>
      <c r="D490" s="125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3.5" customHeight="1">
      <c r="A491" s="124"/>
      <c r="B491" s="157"/>
      <c r="C491" s="124"/>
      <c r="D491" s="125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3.5" customHeight="1">
      <c r="A492" s="124"/>
      <c r="B492" s="157"/>
      <c r="C492" s="124"/>
      <c r="D492" s="125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3.5" customHeight="1">
      <c r="A493" s="124"/>
      <c r="B493" s="157"/>
      <c r="C493" s="124"/>
      <c r="D493" s="125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3.5" customHeight="1">
      <c r="A494" s="124"/>
      <c r="B494" s="157"/>
      <c r="C494" s="124"/>
      <c r="D494" s="125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3.5" customHeight="1">
      <c r="A495" s="124"/>
      <c r="B495" s="157"/>
      <c r="C495" s="124"/>
      <c r="D495" s="125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3.5" customHeight="1">
      <c r="A496" s="124"/>
      <c r="B496" s="157"/>
      <c r="C496" s="124"/>
      <c r="D496" s="125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3.5" customHeight="1">
      <c r="A497" s="124"/>
      <c r="B497" s="157"/>
      <c r="C497" s="124"/>
      <c r="D497" s="125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3.5" customHeight="1">
      <c r="A498" s="124"/>
      <c r="B498" s="157"/>
      <c r="C498" s="124"/>
      <c r="D498" s="125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3.5" customHeight="1">
      <c r="A499" s="124"/>
      <c r="B499" s="157"/>
      <c r="C499" s="124"/>
      <c r="D499" s="125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3.5" customHeight="1">
      <c r="A500" s="124"/>
      <c r="B500" s="157"/>
      <c r="C500" s="124"/>
      <c r="D500" s="125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3.5" customHeight="1">
      <c r="A501" s="124"/>
      <c r="B501" s="157"/>
      <c r="C501" s="124"/>
      <c r="D501" s="125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3.5" customHeight="1">
      <c r="A502" s="124"/>
      <c r="B502" s="157"/>
      <c r="C502" s="124"/>
      <c r="D502" s="125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3.5" customHeight="1">
      <c r="A503" s="124"/>
      <c r="B503" s="157"/>
      <c r="C503" s="124"/>
      <c r="D503" s="125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3.5" customHeight="1">
      <c r="A504" s="124"/>
      <c r="B504" s="157"/>
      <c r="C504" s="124"/>
      <c r="D504" s="125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3.5" customHeight="1">
      <c r="A505" s="124"/>
      <c r="B505" s="157"/>
      <c r="C505" s="124"/>
      <c r="D505" s="125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3.5" customHeight="1">
      <c r="A506" s="124"/>
      <c r="B506" s="157"/>
      <c r="C506" s="124"/>
      <c r="D506" s="125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3.5" customHeight="1">
      <c r="A507" s="124"/>
      <c r="B507" s="157"/>
      <c r="C507" s="124"/>
      <c r="D507" s="125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3.5" customHeight="1">
      <c r="A508" s="124"/>
      <c r="B508" s="157"/>
      <c r="C508" s="124"/>
      <c r="D508" s="125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3.5" customHeight="1">
      <c r="A509" s="124"/>
      <c r="B509" s="157"/>
      <c r="C509" s="124"/>
      <c r="D509" s="125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3.5" customHeight="1">
      <c r="A510" s="124"/>
      <c r="B510" s="157"/>
      <c r="C510" s="124"/>
      <c r="D510" s="125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3.5" customHeight="1">
      <c r="A511" s="124"/>
      <c r="B511" s="157"/>
      <c r="C511" s="124"/>
      <c r="D511" s="125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3.5" customHeight="1">
      <c r="A512" s="124"/>
      <c r="B512" s="157"/>
      <c r="C512" s="124"/>
      <c r="D512" s="125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3.5" customHeight="1">
      <c r="A513" s="124"/>
      <c r="B513" s="157"/>
      <c r="C513" s="124"/>
      <c r="D513" s="125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3.5" customHeight="1">
      <c r="A514" s="124"/>
      <c r="B514" s="157"/>
      <c r="C514" s="124"/>
      <c r="D514" s="125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3.5" customHeight="1">
      <c r="A515" s="124"/>
      <c r="B515" s="157"/>
      <c r="C515" s="124"/>
      <c r="D515" s="125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3.5" customHeight="1">
      <c r="A516" s="124"/>
      <c r="B516" s="157"/>
      <c r="C516" s="124"/>
      <c r="D516" s="125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3.5" customHeight="1">
      <c r="A517" s="124"/>
      <c r="B517" s="157"/>
      <c r="C517" s="124"/>
      <c r="D517" s="125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3.5" customHeight="1">
      <c r="A518" s="124"/>
      <c r="B518" s="157"/>
      <c r="C518" s="124"/>
      <c r="D518" s="125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3.5" customHeight="1">
      <c r="A519" s="124"/>
      <c r="B519" s="157"/>
      <c r="C519" s="124"/>
      <c r="D519" s="125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3.5" customHeight="1">
      <c r="A520" s="124"/>
      <c r="B520" s="157"/>
      <c r="C520" s="124"/>
      <c r="D520" s="125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3.5" customHeight="1">
      <c r="A521" s="124"/>
      <c r="B521" s="157"/>
      <c r="C521" s="124"/>
      <c r="D521" s="125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3.5" customHeight="1">
      <c r="A522" s="124"/>
      <c r="B522" s="157"/>
      <c r="C522" s="124"/>
      <c r="D522" s="125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3.5" customHeight="1">
      <c r="A523" s="124"/>
      <c r="B523" s="157"/>
      <c r="C523" s="124"/>
      <c r="D523" s="125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3.5" customHeight="1">
      <c r="A524" s="124"/>
      <c r="B524" s="157"/>
      <c r="C524" s="124"/>
      <c r="D524" s="125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3.5" customHeight="1">
      <c r="A525" s="124"/>
      <c r="B525" s="157"/>
      <c r="C525" s="124"/>
      <c r="D525" s="125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3.5" customHeight="1">
      <c r="A526" s="124"/>
      <c r="B526" s="157"/>
      <c r="C526" s="124"/>
      <c r="D526" s="125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3.5" customHeight="1">
      <c r="A527" s="124"/>
      <c r="B527" s="157"/>
      <c r="C527" s="124"/>
      <c r="D527" s="125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3.5" customHeight="1">
      <c r="A528" s="124"/>
      <c r="B528" s="157"/>
      <c r="C528" s="124"/>
      <c r="D528" s="125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3.5" customHeight="1">
      <c r="A529" s="124"/>
      <c r="B529" s="157"/>
      <c r="C529" s="124"/>
      <c r="D529" s="125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3.5" customHeight="1">
      <c r="A530" s="124"/>
      <c r="B530" s="157"/>
      <c r="C530" s="124"/>
      <c r="D530" s="125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3.5" customHeight="1">
      <c r="A531" s="124"/>
      <c r="B531" s="157"/>
      <c r="C531" s="124"/>
      <c r="D531" s="125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3.5" customHeight="1">
      <c r="A532" s="124"/>
      <c r="B532" s="157"/>
      <c r="C532" s="124"/>
      <c r="D532" s="125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3.5" customHeight="1">
      <c r="A533" s="124"/>
      <c r="B533" s="157"/>
      <c r="C533" s="124"/>
      <c r="D533" s="125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3.5" customHeight="1">
      <c r="A534" s="124"/>
      <c r="B534" s="157"/>
      <c r="C534" s="124"/>
      <c r="D534" s="125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3.5" customHeight="1">
      <c r="A535" s="124"/>
      <c r="B535" s="157"/>
      <c r="C535" s="124"/>
      <c r="D535" s="125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3.5" customHeight="1">
      <c r="A536" s="124"/>
      <c r="B536" s="157"/>
      <c r="C536" s="124"/>
      <c r="D536" s="125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3.5" customHeight="1">
      <c r="A537" s="124"/>
      <c r="B537" s="157"/>
      <c r="C537" s="124"/>
      <c r="D537" s="125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3.5" customHeight="1">
      <c r="A538" s="124"/>
      <c r="B538" s="157"/>
      <c r="C538" s="124"/>
      <c r="D538" s="125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3.5" customHeight="1">
      <c r="A539" s="124"/>
      <c r="B539" s="157"/>
      <c r="C539" s="124"/>
      <c r="D539" s="125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3.5" customHeight="1">
      <c r="A540" s="124"/>
      <c r="B540" s="157"/>
      <c r="C540" s="124"/>
      <c r="D540" s="125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3.5" customHeight="1">
      <c r="A541" s="124"/>
      <c r="B541" s="157"/>
      <c r="C541" s="124"/>
      <c r="D541" s="125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3.5" customHeight="1">
      <c r="A542" s="124"/>
      <c r="B542" s="157"/>
      <c r="C542" s="124"/>
      <c r="D542" s="125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3.5" customHeight="1">
      <c r="A543" s="124"/>
      <c r="B543" s="157"/>
      <c r="C543" s="124"/>
      <c r="D543" s="125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3.5" customHeight="1">
      <c r="A544" s="124"/>
      <c r="B544" s="157"/>
      <c r="C544" s="124"/>
      <c r="D544" s="125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3.5" customHeight="1">
      <c r="A545" s="124"/>
      <c r="B545" s="157"/>
      <c r="C545" s="124"/>
      <c r="D545" s="125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3.5" customHeight="1">
      <c r="A546" s="124"/>
      <c r="B546" s="157"/>
      <c r="C546" s="124"/>
      <c r="D546" s="125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3.5" customHeight="1">
      <c r="A547" s="124"/>
      <c r="B547" s="157"/>
      <c r="C547" s="124"/>
      <c r="D547" s="125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3.5" customHeight="1">
      <c r="A548" s="124"/>
      <c r="B548" s="157"/>
      <c r="C548" s="124"/>
      <c r="D548" s="125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3.5" customHeight="1">
      <c r="A549" s="124"/>
      <c r="B549" s="157"/>
      <c r="C549" s="124"/>
      <c r="D549" s="125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3.5" customHeight="1">
      <c r="A550" s="124"/>
      <c r="B550" s="157"/>
      <c r="C550" s="124"/>
      <c r="D550" s="125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3.5" customHeight="1">
      <c r="A551" s="124"/>
      <c r="B551" s="157"/>
      <c r="C551" s="124"/>
      <c r="D551" s="125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3.5" customHeight="1">
      <c r="A552" s="124"/>
      <c r="B552" s="157"/>
      <c r="C552" s="124"/>
      <c r="D552" s="125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3.5" customHeight="1">
      <c r="A553" s="124"/>
      <c r="B553" s="157"/>
      <c r="C553" s="124"/>
      <c r="D553" s="125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3.5" customHeight="1">
      <c r="A554" s="124"/>
      <c r="B554" s="157"/>
      <c r="C554" s="124"/>
      <c r="D554" s="125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3.5" customHeight="1">
      <c r="A555" s="124"/>
      <c r="B555" s="157"/>
      <c r="C555" s="124"/>
      <c r="D555" s="125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3.5" customHeight="1">
      <c r="A556" s="124"/>
      <c r="B556" s="157"/>
      <c r="C556" s="124"/>
      <c r="D556" s="125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3.5" customHeight="1">
      <c r="A557" s="124"/>
      <c r="B557" s="157"/>
      <c r="C557" s="124"/>
      <c r="D557" s="125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3.5" customHeight="1">
      <c r="A558" s="124"/>
      <c r="B558" s="157"/>
      <c r="C558" s="124"/>
      <c r="D558" s="125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3.5" customHeight="1">
      <c r="A559" s="124"/>
      <c r="B559" s="157"/>
      <c r="C559" s="124"/>
      <c r="D559" s="125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3.5" customHeight="1">
      <c r="A560" s="124"/>
      <c r="B560" s="157"/>
      <c r="C560" s="124"/>
      <c r="D560" s="125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3.5" customHeight="1">
      <c r="A561" s="124"/>
      <c r="B561" s="157"/>
      <c r="C561" s="124"/>
      <c r="D561" s="125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3.5" customHeight="1">
      <c r="A562" s="124"/>
      <c r="B562" s="157"/>
      <c r="C562" s="124"/>
      <c r="D562" s="125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3.5" customHeight="1">
      <c r="A563" s="124"/>
      <c r="B563" s="157"/>
      <c r="C563" s="124"/>
      <c r="D563" s="125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3.5" customHeight="1">
      <c r="A564" s="124"/>
      <c r="B564" s="157"/>
      <c r="C564" s="124"/>
      <c r="D564" s="125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3.5" customHeight="1">
      <c r="A565" s="124"/>
      <c r="B565" s="157"/>
      <c r="C565" s="124"/>
      <c r="D565" s="125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3.5" customHeight="1">
      <c r="A566" s="124"/>
      <c r="B566" s="157"/>
      <c r="C566" s="124"/>
      <c r="D566" s="125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3.5" customHeight="1">
      <c r="A567" s="124"/>
      <c r="B567" s="157"/>
      <c r="C567" s="124"/>
      <c r="D567" s="125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3.5" customHeight="1">
      <c r="A568" s="124"/>
      <c r="B568" s="157"/>
      <c r="C568" s="124"/>
      <c r="D568" s="125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3.5" customHeight="1">
      <c r="A569" s="124"/>
      <c r="B569" s="157"/>
      <c r="C569" s="124"/>
      <c r="D569" s="125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3.5" customHeight="1">
      <c r="A570" s="124"/>
      <c r="B570" s="157"/>
      <c r="C570" s="124"/>
      <c r="D570" s="125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3.5" customHeight="1">
      <c r="A571" s="124"/>
      <c r="B571" s="157"/>
      <c r="C571" s="124"/>
      <c r="D571" s="125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3.5" customHeight="1">
      <c r="A572" s="124"/>
      <c r="B572" s="157"/>
      <c r="C572" s="124"/>
      <c r="D572" s="125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3.5" customHeight="1">
      <c r="A573" s="124"/>
      <c r="B573" s="157"/>
      <c r="C573" s="124"/>
      <c r="D573" s="125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3.5" customHeight="1">
      <c r="A574" s="124"/>
      <c r="B574" s="157"/>
      <c r="C574" s="124"/>
      <c r="D574" s="125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3.5" customHeight="1">
      <c r="A575" s="124"/>
      <c r="B575" s="157"/>
      <c r="C575" s="124"/>
      <c r="D575" s="125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3.5" customHeight="1">
      <c r="A576" s="124"/>
      <c r="B576" s="157"/>
      <c r="C576" s="124"/>
      <c r="D576" s="125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3.5" customHeight="1">
      <c r="A577" s="124"/>
      <c r="B577" s="157"/>
      <c r="C577" s="124"/>
      <c r="D577" s="125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3.5" customHeight="1">
      <c r="A578" s="124"/>
      <c r="B578" s="157"/>
      <c r="C578" s="124"/>
      <c r="D578" s="125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3.5" customHeight="1">
      <c r="A579" s="124"/>
      <c r="B579" s="157"/>
      <c r="C579" s="124"/>
      <c r="D579" s="125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3.5" customHeight="1">
      <c r="A580" s="124"/>
      <c r="B580" s="157"/>
      <c r="C580" s="124"/>
      <c r="D580" s="125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3.5" customHeight="1">
      <c r="A581" s="124"/>
      <c r="B581" s="157"/>
      <c r="C581" s="124"/>
      <c r="D581" s="125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3.5" customHeight="1">
      <c r="A582" s="124"/>
      <c r="B582" s="157"/>
      <c r="C582" s="124"/>
      <c r="D582" s="125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3.5" customHeight="1">
      <c r="A583" s="124"/>
      <c r="B583" s="157"/>
      <c r="C583" s="124"/>
      <c r="D583" s="125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3.5" customHeight="1">
      <c r="A584" s="124"/>
      <c r="B584" s="157"/>
      <c r="C584" s="124"/>
      <c r="D584" s="125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3.5" customHeight="1">
      <c r="A585" s="124"/>
      <c r="B585" s="157"/>
      <c r="C585" s="124"/>
      <c r="D585" s="125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3.5" customHeight="1">
      <c r="A586" s="124"/>
      <c r="B586" s="157"/>
      <c r="C586" s="124"/>
      <c r="D586" s="125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3.5" customHeight="1">
      <c r="A587" s="124"/>
      <c r="B587" s="157"/>
      <c r="C587" s="124"/>
      <c r="D587" s="125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3.5" customHeight="1">
      <c r="A588" s="124"/>
      <c r="B588" s="157"/>
      <c r="C588" s="124"/>
      <c r="D588" s="125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3.5" customHeight="1">
      <c r="A589" s="124"/>
      <c r="B589" s="157"/>
      <c r="C589" s="124"/>
      <c r="D589" s="125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3.5" customHeight="1">
      <c r="A590" s="124"/>
      <c r="B590" s="157"/>
      <c r="C590" s="124"/>
      <c r="D590" s="125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3.5" customHeight="1">
      <c r="A591" s="124"/>
      <c r="B591" s="157"/>
      <c r="C591" s="124"/>
      <c r="D591" s="125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3.5" customHeight="1">
      <c r="A592" s="124"/>
      <c r="B592" s="157"/>
      <c r="C592" s="124"/>
      <c r="D592" s="125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3.5" customHeight="1">
      <c r="A593" s="124"/>
      <c r="B593" s="157"/>
      <c r="C593" s="124"/>
      <c r="D593" s="125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3.5" customHeight="1">
      <c r="A594" s="124"/>
      <c r="B594" s="157"/>
      <c r="C594" s="124"/>
      <c r="D594" s="125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3.5" customHeight="1">
      <c r="A595" s="124"/>
      <c r="B595" s="157"/>
      <c r="C595" s="124"/>
      <c r="D595" s="125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3.5" customHeight="1">
      <c r="A596" s="124"/>
      <c r="B596" s="157"/>
      <c r="C596" s="124"/>
      <c r="D596" s="125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3.5" customHeight="1">
      <c r="A597" s="124"/>
      <c r="B597" s="157"/>
      <c r="C597" s="124"/>
      <c r="D597" s="125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3.5" customHeight="1">
      <c r="A598" s="124"/>
      <c r="B598" s="157"/>
      <c r="C598" s="124"/>
      <c r="D598" s="125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3.5" customHeight="1">
      <c r="A599" s="124"/>
      <c r="B599" s="157"/>
      <c r="C599" s="124"/>
      <c r="D599" s="125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3.5" customHeight="1">
      <c r="A600" s="124"/>
      <c r="B600" s="157"/>
      <c r="C600" s="124"/>
      <c r="D600" s="125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3.5" customHeight="1">
      <c r="A601" s="124"/>
      <c r="B601" s="157"/>
      <c r="C601" s="124"/>
      <c r="D601" s="125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3.5" customHeight="1">
      <c r="A602" s="124"/>
      <c r="B602" s="157"/>
      <c r="C602" s="124"/>
      <c r="D602" s="125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3.5" customHeight="1">
      <c r="A603" s="124"/>
      <c r="B603" s="157"/>
      <c r="C603" s="124"/>
      <c r="D603" s="125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3.5" customHeight="1">
      <c r="A604" s="124"/>
      <c r="B604" s="157"/>
      <c r="C604" s="124"/>
      <c r="D604" s="125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3.5" customHeight="1">
      <c r="A605" s="124"/>
      <c r="B605" s="157"/>
      <c r="C605" s="124"/>
      <c r="D605" s="125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3.5" customHeight="1">
      <c r="A606" s="124"/>
      <c r="B606" s="157"/>
      <c r="C606" s="124"/>
      <c r="D606" s="125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3.5" customHeight="1">
      <c r="A607" s="124"/>
      <c r="B607" s="157"/>
      <c r="C607" s="124"/>
      <c r="D607" s="125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3.5" customHeight="1">
      <c r="A608" s="124"/>
      <c r="B608" s="157"/>
      <c r="C608" s="124"/>
      <c r="D608" s="125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3.5" customHeight="1">
      <c r="A609" s="124"/>
      <c r="B609" s="157"/>
      <c r="C609" s="124"/>
      <c r="D609" s="125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3.5" customHeight="1">
      <c r="A610" s="124"/>
      <c r="B610" s="157"/>
      <c r="C610" s="124"/>
      <c r="D610" s="125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3.5" customHeight="1">
      <c r="A611" s="124"/>
      <c r="B611" s="157"/>
      <c r="C611" s="124"/>
      <c r="D611" s="125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3.5" customHeight="1">
      <c r="A612" s="124"/>
      <c r="B612" s="157"/>
      <c r="C612" s="124"/>
      <c r="D612" s="125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3.5" customHeight="1">
      <c r="A613" s="124"/>
      <c r="B613" s="157"/>
      <c r="C613" s="124"/>
      <c r="D613" s="125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3.5" customHeight="1">
      <c r="A614" s="124"/>
      <c r="B614" s="157"/>
      <c r="C614" s="124"/>
      <c r="D614" s="125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3.5" customHeight="1">
      <c r="A615" s="124"/>
      <c r="B615" s="157"/>
      <c r="C615" s="124"/>
      <c r="D615" s="125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3.5" customHeight="1">
      <c r="A616" s="124"/>
      <c r="B616" s="157"/>
      <c r="C616" s="124"/>
      <c r="D616" s="125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3.5" customHeight="1">
      <c r="A617" s="124"/>
      <c r="B617" s="157"/>
      <c r="C617" s="124"/>
      <c r="D617" s="125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3.5" customHeight="1">
      <c r="A618" s="124"/>
      <c r="B618" s="157"/>
      <c r="C618" s="124"/>
      <c r="D618" s="125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3.5" customHeight="1">
      <c r="A619" s="124"/>
      <c r="B619" s="157"/>
      <c r="C619" s="124"/>
      <c r="D619" s="125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3.5" customHeight="1">
      <c r="A620" s="124"/>
      <c r="B620" s="157"/>
      <c r="C620" s="124"/>
      <c r="D620" s="125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3.5" customHeight="1">
      <c r="A621" s="124"/>
      <c r="B621" s="157"/>
      <c r="C621" s="124"/>
      <c r="D621" s="125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3.5" customHeight="1">
      <c r="A622" s="124"/>
      <c r="B622" s="157"/>
      <c r="C622" s="124"/>
      <c r="D622" s="125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3.5" customHeight="1">
      <c r="A623" s="124"/>
      <c r="B623" s="157"/>
      <c r="C623" s="124"/>
      <c r="D623" s="125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3.5" customHeight="1">
      <c r="A624" s="124"/>
      <c r="B624" s="157"/>
      <c r="C624" s="124"/>
      <c r="D624" s="125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3.5" customHeight="1">
      <c r="A625" s="124"/>
      <c r="B625" s="157"/>
      <c r="C625" s="124"/>
      <c r="D625" s="125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3.5" customHeight="1">
      <c r="A626" s="124"/>
      <c r="B626" s="157"/>
      <c r="C626" s="124"/>
      <c r="D626" s="125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3.5" customHeight="1">
      <c r="A627" s="124"/>
      <c r="B627" s="157"/>
      <c r="C627" s="124"/>
      <c r="D627" s="125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3.5" customHeight="1">
      <c r="A628" s="124"/>
      <c r="B628" s="157"/>
      <c r="C628" s="124"/>
      <c r="D628" s="125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3.5" customHeight="1">
      <c r="A629" s="124"/>
      <c r="B629" s="157"/>
      <c r="C629" s="124"/>
      <c r="D629" s="125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3.5" customHeight="1">
      <c r="A630" s="124"/>
      <c r="B630" s="157"/>
      <c r="C630" s="124"/>
      <c r="D630" s="125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3.5" customHeight="1">
      <c r="A631" s="124"/>
      <c r="B631" s="157"/>
      <c r="C631" s="124"/>
      <c r="D631" s="125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3.5" customHeight="1">
      <c r="A632" s="124"/>
      <c r="B632" s="157"/>
      <c r="C632" s="124"/>
      <c r="D632" s="125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3.5" customHeight="1">
      <c r="A633" s="124"/>
      <c r="B633" s="157"/>
      <c r="C633" s="124"/>
      <c r="D633" s="125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3.5" customHeight="1">
      <c r="A634" s="124"/>
      <c r="B634" s="157"/>
      <c r="C634" s="124"/>
      <c r="D634" s="125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3.5" customHeight="1">
      <c r="A635" s="124"/>
      <c r="B635" s="157"/>
      <c r="C635" s="124"/>
      <c r="D635" s="125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3.5" customHeight="1">
      <c r="A636" s="124"/>
      <c r="B636" s="157"/>
      <c r="C636" s="124"/>
      <c r="D636" s="125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3.5" customHeight="1">
      <c r="A637" s="124"/>
      <c r="B637" s="157"/>
      <c r="C637" s="124"/>
      <c r="D637" s="125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3.5" customHeight="1">
      <c r="A638" s="124"/>
      <c r="B638" s="157"/>
      <c r="C638" s="124"/>
      <c r="D638" s="125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3.5" customHeight="1">
      <c r="A639" s="124"/>
      <c r="B639" s="157"/>
      <c r="C639" s="124"/>
      <c r="D639" s="125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3.5" customHeight="1">
      <c r="A640" s="124"/>
      <c r="B640" s="157"/>
      <c r="C640" s="124"/>
      <c r="D640" s="125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3.5" customHeight="1">
      <c r="A641" s="124"/>
      <c r="B641" s="157"/>
      <c r="C641" s="124"/>
      <c r="D641" s="125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3.5" customHeight="1">
      <c r="A642" s="124"/>
      <c r="B642" s="157"/>
      <c r="C642" s="124"/>
      <c r="D642" s="125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3.5" customHeight="1">
      <c r="A643" s="124"/>
      <c r="B643" s="157"/>
      <c r="C643" s="124"/>
      <c r="D643" s="125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3.5" customHeight="1">
      <c r="A644" s="124"/>
      <c r="B644" s="157"/>
      <c r="C644" s="124"/>
      <c r="D644" s="125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3.5" customHeight="1">
      <c r="A645" s="124"/>
      <c r="B645" s="157"/>
      <c r="C645" s="124"/>
      <c r="D645" s="125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3.5" customHeight="1">
      <c r="A646" s="124"/>
      <c r="B646" s="157"/>
      <c r="C646" s="124"/>
      <c r="D646" s="125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3.5" customHeight="1">
      <c r="A647" s="124"/>
      <c r="B647" s="157"/>
      <c r="C647" s="124"/>
      <c r="D647" s="125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3.5" customHeight="1">
      <c r="A648" s="124"/>
      <c r="B648" s="157"/>
      <c r="C648" s="124"/>
      <c r="D648" s="125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3.5" customHeight="1">
      <c r="A649" s="124"/>
      <c r="B649" s="157"/>
      <c r="C649" s="124"/>
      <c r="D649" s="125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3.5" customHeight="1">
      <c r="A650" s="124"/>
      <c r="B650" s="157"/>
      <c r="C650" s="124"/>
      <c r="D650" s="125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3.5" customHeight="1">
      <c r="A651" s="124"/>
      <c r="B651" s="157"/>
      <c r="C651" s="124"/>
      <c r="D651" s="125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3.5" customHeight="1">
      <c r="A652" s="124"/>
      <c r="B652" s="157"/>
      <c r="C652" s="124"/>
      <c r="D652" s="125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3.5" customHeight="1">
      <c r="A653" s="124"/>
      <c r="B653" s="157"/>
      <c r="C653" s="124"/>
      <c r="D653" s="125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3.5" customHeight="1">
      <c r="A654" s="124"/>
      <c r="B654" s="157"/>
      <c r="C654" s="124"/>
      <c r="D654" s="125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3.5" customHeight="1">
      <c r="A655" s="124"/>
      <c r="B655" s="157"/>
      <c r="C655" s="124"/>
      <c r="D655" s="125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3.5" customHeight="1">
      <c r="A656" s="124"/>
      <c r="B656" s="157"/>
      <c r="C656" s="124"/>
      <c r="D656" s="125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3.5" customHeight="1">
      <c r="A657" s="124"/>
      <c r="B657" s="157"/>
      <c r="C657" s="124"/>
      <c r="D657" s="125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3.5" customHeight="1">
      <c r="A658" s="124"/>
      <c r="B658" s="157"/>
      <c r="C658" s="124"/>
      <c r="D658" s="125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3.5" customHeight="1">
      <c r="A659" s="124"/>
      <c r="B659" s="157"/>
      <c r="C659" s="124"/>
      <c r="D659" s="125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3.5" customHeight="1">
      <c r="A660" s="124"/>
      <c r="B660" s="157"/>
      <c r="C660" s="124"/>
      <c r="D660" s="125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3.5" customHeight="1">
      <c r="A661" s="124"/>
      <c r="B661" s="157"/>
      <c r="C661" s="124"/>
      <c r="D661" s="125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3.5" customHeight="1">
      <c r="A662" s="124"/>
      <c r="B662" s="157"/>
      <c r="C662" s="124"/>
      <c r="D662" s="125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3.5" customHeight="1">
      <c r="A663" s="124"/>
      <c r="B663" s="157"/>
      <c r="C663" s="124"/>
      <c r="D663" s="125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3.5" customHeight="1">
      <c r="A664" s="124"/>
      <c r="B664" s="157"/>
      <c r="C664" s="124"/>
      <c r="D664" s="125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3.5" customHeight="1">
      <c r="A665" s="124"/>
      <c r="B665" s="157"/>
      <c r="C665" s="124"/>
      <c r="D665" s="125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3.5" customHeight="1">
      <c r="A666" s="124"/>
      <c r="B666" s="157"/>
      <c r="C666" s="124"/>
      <c r="D666" s="125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3.5" customHeight="1">
      <c r="A667" s="124"/>
      <c r="B667" s="157"/>
      <c r="C667" s="124"/>
      <c r="D667" s="125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3.5" customHeight="1">
      <c r="A668" s="124"/>
      <c r="B668" s="157"/>
      <c r="C668" s="124"/>
      <c r="D668" s="125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3.5" customHeight="1">
      <c r="A669" s="124"/>
      <c r="B669" s="157"/>
      <c r="C669" s="124"/>
      <c r="D669" s="125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3.5" customHeight="1">
      <c r="A670" s="124"/>
      <c r="B670" s="157"/>
      <c r="C670" s="124"/>
      <c r="D670" s="125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3.5" customHeight="1">
      <c r="A671" s="124"/>
      <c r="B671" s="157"/>
      <c r="C671" s="124"/>
      <c r="D671" s="125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3.5" customHeight="1">
      <c r="A672" s="124"/>
      <c r="B672" s="157"/>
      <c r="C672" s="124"/>
      <c r="D672" s="125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3.5" customHeight="1">
      <c r="A673" s="124"/>
      <c r="B673" s="157"/>
      <c r="C673" s="124"/>
      <c r="D673" s="125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3.5" customHeight="1">
      <c r="A674" s="124"/>
      <c r="B674" s="157"/>
      <c r="C674" s="124"/>
      <c r="D674" s="125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3.5" customHeight="1">
      <c r="A675" s="124"/>
      <c r="B675" s="157"/>
      <c r="C675" s="124"/>
      <c r="D675" s="125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3.5" customHeight="1">
      <c r="A676" s="124"/>
      <c r="B676" s="157"/>
      <c r="C676" s="124"/>
      <c r="D676" s="125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3.5" customHeight="1">
      <c r="A677" s="124"/>
      <c r="B677" s="157"/>
      <c r="C677" s="124"/>
      <c r="D677" s="125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3.5" customHeight="1">
      <c r="A678" s="124"/>
      <c r="B678" s="157"/>
      <c r="C678" s="124"/>
      <c r="D678" s="125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3.5" customHeight="1">
      <c r="A679" s="124"/>
      <c r="B679" s="157"/>
      <c r="C679" s="124"/>
      <c r="D679" s="125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3.5" customHeight="1">
      <c r="A680" s="124"/>
      <c r="B680" s="157"/>
      <c r="C680" s="124"/>
      <c r="D680" s="125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3.5" customHeight="1">
      <c r="A681" s="124"/>
      <c r="B681" s="157"/>
      <c r="C681" s="124"/>
      <c r="D681" s="125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3.5" customHeight="1">
      <c r="A682" s="124"/>
      <c r="B682" s="157"/>
      <c r="C682" s="124"/>
      <c r="D682" s="125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3.5" customHeight="1">
      <c r="A683" s="124"/>
      <c r="B683" s="157"/>
      <c r="C683" s="124"/>
      <c r="D683" s="125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3.5" customHeight="1">
      <c r="A684" s="124"/>
      <c r="B684" s="157"/>
      <c r="C684" s="124"/>
      <c r="D684" s="125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3.5" customHeight="1">
      <c r="A685" s="124"/>
      <c r="B685" s="157"/>
      <c r="C685" s="124"/>
      <c r="D685" s="125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3.5" customHeight="1">
      <c r="A686" s="124"/>
      <c r="B686" s="157"/>
      <c r="C686" s="124"/>
      <c r="D686" s="125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3.5" customHeight="1">
      <c r="A687" s="124"/>
      <c r="B687" s="157"/>
      <c r="C687" s="124"/>
      <c r="D687" s="125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3.5" customHeight="1">
      <c r="A688" s="124"/>
      <c r="B688" s="157"/>
      <c r="C688" s="124"/>
      <c r="D688" s="125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3.5" customHeight="1">
      <c r="A689" s="124"/>
      <c r="B689" s="157"/>
      <c r="C689" s="124"/>
      <c r="D689" s="125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3.5" customHeight="1">
      <c r="A690" s="124"/>
      <c r="B690" s="157"/>
      <c r="C690" s="124"/>
      <c r="D690" s="125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3.5" customHeight="1">
      <c r="A691" s="124"/>
      <c r="B691" s="157"/>
      <c r="C691" s="124"/>
      <c r="D691" s="125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3.5" customHeight="1">
      <c r="A692" s="124"/>
      <c r="B692" s="157"/>
      <c r="C692" s="124"/>
      <c r="D692" s="125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3.5" customHeight="1">
      <c r="A693" s="124"/>
      <c r="B693" s="157"/>
      <c r="C693" s="124"/>
      <c r="D693" s="125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3.5" customHeight="1">
      <c r="A694" s="124"/>
      <c r="B694" s="157"/>
      <c r="C694" s="124"/>
      <c r="D694" s="125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3.5" customHeight="1">
      <c r="A695" s="124"/>
      <c r="B695" s="157"/>
      <c r="C695" s="124"/>
      <c r="D695" s="125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3.5" customHeight="1">
      <c r="A696" s="124"/>
      <c r="B696" s="157"/>
      <c r="C696" s="124"/>
      <c r="D696" s="125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3.5" customHeight="1">
      <c r="A697" s="124"/>
      <c r="B697" s="157"/>
      <c r="C697" s="124"/>
      <c r="D697" s="125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3.5" customHeight="1">
      <c r="A698" s="124"/>
      <c r="B698" s="157"/>
      <c r="C698" s="124"/>
      <c r="D698" s="125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3.5" customHeight="1">
      <c r="A699" s="124"/>
      <c r="B699" s="157"/>
      <c r="C699" s="124"/>
      <c r="D699" s="125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3.5" customHeight="1">
      <c r="A700" s="124"/>
      <c r="B700" s="157"/>
      <c r="C700" s="124"/>
      <c r="D700" s="125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3.5" customHeight="1">
      <c r="A701" s="124"/>
      <c r="B701" s="157"/>
      <c r="C701" s="124"/>
      <c r="D701" s="125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3.5" customHeight="1">
      <c r="A702" s="124"/>
      <c r="B702" s="157"/>
      <c r="C702" s="124"/>
      <c r="D702" s="125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3.5" customHeight="1">
      <c r="A703" s="124"/>
      <c r="B703" s="157"/>
      <c r="C703" s="124"/>
      <c r="D703" s="125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3.5" customHeight="1">
      <c r="A704" s="124"/>
      <c r="B704" s="157"/>
      <c r="C704" s="124"/>
      <c r="D704" s="125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3.5" customHeight="1">
      <c r="A705" s="124"/>
      <c r="B705" s="157"/>
      <c r="C705" s="124"/>
      <c r="D705" s="125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3.5" customHeight="1">
      <c r="A706" s="124"/>
      <c r="B706" s="157"/>
      <c r="C706" s="124"/>
      <c r="D706" s="125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3.5" customHeight="1">
      <c r="A707" s="124"/>
      <c r="B707" s="157"/>
      <c r="C707" s="124"/>
      <c r="D707" s="125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3.5" customHeight="1">
      <c r="A708" s="124"/>
      <c r="B708" s="157"/>
      <c r="C708" s="124"/>
      <c r="D708" s="125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3.5" customHeight="1">
      <c r="A709" s="124"/>
      <c r="B709" s="157"/>
      <c r="C709" s="124"/>
      <c r="D709" s="125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3.5" customHeight="1">
      <c r="A710" s="124"/>
      <c r="B710" s="157"/>
      <c r="C710" s="124"/>
      <c r="D710" s="125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3.5" customHeight="1">
      <c r="A711" s="124"/>
      <c r="B711" s="157"/>
      <c r="C711" s="124"/>
      <c r="D711" s="125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3.5" customHeight="1">
      <c r="A712" s="124"/>
      <c r="B712" s="157"/>
      <c r="C712" s="124"/>
      <c r="D712" s="125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3.5" customHeight="1">
      <c r="A713" s="124"/>
      <c r="B713" s="157"/>
      <c r="C713" s="124"/>
      <c r="D713" s="125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3.5" customHeight="1">
      <c r="A714" s="124"/>
      <c r="B714" s="157"/>
      <c r="C714" s="124"/>
      <c r="D714" s="125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3.5" customHeight="1">
      <c r="A715" s="124"/>
      <c r="B715" s="157"/>
      <c r="C715" s="124"/>
      <c r="D715" s="125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3.5" customHeight="1">
      <c r="A716" s="124"/>
      <c r="B716" s="157"/>
      <c r="C716" s="124"/>
      <c r="D716" s="125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3.5" customHeight="1">
      <c r="A717" s="124"/>
      <c r="B717" s="157"/>
      <c r="C717" s="124"/>
      <c r="D717" s="125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3.5" customHeight="1">
      <c r="A718" s="124"/>
      <c r="B718" s="157"/>
      <c r="C718" s="124"/>
      <c r="D718" s="125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3.5" customHeight="1">
      <c r="A719" s="124"/>
      <c r="B719" s="157"/>
      <c r="C719" s="124"/>
      <c r="D719" s="125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3.5" customHeight="1">
      <c r="A720" s="124"/>
      <c r="B720" s="157"/>
      <c r="C720" s="124"/>
      <c r="D720" s="125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3.5" customHeight="1">
      <c r="A721" s="124"/>
      <c r="B721" s="157"/>
      <c r="C721" s="124"/>
      <c r="D721" s="125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3.5" customHeight="1">
      <c r="A722" s="124"/>
      <c r="B722" s="157"/>
      <c r="C722" s="124"/>
      <c r="D722" s="125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3.5" customHeight="1">
      <c r="A723" s="124"/>
      <c r="B723" s="157"/>
      <c r="C723" s="124"/>
      <c r="D723" s="125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3.5" customHeight="1">
      <c r="A724" s="124"/>
      <c r="B724" s="157"/>
      <c r="C724" s="124"/>
      <c r="D724" s="125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3.5" customHeight="1">
      <c r="A725" s="124"/>
      <c r="B725" s="157"/>
      <c r="C725" s="124"/>
      <c r="D725" s="125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3.5" customHeight="1">
      <c r="A726" s="124"/>
      <c r="B726" s="157"/>
      <c r="C726" s="124"/>
      <c r="D726" s="125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3.5" customHeight="1">
      <c r="A727" s="124"/>
      <c r="B727" s="157"/>
      <c r="C727" s="124"/>
      <c r="D727" s="125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3.5" customHeight="1">
      <c r="A728" s="124"/>
      <c r="B728" s="157"/>
      <c r="C728" s="124"/>
      <c r="D728" s="125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3.5" customHeight="1">
      <c r="A729" s="124"/>
      <c r="B729" s="157"/>
      <c r="C729" s="124"/>
      <c r="D729" s="125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3.5" customHeight="1">
      <c r="A730" s="124"/>
      <c r="B730" s="157"/>
      <c r="C730" s="124"/>
      <c r="D730" s="125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3.5" customHeight="1">
      <c r="A731" s="124"/>
      <c r="B731" s="157"/>
      <c r="C731" s="124"/>
      <c r="D731" s="125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3.5" customHeight="1">
      <c r="A732" s="124"/>
      <c r="B732" s="157"/>
      <c r="C732" s="124"/>
      <c r="D732" s="125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3.5" customHeight="1">
      <c r="A733" s="124"/>
      <c r="B733" s="157"/>
      <c r="C733" s="124"/>
      <c r="D733" s="125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3.5" customHeight="1">
      <c r="A734" s="124"/>
      <c r="B734" s="157"/>
      <c r="C734" s="124"/>
      <c r="D734" s="125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3.5" customHeight="1">
      <c r="A735" s="124"/>
      <c r="B735" s="157"/>
      <c r="C735" s="124"/>
      <c r="D735" s="125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3.5" customHeight="1">
      <c r="A736" s="124"/>
      <c r="B736" s="157"/>
      <c r="C736" s="124"/>
      <c r="D736" s="125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3.5" customHeight="1">
      <c r="A737" s="124"/>
      <c r="B737" s="157"/>
      <c r="C737" s="124"/>
      <c r="D737" s="125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3.5" customHeight="1">
      <c r="A738" s="124"/>
      <c r="B738" s="157"/>
      <c r="C738" s="124"/>
      <c r="D738" s="125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3.5" customHeight="1">
      <c r="A739" s="124"/>
      <c r="B739" s="157"/>
      <c r="C739" s="124"/>
      <c r="D739" s="125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3.5" customHeight="1">
      <c r="A740" s="124"/>
      <c r="B740" s="157"/>
      <c r="C740" s="124"/>
      <c r="D740" s="125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3.5" customHeight="1">
      <c r="A741" s="124"/>
      <c r="B741" s="157"/>
      <c r="C741" s="124"/>
      <c r="D741" s="125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3.5" customHeight="1">
      <c r="A742" s="124"/>
      <c r="B742" s="157"/>
      <c r="C742" s="124"/>
      <c r="D742" s="125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3.5" customHeight="1">
      <c r="A743" s="124"/>
      <c r="B743" s="157"/>
      <c r="C743" s="124"/>
      <c r="D743" s="125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3.5" customHeight="1">
      <c r="A744" s="124"/>
      <c r="B744" s="157"/>
      <c r="C744" s="124"/>
      <c r="D744" s="125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3.5" customHeight="1">
      <c r="A745" s="124"/>
      <c r="B745" s="157"/>
      <c r="C745" s="124"/>
      <c r="D745" s="125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3.5" customHeight="1">
      <c r="A746" s="124"/>
      <c r="B746" s="157"/>
      <c r="C746" s="124"/>
      <c r="D746" s="125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3.5" customHeight="1">
      <c r="A747" s="124"/>
      <c r="B747" s="157"/>
      <c r="C747" s="124"/>
      <c r="D747" s="125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3.5" customHeight="1">
      <c r="A748" s="124"/>
      <c r="B748" s="157"/>
      <c r="C748" s="124"/>
      <c r="D748" s="125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3.5" customHeight="1">
      <c r="A749" s="124"/>
      <c r="B749" s="157"/>
      <c r="C749" s="124"/>
      <c r="D749" s="125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3.5" customHeight="1">
      <c r="A750" s="124"/>
      <c r="B750" s="157"/>
      <c r="C750" s="124"/>
      <c r="D750" s="125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3.5" customHeight="1">
      <c r="A751" s="124"/>
      <c r="B751" s="157"/>
      <c r="C751" s="124"/>
      <c r="D751" s="125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3.5" customHeight="1">
      <c r="A752" s="124"/>
      <c r="B752" s="157"/>
      <c r="C752" s="124"/>
      <c r="D752" s="125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3.5" customHeight="1">
      <c r="A753" s="124"/>
      <c r="B753" s="157"/>
      <c r="C753" s="124"/>
      <c r="D753" s="125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3.5" customHeight="1">
      <c r="A754" s="124"/>
      <c r="B754" s="157"/>
      <c r="C754" s="124"/>
      <c r="D754" s="125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3.5" customHeight="1">
      <c r="A755" s="124"/>
      <c r="B755" s="157"/>
      <c r="C755" s="124"/>
      <c r="D755" s="125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3.5" customHeight="1">
      <c r="A756" s="124"/>
      <c r="B756" s="157"/>
      <c r="C756" s="124"/>
      <c r="D756" s="125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3.5" customHeight="1">
      <c r="A757" s="124"/>
      <c r="B757" s="157"/>
      <c r="C757" s="124"/>
      <c r="D757" s="125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3.5" customHeight="1">
      <c r="A758" s="124"/>
      <c r="B758" s="157"/>
      <c r="C758" s="124"/>
      <c r="D758" s="125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3.5" customHeight="1">
      <c r="A759" s="124"/>
      <c r="B759" s="157"/>
      <c r="C759" s="124"/>
      <c r="D759" s="125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3.5" customHeight="1">
      <c r="A760" s="124"/>
      <c r="B760" s="157"/>
      <c r="C760" s="124"/>
      <c r="D760" s="125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3.5" customHeight="1">
      <c r="A761" s="124"/>
      <c r="B761" s="157"/>
      <c r="C761" s="124"/>
      <c r="D761" s="125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3.5" customHeight="1">
      <c r="A762" s="124"/>
      <c r="B762" s="157"/>
      <c r="C762" s="124"/>
      <c r="D762" s="125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3.5" customHeight="1">
      <c r="A763" s="124"/>
      <c r="B763" s="157"/>
      <c r="C763" s="124"/>
      <c r="D763" s="125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3.5" customHeight="1">
      <c r="A764" s="124"/>
      <c r="B764" s="157"/>
      <c r="C764" s="124"/>
      <c r="D764" s="125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3.5" customHeight="1">
      <c r="A765" s="124"/>
      <c r="B765" s="157"/>
      <c r="C765" s="124"/>
      <c r="D765" s="125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3.5" customHeight="1">
      <c r="A766" s="124"/>
      <c r="B766" s="157"/>
      <c r="C766" s="124"/>
      <c r="D766" s="125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3.5" customHeight="1">
      <c r="A767" s="124"/>
      <c r="B767" s="157"/>
      <c r="C767" s="124"/>
      <c r="D767" s="125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3.5" customHeight="1">
      <c r="A768" s="124"/>
      <c r="B768" s="157"/>
      <c r="C768" s="124"/>
      <c r="D768" s="125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3.5" customHeight="1">
      <c r="A769" s="124"/>
      <c r="B769" s="157"/>
      <c r="C769" s="124"/>
      <c r="D769" s="125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3.5" customHeight="1">
      <c r="A770" s="124"/>
      <c r="B770" s="157"/>
      <c r="C770" s="124"/>
      <c r="D770" s="125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3.5" customHeight="1">
      <c r="A771" s="124"/>
      <c r="B771" s="157"/>
      <c r="C771" s="124"/>
      <c r="D771" s="125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3.5" customHeight="1">
      <c r="A772" s="124"/>
      <c r="B772" s="157"/>
      <c r="C772" s="124"/>
      <c r="D772" s="125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3.5" customHeight="1">
      <c r="A773" s="124"/>
      <c r="B773" s="157"/>
      <c r="C773" s="124"/>
      <c r="D773" s="125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3.5" customHeight="1">
      <c r="A774" s="124"/>
      <c r="B774" s="157"/>
      <c r="C774" s="124"/>
      <c r="D774" s="125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3.5" customHeight="1">
      <c r="A775" s="124"/>
      <c r="B775" s="157"/>
      <c r="C775" s="124"/>
      <c r="D775" s="125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3.5" customHeight="1">
      <c r="A776" s="124"/>
      <c r="B776" s="157"/>
      <c r="C776" s="124"/>
      <c r="D776" s="125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3.5" customHeight="1">
      <c r="A777" s="124"/>
      <c r="B777" s="157"/>
      <c r="C777" s="124"/>
      <c r="D777" s="125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3.5" customHeight="1">
      <c r="A778" s="124"/>
      <c r="B778" s="157"/>
      <c r="C778" s="124"/>
      <c r="D778" s="125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3.5" customHeight="1">
      <c r="A779" s="124"/>
      <c r="B779" s="157"/>
      <c r="C779" s="124"/>
      <c r="D779" s="125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3.5" customHeight="1">
      <c r="A780" s="124"/>
      <c r="B780" s="157"/>
      <c r="C780" s="124"/>
      <c r="D780" s="125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3.5" customHeight="1">
      <c r="A781" s="124"/>
      <c r="B781" s="157"/>
      <c r="C781" s="124"/>
      <c r="D781" s="125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3.5" customHeight="1">
      <c r="A782" s="124"/>
      <c r="B782" s="157"/>
      <c r="C782" s="124"/>
      <c r="D782" s="125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3.5" customHeight="1">
      <c r="A783" s="124"/>
      <c r="B783" s="157"/>
      <c r="C783" s="124"/>
      <c r="D783" s="125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3.5" customHeight="1">
      <c r="A784" s="124"/>
      <c r="B784" s="157"/>
      <c r="C784" s="124"/>
      <c r="D784" s="125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3.5" customHeight="1">
      <c r="A785" s="124"/>
      <c r="B785" s="157"/>
      <c r="C785" s="124"/>
      <c r="D785" s="125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3.5" customHeight="1">
      <c r="A786" s="124"/>
      <c r="B786" s="157"/>
      <c r="C786" s="124"/>
      <c r="D786" s="125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3.5" customHeight="1">
      <c r="A787" s="124"/>
      <c r="B787" s="157"/>
      <c r="C787" s="124"/>
      <c r="D787" s="125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3.5" customHeight="1">
      <c r="A788" s="124"/>
      <c r="B788" s="157"/>
      <c r="C788" s="124"/>
      <c r="D788" s="125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3.5" customHeight="1">
      <c r="A789" s="124"/>
      <c r="B789" s="157"/>
      <c r="C789" s="124"/>
      <c r="D789" s="125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3.5" customHeight="1">
      <c r="A790" s="124"/>
      <c r="B790" s="157"/>
      <c r="C790" s="124"/>
      <c r="D790" s="125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3.5" customHeight="1">
      <c r="A791" s="124"/>
      <c r="B791" s="157"/>
      <c r="C791" s="124"/>
      <c r="D791" s="125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3.5" customHeight="1">
      <c r="A792" s="124"/>
      <c r="B792" s="157"/>
      <c r="C792" s="124"/>
      <c r="D792" s="125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3.5" customHeight="1">
      <c r="A793" s="124"/>
      <c r="B793" s="157"/>
      <c r="C793" s="124"/>
      <c r="D793" s="125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3.5" customHeight="1">
      <c r="A794" s="124"/>
      <c r="B794" s="157"/>
      <c r="C794" s="124"/>
      <c r="D794" s="125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3.5" customHeight="1">
      <c r="A795" s="124"/>
      <c r="B795" s="157"/>
      <c r="C795" s="124"/>
      <c r="D795" s="125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3.5" customHeight="1">
      <c r="A796" s="124"/>
      <c r="B796" s="157"/>
      <c r="C796" s="124"/>
      <c r="D796" s="125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3.5" customHeight="1">
      <c r="A797" s="124"/>
      <c r="B797" s="157"/>
      <c r="C797" s="124"/>
      <c r="D797" s="125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3.5" customHeight="1">
      <c r="A798" s="124"/>
      <c r="B798" s="157"/>
      <c r="C798" s="124"/>
      <c r="D798" s="125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3.5" customHeight="1">
      <c r="A799" s="124"/>
      <c r="B799" s="157"/>
      <c r="C799" s="124"/>
      <c r="D799" s="125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3.5" customHeight="1">
      <c r="A800" s="124"/>
      <c r="B800" s="157"/>
      <c r="C800" s="124"/>
      <c r="D800" s="125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3.5" customHeight="1">
      <c r="A801" s="124"/>
      <c r="B801" s="157"/>
      <c r="C801" s="124"/>
      <c r="D801" s="125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3.5" customHeight="1">
      <c r="A802" s="124"/>
      <c r="B802" s="157"/>
      <c r="C802" s="124"/>
      <c r="D802" s="125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3.5" customHeight="1">
      <c r="A803" s="124"/>
      <c r="B803" s="157"/>
      <c r="C803" s="124"/>
      <c r="D803" s="125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3.5" customHeight="1">
      <c r="A804" s="124"/>
      <c r="B804" s="157"/>
      <c r="C804" s="124"/>
      <c r="D804" s="125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3.5" customHeight="1">
      <c r="A805" s="124"/>
      <c r="B805" s="157"/>
      <c r="C805" s="124"/>
      <c r="D805" s="125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3.5" customHeight="1">
      <c r="A806" s="124"/>
      <c r="B806" s="157"/>
      <c r="C806" s="124"/>
      <c r="D806" s="125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3.5" customHeight="1">
      <c r="A807" s="124"/>
      <c r="B807" s="157"/>
      <c r="C807" s="124"/>
      <c r="D807" s="125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3.5" customHeight="1">
      <c r="A808" s="124"/>
      <c r="B808" s="157"/>
      <c r="C808" s="124"/>
      <c r="D808" s="125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3.5" customHeight="1">
      <c r="A809" s="124"/>
      <c r="B809" s="157"/>
      <c r="C809" s="124"/>
      <c r="D809" s="125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3.5" customHeight="1">
      <c r="A810" s="124"/>
      <c r="B810" s="157"/>
      <c r="C810" s="124"/>
      <c r="D810" s="125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3.5" customHeight="1">
      <c r="A811" s="124"/>
      <c r="B811" s="157"/>
      <c r="C811" s="124"/>
      <c r="D811" s="125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3.5" customHeight="1">
      <c r="A812" s="124"/>
      <c r="B812" s="157"/>
      <c r="C812" s="124"/>
      <c r="D812" s="125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3.5" customHeight="1">
      <c r="A813" s="124"/>
      <c r="B813" s="157"/>
      <c r="C813" s="124"/>
      <c r="D813" s="125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3.5" customHeight="1">
      <c r="A814" s="124"/>
      <c r="B814" s="157"/>
      <c r="C814" s="124"/>
      <c r="D814" s="125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3.5" customHeight="1">
      <c r="A815" s="124"/>
      <c r="B815" s="157"/>
      <c r="C815" s="124"/>
      <c r="D815" s="125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3.5" customHeight="1">
      <c r="A816" s="124"/>
      <c r="B816" s="157"/>
      <c r="C816" s="124"/>
      <c r="D816" s="125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3.5" customHeight="1">
      <c r="A817" s="124"/>
      <c r="B817" s="157"/>
      <c r="C817" s="124"/>
      <c r="D817" s="125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3.5" customHeight="1">
      <c r="A818" s="124"/>
      <c r="B818" s="157"/>
      <c r="C818" s="124"/>
      <c r="D818" s="125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3.5" customHeight="1">
      <c r="A819" s="124"/>
      <c r="B819" s="157"/>
      <c r="C819" s="124"/>
      <c r="D819" s="125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3.5" customHeight="1">
      <c r="A820" s="124"/>
      <c r="B820" s="157"/>
      <c r="C820" s="124"/>
      <c r="D820" s="125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3.5" customHeight="1">
      <c r="A821" s="124"/>
      <c r="B821" s="157"/>
      <c r="C821" s="124"/>
      <c r="D821" s="125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3.5" customHeight="1">
      <c r="A822" s="124"/>
      <c r="B822" s="157"/>
      <c r="C822" s="124"/>
      <c r="D822" s="125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3.5" customHeight="1">
      <c r="A823" s="124"/>
      <c r="B823" s="157"/>
      <c r="C823" s="124"/>
      <c r="D823" s="125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3.5" customHeight="1">
      <c r="A824" s="124"/>
      <c r="B824" s="157"/>
      <c r="C824" s="124"/>
      <c r="D824" s="125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3.5" customHeight="1">
      <c r="A825" s="124"/>
      <c r="B825" s="157"/>
      <c r="C825" s="124"/>
      <c r="D825" s="125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3.5" customHeight="1">
      <c r="A826" s="124"/>
      <c r="B826" s="157"/>
      <c r="C826" s="124"/>
      <c r="D826" s="125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3.5" customHeight="1">
      <c r="A827" s="124"/>
      <c r="B827" s="157"/>
      <c r="C827" s="124"/>
      <c r="D827" s="125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3.5" customHeight="1">
      <c r="A828" s="124"/>
      <c r="B828" s="157"/>
      <c r="C828" s="124"/>
      <c r="D828" s="125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3.5" customHeight="1">
      <c r="A829" s="124"/>
      <c r="B829" s="157"/>
      <c r="C829" s="124"/>
      <c r="D829" s="125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3.5" customHeight="1">
      <c r="A830" s="124"/>
      <c r="B830" s="157"/>
      <c r="C830" s="124"/>
      <c r="D830" s="125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3.5" customHeight="1">
      <c r="A831" s="124"/>
      <c r="B831" s="157"/>
      <c r="C831" s="124"/>
      <c r="D831" s="125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3.5" customHeight="1">
      <c r="A832" s="124"/>
      <c r="B832" s="157"/>
      <c r="C832" s="124"/>
      <c r="D832" s="125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3.5" customHeight="1">
      <c r="A833" s="124"/>
      <c r="B833" s="157"/>
      <c r="C833" s="124"/>
      <c r="D833" s="125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3.5" customHeight="1">
      <c r="A834" s="124"/>
      <c r="B834" s="157"/>
      <c r="C834" s="124"/>
      <c r="D834" s="125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3.5" customHeight="1">
      <c r="A835" s="124"/>
      <c r="B835" s="157"/>
      <c r="C835" s="124"/>
      <c r="D835" s="125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3.5" customHeight="1">
      <c r="A836" s="124"/>
      <c r="B836" s="157"/>
      <c r="C836" s="124"/>
      <c r="D836" s="125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3.5" customHeight="1">
      <c r="A837" s="124"/>
      <c r="B837" s="157"/>
      <c r="C837" s="124"/>
      <c r="D837" s="125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3.5" customHeight="1">
      <c r="A838" s="124"/>
      <c r="B838" s="157"/>
      <c r="C838" s="124"/>
      <c r="D838" s="125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3.5" customHeight="1">
      <c r="A839" s="124"/>
      <c r="B839" s="157"/>
      <c r="C839" s="124"/>
      <c r="D839" s="125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3.5" customHeight="1">
      <c r="A840" s="124"/>
      <c r="B840" s="157"/>
      <c r="C840" s="124"/>
      <c r="D840" s="125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3.5" customHeight="1">
      <c r="A841" s="124"/>
      <c r="B841" s="157"/>
      <c r="C841" s="124"/>
      <c r="D841" s="125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3.5" customHeight="1">
      <c r="A842" s="124"/>
      <c r="B842" s="157"/>
      <c r="C842" s="124"/>
      <c r="D842" s="125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3.5" customHeight="1">
      <c r="A843" s="124"/>
      <c r="B843" s="157"/>
      <c r="C843" s="124"/>
      <c r="D843" s="125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3.5" customHeight="1">
      <c r="A844" s="124"/>
      <c r="B844" s="157"/>
      <c r="C844" s="124"/>
      <c r="D844" s="125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3.5" customHeight="1">
      <c r="A845" s="124"/>
      <c r="B845" s="157"/>
      <c r="C845" s="124"/>
      <c r="D845" s="125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3.5" customHeight="1">
      <c r="A846" s="124"/>
      <c r="B846" s="157"/>
      <c r="C846" s="124"/>
      <c r="D846" s="125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3.5" customHeight="1">
      <c r="A847" s="124"/>
      <c r="B847" s="157"/>
      <c r="C847" s="124"/>
      <c r="D847" s="125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3.5" customHeight="1">
      <c r="A848" s="124"/>
      <c r="B848" s="157"/>
      <c r="C848" s="124"/>
      <c r="D848" s="125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3.5" customHeight="1">
      <c r="A849" s="124"/>
      <c r="B849" s="157"/>
      <c r="C849" s="124"/>
      <c r="D849" s="125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3.5" customHeight="1">
      <c r="A850" s="124"/>
      <c r="B850" s="157"/>
      <c r="C850" s="124"/>
      <c r="D850" s="125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3.5" customHeight="1">
      <c r="A851" s="124"/>
      <c r="B851" s="157"/>
      <c r="C851" s="124"/>
      <c r="D851" s="125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3.5" customHeight="1">
      <c r="A852" s="124"/>
      <c r="B852" s="157"/>
      <c r="C852" s="124"/>
      <c r="D852" s="125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3.5" customHeight="1">
      <c r="A853" s="124"/>
      <c r="B853" s="157"/>
      <c r="C853" s="124"/>
      <c r="D853" s="125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3.5" customHeight="1">
      <c r="A854" s="124"/>
      <c r="B854" s="157"/>
      <c r="C854" s="124"/>
      <c r="D854" s="125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3.5" customHeight="1">
      <c r="A855" s="124"/>
      <c r="B855" s="157"/>
      <c r="C855" s="124"/>
      <c r="D855" s="125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3.5" customHeight="1">
      <c r="A856" s="124"/>
      <c r="B856" s="157"/>
      <c r="C856" s="124"/>
      <c r="D856" s="125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3.5" customHeight="1">
      <c r="A857" s="124"/>
      <c r="B857" s="157"/>
      <c r="C857" s="124"/>
      <c r="D857" s="125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3.5" customHeight="1">
      <c r="A858" s="124"/>
      <c r="B858" s="157"/>
      <c r="C858" s="124"/>
      <c r="D858" s="125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3.5" customHeight="1">
      <c r="A859" s="124"/>
      <c r="B859" s="157"/>
      <c r="C859" s="124"/>
      <c r="D859" s="125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3.5" customHeight="1">
      <c r="A860" s="124"/>
      <c r="B860" s="157"/>
      <c r="C860" s="124"/>
      <c r="D860" s="125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3.5" customHeight="1">
      <c r="A861" s="124"/>
      <c r="B861" s="157"/>
      <c r="C861" s="124"/>
      <c r="D861" s="125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3.5" customHeight="1">
      <c r="A862" s="124"/>
      <c r="B862" s="157"/>
      <c r="C862" s="124"/>
      <c r="D862" s="125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3.5" customHeight="1">
      <c r="A863" s="124"/>
      <c r="B863" s="157"/>
      <c r="C863" s="124"/>
      <c r="D863" s="125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3.5" customHeight="1">
      <c r="A864" s="124"/>
      <c r="B864" s="157"/>
      <c r="C864" s="124"/>
      <c r="D864" s="125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3.5" customHeight="1">
      <c r="A865" s="124"/>
      <c r="B865" s="157"/>
      <c r="C865" s="124"/>
      <c r="D865" s="125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3.5" customHeight="1">
      <c r="A866" s="124"/>
      <c r="B866" s="157"/>
      <c r="C866" s="124"/>
      <c r="D866" s="125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3.5" customHeight="1">
      <c r="A867" s="124"/>
      <c r="B867" s="157"/>
      <c r="C867" s="124"/>
      <c r="D867" s="125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3.5" customHeight="1">
      <c r="A868" s="124"/>
      <c r="B868" s="157"/>
      <c r="C868" s="124"/>
      <c r="D868" s="125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3.5" customHeight="1">
      <c r="A869" s="124"/>
      <c r="B869" s="157"/>
      <c r="C869" s="124"/>
      <c r="D869" s="125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3.5" customHeight="1">
      <c r="A870" s="124"/>
      <c r="B870" s="157"/>
      <c r="C870" s="124"/>
      <c r="D870" s="125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3.5" customHeight="1">
      <c r="A871" s="124"/>
      <c r="B871" s="157"/>
      <c r="C871" s="124"/>
      <c r="D871" s="125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3.5" customHeight="1">
      <c r="A872" s="124"/>
      <c r="B872" s="157"/>
      <c r="C872" s="124"/>
      <c r="D872" s="125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3.5" customHeight="1">
      <c r="A873" s="124"/>
      <c r="B873" s="157"/>
      <c r="C873" s="124"/>
      <c r="D873" s="125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3.5" customHeight="1">
      <c r="A874" s="124"/>
      <c r="B874" s="157"/>
      <c r="C874" s="124"/>
      <c r="D874" s="125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3.5" customHeight="1">
      <c r="A875" s="124"/>
      <c r="B875" s="157"/>
      <c r="C875" s="124"/>
      <c r="D875" s="125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3.5" customHeight="1">
      <c r="A876" s="124"/>
      <c r="B876" s="157"/>
      <c r="C876" s="124"/>
      <c r="D876" s="125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3.5" customHeight="1">
      <c r="A877" s="124"/>
      <c r="B877" s="157"/>
      <c r="C877" s="124"/>
      <c r="D877" s="125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3.5" customHeight="1">
      <c r="A878" s="124"/>
      <c r="B878" s="157"/>
      <c r="C878" s="124"/>
      <c r="D878" s="125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3.5" customHeight="1">
      <c r="A879" s="124"/>
      <c r="B879" s="157"/>
      <c r="C879" s="124"/>
      <c r="D879" s="125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3.5" customHeight="1">
      <c r="A880" s="124"/>
      <c r="B880" s="157"/>
      <c r="C880" s="124"/>
      <c r="D880" s="125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3.5" customHeight="1">
      <c r="A881" s="124"/>
      <c r="B881" s="157"/>
      <c r="C881" s="124"/>
      <c r="D881" s="125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3.5" customHeight="1">
      <c r="A882" s="124"/>
      <c r="B882" s="157"/>
      <c r="C882" s="124"/>
      <c r="D882" s="125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3.5" customHeight="1">
      <c r="A883" s="124"/>
      <c r="B883" s="157"/>
      <c r="C883" s="124"/>
      <c r="D883" s="125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3.5" customHeight="1">
      <c r="A884" s="124"/>
      <c r="B884" s="157"/>
      <c r="C884" s="124"/>
      <c r="D884" s="125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3.5" customHeight="1">
      <c r="A885" s="124"/>
      <c r="B885" s="157"/>
      <c r="C885" s="124"/>
      <c r="D885" s="125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3.5" customHeight="1">
      <c r="A886" s="124"/>
      <c r="B886" s="157"/>
      <c r="C886" s="124"/>
      <c r="D886" s="125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3.5" customHeight="1">
      <c r="A887" s="124"/>
      <c r="B887" s="157"/>
      <c r="C887" s="124"/>
      <c r="D887" s="125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3.5" customHeight="1">
      <c r="A888" s="124"/>
      <c r="B888" s="157"/>
      <c r="C888" s="124"/>
      <c r="D888" s="125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3.5" customHeight="1">
      <c r="A889" s="124"/>
      <c r="B889" s="157"/>
      <c r="C889" s="124"/>
      <c r="D889" s="125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3.5" customHeight="1">
      <c r="A890" s="124"/>
      <c r="B890" s="157"/>
      <c r="C890" s="124"/>
      <c r="D890" s="125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3.5" customHeight="1">
      <c r="A891" s="124"/>
      <c r="B891" s="157"/>
      <c r="C891" s="124"/>
      <c r="D891" s="125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3.5" customHeight="1">
      <c r="A892" s="124"/>
      <c r="B892" s="157"/>
      <c r="C892" s="124"/>
      <c r="D892" s="125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3.5" customHeight="1">
      <c r="A893" s="124"/>
      <c r="B893" s="157"/>
      <c r="C893" s="124"/>
      <c r="D893" s="125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3.5" customHeight="1">
      <c r="A894" s="124"/>
      <c r="B894" s="157"/>
      <c r="C894" s="124"/>
      <c r="D894" s="125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3.5" customHeight="1">
      <c r="A895" s="124"/>
      <c r="B895" s="157"/>
      <c r="C895" s="124"/>
      <c r="D895" s="125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3.5" customHeight="1">
      <c r="A896" s="124"/>
      <c r="B896" s="157"/>
      <c r="C896" s="124"/>
      <c r="D896" s="125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3.5" customHeight="1">
      <c r="A897" s="124"/>
      <c r="B897" s="157"/>
      <c r="C897" s="124"/>
      <c r="D897" s="125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3.5" customHeight="1">
      <c r="A898" s="124"/>
      <c r="B898" s="157"/>
      <c r="C898" s="124"/>
      <c r="D898" s="125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3.5" customHeight="1">
      <c r="A899" s="124"/>
      <c r="B899" s="157"/>
      <c r="C899" s="124"/>
      <c r="D899" s="125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3.5" customHeight="1">
      <c r="A900" s="124"/>
      <c r="B900" s="157"/>
      <c r="C900" s="124"/>
      <c r="D900" s="125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3.5" customHeight="1">
      <c r="A901" s="124"/>
      <c r="B901" s="157"/>
      <c r="C901" s="124"/>
      <c r="D901" s="125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3.5" customHeight="1">
      <c r="A902" s="124"/>
      <c r="B902" s="157"/>
      <c r="C902" s="124"/>
      <c r="D902" s="125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3.5" customHeight="1">
      <c r="A903" s="124"/>
      <c r="B903" s="157"/>
      <c r="C903" s="124"/>
      <c r="D903" s="125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3.5" customHeight="1">
      <c r="A904" s="124"/>
      <c r="B904" s="157"/>
      <c r="C904" s="124"/>
      <c r="D904" s="125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3.5" customHeight="1">
      <c r="A905" s="124"/>
      <c r="B905" s="157"/>
      <c r="C905" s="124"/>
      <c r="D905" s="125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3.5" customHeight="1">
      <c r="A906" s="124"/>
      <c r="B906" s="157"/>
      <c r="C906" s="124"/>
      <c r="D906" s="125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3.5" customHeight="1">
      <c r="A907" s="124"/>
      <c r="B907" s="157"/>
      <c r="C907" s="124"/>
      <c r="D907" s="125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3.5" customHeight="1">
      <c r="A908" s="124"/>
      <c r="B908" s="157"/>
      <c r="C908" s="124"/>
      <c r="D908" s="125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3.5" customHeight="1">
      <c r="A909" s="124"/>
      <c r="B909" s="157"/>
      <c r="C909" s="124"/>
      <c r="D909" s="125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3.5" customHeight="1">
      <c r="A910" s="124"/>
      <c r="B910" s="157"/>
      <c r="C910" s="124"/>
      <c r="D910" s="125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3.5" customHeight="1">
      <c r="A911" s="124"/>
      <c r="B911" s="157"/>
      <c r="C911" s="124"/>
      <c r="D911" s="125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3.5" customHeight="1">
      <c r="A912" s="124"/>
      <c r="B912" s="157"/>
      <c r="C912" s="124"/>
      <c r="D912" s="125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3.5" customHeight="1">
      <c r="A913" s="124"/>
      <c r="B913" s="157"/>
      <c r="C913" s="124"/>
      <c r="D913" s="125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3.5" customHeight="1">
      <c r="A914" s="124"/>
      <c r="B914" s="157"/>
      <c r="C914" s="124"/>
      <c r="D914" s="125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3.5" customHeight="1">
      <c r="A915" s="124"/>
      <c r="B915" s="157"/>
      <c r="C915" s="124"/>
      <c r="D915" s="125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3.5" customHeight="1">
      <c r="A916" s="124"/>
      <c r="B916" s="157"/>
      <c r="C916" s="124"/>
      <c r="D916" s="125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3.5" customHeight="1">
      <c r="A917" s="124"/>
      <c r="B917" s="157"/>
      <c r="C917" s="124"/>
      <c r="D917" s="125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3.5" customHeight="1">
      <c r="A918" s="124"/>
      <c r="B918" s="157"/>
      <c r="C918" s="124"/>
      <c r="D918" s="125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3.5" customHeight="1">
      <c r="A919" s="124"/>
      <c r="B919" s="157"/>
      <c r="C919" s="124"/>
      <c r="D919" s="125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3.5" customHeight="1">
      <c r="A920" s="124"/>
      <c r="B920" s="157"/>
      <c r="C920" s="124"/>
      <c r="D920" s="125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3.5" customHeight="1">
      <c r="A921" s="124"/>
      <c r="B921" s="157"/>
      <c r="C921" s="124"/>
      <c r="D921" s="125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3.5" customHeight="1">
      <c r="A922" s="124"/>
      <c r="B922" s="157"/>
      <c r="C922" s="124"/>
      <c r="D922" s="125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3.5" customHeight="1">
      <c r="A923" s="124"/>
      <c r="B923" s="157"/>
      <c r="C923" s="124"/>
      <c r="D923" s="125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3.5" customHeight="1">
      <c r="A924" s="124"/>
      <c r="B924" s="157"/>
      <c r="C924" s="124"/>
      <c r="D924" s="125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3.5" customHeight="1">
      <c r="A925" s="124"/>
      <c r="B925" s="157"/>
      <c r="C925" s="124"/>
      <c r="D925" s="125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3.5" customHeight="1">
      <c r="A926" s="124"/>
      <c r="B926" s="157"/>
      <c r="C926" s="124"/>
      <c r="D926" s="125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3.5" customHeight="1">
      <c r="A927" s="124"/>
      <c r="B927" s="157"/>
      <c r="C927" s="124"/>
      <c r="D927" s="125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3.5" customHeight="1">
      <c r="A928" s="124"/>
      <c r="B928" s="157"/>
      <c r="C928" s="124"/>
      <c r="D928" s="125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3.5" customHeight="1">
      <c r="A929" s="124"/>
      <c r="B929" s="157"/>
      <c r="C929" s="124"/>
      <c r="D929" s="125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3.5" customHeight="1">
      <c r="A930" s="124"/>
      <c r="B930" s="157"/>
      <c r="C930" s="124"/>
      <c r="D930" s="125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3.5" customHeight="1">
      <c r="A931" s="124"/>
      <c r="B931" s="157"/>
      <c r="C931" s="124"/>
      <c r="D931" s="125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3.5" customHeight="1">
      <c r="A932" s="124"/>
      <c r="B932" s="157"/>
      <c r="C932" s="124"/>
      <c r="D932" s="125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3.5" customHeight="1">
      <c r="A933" s="124"/>
      <c r="B933" s="157"/>
      <c r="C933" s="124"/>
      <c r="D933" s="125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3.5" customHeight="1">
      <c r="A934" s="124"/>
      <c r="B934" s="157"/>
      <c r="C934" s="124"/>
      <c r="D934" s="125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3.5" customHeight="1">
      <c r="A935" s="124"/>
      <c r="B935" s="157"/>
      <c r="C935" s="124"/>
      <c r="D935" s="125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3.5" customHeight="1">
      <c r="A936" s="124"/>
      <c r="B936" s="157"/>
      <c r="C936" s="124"/>
      <c r="D936" s="125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3.5" customHeight="1">
      <c r="A937" s="124"/>
      <c r="B937" s="157"/>
      <c r="C937" s="124"/>
      <c r="D937" s="125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3.5" customHeight="1">
      <c r="A938" s="124"/>
      <c r="B938" s="157"/>
      <c r="C938" s="124"/>
      <c r="D938" s="125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3.5" customHeight="1">
      <c r="A939" s="124"/>
      <c r="B939" s="157"/>
      <c r="C939" s="124"/>
      <c r="D939" s="125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3.5" customHeight="1">
      <c r="A940" s="124"/>
      <c r="B940" s="157"/>
      <c r="C940" s="124"/>
      <c r="D940" s="125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3.5" customHeight="1">
      <c r="A941" s="124"/>
      <c r="B941" s="157"/>
      <c r="C941" s="124"/>
      <c r="D941" s="125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3.5" customHeight="1">
      <c r="A942" s="124"/>
      <c r="B942" s="157"/>
      <c r="C942" s="124"/>
      <c r="D942" s="125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3.5" customHeight="1">
      <c r="A943" s="124"/>
      <c r="B943" s="157"/>
      <c r="C943" s="124"/>
      <c r="D943" s="125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3.5" customHeight="1">
      <c r="A944" s="124"/>
      <c r="B944" s="157"/>
      <c r="C944" s="124"/>
      <c r="D944" s="125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3.5" customHeight="1">
      <c r="A945" s="124"/>
      <c r="B945" s="157"/>
      <c r="C945" s="124"/>
      <c r="D945" s="125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3.5" customHeight="1">
      <c r="A946" s="124"/>
      <c r="B946" s="157"/>
      <c r="C946" s="124"/>
      <c r="D946" s="125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3.5" customHeight="1">
      <c r="A947" s="124"/>
      <c r="B947" s="157"/>
      <c r="C947" s="124"/>
      <c r="D947" s="125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3.5" customHeight="1">
      <c r="A948" s="124"/>
      <c r="B948" s="157"/>
      <c r="C948" s="124"/>
      <c r="D948" s="125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3.5" customHeight="1">
      <c r="A949" s="124"/>
      <c r="B949" s="157"/>
      <c r="C949" s="124"/>
      <c r="D949" s="125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3.5" customHeight="1">
      <c r="A950" s="124"/>
      <c r="B950" s="157"/>
      <c r="C950" s="124"/>
      <c r="D950" s="125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3.5" customHeight="1">
      <c r="A951" s="124"/>
      <c r="B951" s="157"/>
      <c r="C951" s="124"/>
      <c r="D951" s="125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3.5" customHeight="1">
      <c r="A952" s="124"/>
      <c r="B952" s="157"/>
      <c r="C952" s="124"/>
      <c r="D952" s="125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3.5" customHeight="1">
      <c r="A953" s="124"/>
      <c r="B953" s="157"/>
      <c r="C953" s="124"/>
      <c r="D953" s="125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3.5" customHeight="1">
      <c r="A954" s="124"/>
      <c r="B954" s="157"/>
      <c r="C954" s="124"/>
      <c r="D954" s="125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3.5" customHeight="1">
      <c r="A955" s="124"/>
      <c r="B955" s="157"/>
      <c r="C955" s="124"/>
      <c r="D955" s="125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3.5" customHeight="1">
      <c r="A956" s="124"/>
      <c r="B956" s="157"/>
      <c r="C956" s="124"/>
      <c r="D956" s="125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3.5" customHeight="1">
      <c r="A957" s="124"/>
      <c r="B957" s="157"/>
      <c r="C957" s="124"/>
      <c r="D957" s="125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3.5" customHeight="1">
      <c r="A958" s="124"/>
      <c r="B958" s="157"/>
      <c r="C958" s="124"/>
      <c r="D958" s="125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3.5" customHeight="1">
      <c r="A959" s="124"/>
      <c r="B959" s="157"/>
      <c r="C959" s="124"/>
      <c r="D959" s="125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3.5" customHeight="1">
      <c r="A960" s="124"/>
      <c r="B960" s="157"/>
      <c r="C960" s="124"/>
      <c r="D960" s="125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3.5" customHeight="1">
      <c r="A961" s="124"/>
      <c r="B961" s="157"/>
      <c r="C961" s="124"/>
      <c r="D961" s="125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3.5" customHeight="1">
      <c r="A962" s="124"/>
      <c r="B962" s="157"/>
      <c r="C962" s="124"/>
      <c r="D962" s="125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3.5" customHeight="1">
      <c r="A963" s="124"/>
      <c r="B963" s="157"/>
      <c r="C963" s="124"/>
      <c r="D963" s="125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3.5" customHeight="1">
      <c r="A964" s="124"/>
      <c r="B964" s="157"/>
      <c r="C964" s="124"/>
      <c r="D964" s="125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3.5" customHeight="1">
      <c r="A965" s="124"/>
      <c r="B965" s="157"/>
      <c r="C965" s="124"/>
      <c r="D965" s="125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3.5" customHeight="1">
      <c r="A966" s="124"/>
      <c r="B966" s="157"/>
      <c r="C966" s="124"/>
      <c r="D966" s="125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3.5" customHeight="1">
      <c r="A967" s="124"/>
      <c r="B967" s="157"/>
      <c r="C967" s="124"/>
      <c r="D967" s="125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3.5" customHeight="1">
      <c r="A968" s="124"/>
      <c r="B968" s="157"/>
      <c r="C968" s="124"/>
      <c r="D968" s="125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3.5" customHeight="1">
      <c r="A969" s="124"/>
      <c r="B969" s="157"/>
      <c r="C969" s="124"/>
      <c r="D969" s="125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3.5" customHeight="1">
      <c r="A970" s="124"/>
      <c r="B970" s="157"/>
      <c r="C970" s="124"/>
      <c r="D970" s="125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3.5" customHeight="1">
      <c r="A971" s="124"/>
      <c r="B971" s="157"/>
      <c r="C971" s="124"/>
      <c r="D971" s="125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3.5" customHeight="1">
      <c r="A972" s="124"/>
      <c r="B972" s="157"/>
      <c r="C972" s="124"/>
      <c r="D972" s="125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3.5" customHeight="1">
      <c r="A973" s="124"/>
      <c r="B973" s="157"/>
      <c r="C973" s="124"/>
      <c r="D973" s="125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3.5" customHeight="1">
      <c r="A974" s="124"/>
      <c r="B974" s="157"/>
      <c r="C974" s="124"/>
      <c r="D974" s="125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3.5" customHeight="1">
      <c r="A975" s="124"/>
      <c r="B975" s="157"/>
      <c r="C975" s="124"/>
      <c r="D975" s="125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3.5" customHeight="1">
      <c r="A976" s="124"/>
      <c r="B976" s="157"/>
      <c r="C976" s="124"/>
      <c r="D976" s="125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3.5" customHeight="1">
      <c r="A977" s="124"/>
      <c r="B977" s="157"/>
      <c r="C977" s="124"/>
      <c r="D977" s="125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3.5" customHeight="1">
      <c r="A978" s="124"/>
      <c r="B978" s="157"/>
      <c r="C978" s="124"/>
      <c r="D978" s="125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3.5" customHeight="1">
      <c r="A979" s="124"/>
      <c r="B979" s="157"/>
      <c r="C979" s="124"/>
      <c r="D979" s="125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3.5" customHeight="1">
      <c r="A980" s="124"/>
      <c r="B980" s="157"/>
      <c r="C980" s="124"/>
      <c r="D980" s="125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3.5" customHeight="1">
      <c r="A981" s="124"/>
      <c r="B981" s="157"/>
      <c r="C981" s="124"/>
      <c r="D981" s="125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3.5" customHeight="1">
      <c r="A982" s="124"/>
      <c r="B982" s="157"/>
      <c r="C982" s="124"/>
      <c r="D982" s="125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3.5" customHeight="1">
      <c r="A983" s="124"/>
      <c r="B983" s="157"/>
      <c r="C983" s="124"/>
      <c r="D983" s="125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3.5" customHeight="1">
      <c r="A984" s="124"/>
      <c r="B984" s="157"/>
      <c r="C984" s="124"/>
      <c r="D984" s="125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3.5" customHeight="1">
      <c r="A985" s="124"/>
      <c r="B985" s="157"/>
      <c r="C985" s="124"/>
      <c r="D985" s="125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3.5" customHeight="1">
      <c r="A986" s="124"/>
      <c r="B986" s="157"/>
      <c r="C986" s="124"/>
      <c r="D986" s="125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3.5" customHeight="1">
      <c r="A987" s="124"/>
      <c r="B987" s="157"/>
      <c r="C987" s="124"/>
      <c r="D987" s="125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3.5" customHeight="1">
      <c r="A988" s="124"/>
      <c r="B988" s="157"/>
      <c r="C988" s="124"/>
      <c r="D988" s="125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3.5" customHeight="1">
      <c r="A989" s="124"/>
      <c r="B989" s="157"/>
      <c r="C989" s="124"/>
      <c r="D989" s="125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3.5" customHeight="1">
      <c r="A990" s="124"/>
      <c r="B990" s="157"/>
      <c r="C990" s="124"/>
      <c r="D990" s="125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3.5" customHeight="1">
      <c r="A991" s="124"/>
      <c r="B991" s="157"/>
      <c r="C991" s="124"/>
      <c r="D991" s="125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2:D32"/>
    <mergeCell ref="B33:D33"/>
    <mergeCell ref="C6:E6"/>
    <mergeCell ref="F6:K6"/>
    <mergeCell ref="A7:B7"/>
    <mergeCell ref="C7:E7"/>
    <mergeCell ref="F7:K7"/>
    <mergeCell ref="B30:D30"/>
    <mergeCell ref="B31:D31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1:H31">
      <formula1>"P,F"</formula1>
    </dataValidation>
    <dataValidation type="list" allowBlank="1" showInputMessage="1" showErrorMessage="1" prompt=" - " sqref="F10:H29">
      <formula1>"O"</formula1>
    </dataValidation>
    <dataValidation type="list" allowBlank="1" showInputMessage="1" showErrorMessage="1" prompt=" - " sqref="F30:H3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