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monikaurbanski/Desktop/AASHE/Adhoc/"/>
    </mc:Choice>
  </mc:AlternateContent>
  <xr:revisionPtr revIDLastSave="0" documentId="8_{B2A7A25A-8C56-2544-97FE-179924091792}" xr6:coauthVersionLast="47" xr6:coauthVersionMax="47" xr10:uidLastSave="{00000000-0000-0000-0000-000000000000}"/>
  <bookViews>
    <workbookView xWindow="3080" yWindow="2060" windowWidth="28040" windowHeight="17440" xr2:uid="{36CE873A-6F90-F84A-8E63-C1D51493CB53}"/>
  </bookViews>
  <sheets>
    <sheet name="OP-21_Water_Use" sheetId="1" r:id="rId1"/>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Z86" i="1" l="1"/>
  <c r="BA188" i="1"/>
  <c r="AZ208" i="1"/>
  <c r="BB208" i="1"/>
</calcChain>
</file>

<file path=xl/sharedStrings.xml><?xml version="1.0" encoding="utf-8"?>
<sst xmlns="http://schemas.openxmlformats.org/spreadsheetml/2006/main" count="8262" uniqueCount="1723">
  <si>
    <t>Institution</t>
  </si>
  <si>
    <t>Date Submitted</t>
  </si>
  <si>
    <t>Last Updated</t>
  </si>
  <si>
    <t>Version</t>
  </si>
  <si>
    <t>status</t>
  </si>
  <si>
    <t>Level of ‚ÄùPhysical Risk Quantity‚Äù for the institution‚Äôs main campus as indicated by the World ...</t>
  </si>
  <si>
    <t>Total water withdrawal (potable and non-potable combined)</t>
  </si>
  <si>
    <t>Total water withdrawal, performance year</t>
  </si>
  <si>
    <t>Total water withdrawal, baseline year</t>
  </si>
  <si>
    <t>Potable water use</t>
  </si>
  <si>
    <t>Potable water use, performance year</t>
  </si>
  <si>
    <t>Potable water use, baseline year</t>
  </si>
  <si>
    <t>Start and end dates of the performance year and baseline year (or three-year periods)</t>
  </si>
  <si>
    <t>Start date, performance year or 3-year period</t>
  </si>
  <si>
    <t>End date, performance year or 3-year period</t>
  </si>
  <si>
    <t>Start date, baseline year or 3-year period</t>
  </si>
  <si>
    <t>End date, baseline year or 3-year period</t>
  </si>
  <si>
    <t>A brief description of when and why the water use baseline was adopted</t>
  </si>
  <si>
    <t>Figures needed to determine "Weighted Campus Users"</t>
  </si>
  <si>
    <t>Number of students resident on-site, performance year</t>
  </si>
  <si>
    <t>Number of students resident on-site, baseline year</t>
  </si>
  <si>
    <t>Number of employees resident on-site, performance year</t>
  </si>
  <si>
    <t>Number of employees resident on-site, baseline year</t>
  </si>
  <si>
    <t>Number of other individuals resident on-site, performance year</t>
  </si>
  <si>
    <t>Number of other individuals resident on-site, baseline year</t>
  </si>
  <si>
    <t>Total full-time equivalent student enrollment, performance year</t>
  </si>
  <si>
    <t>Total full-time equivalent student enrollment, baseline year</t>
  </si>
  <si>
    <t>Full-time equivalent of employees, performance year</t>
  </si>
  <si>
    <t>Full-time equivalent of employees, baseline year</t>
  </si>
  <si>
    <t>Full-time equivalent of students enrolled exclusively in distance education, performance year</t>
  </si>
  <si>
    <t>Full-time equivalent of students enrolled exclusively in distance education, baseline year</t>
  </si>
  <si>
    <t>Weighted campus users, performance year</t>
  </si>
  <si>
    <t>Weighted campus users, baseline year</t>
  </si>
  <si>
    <t>Potable water use per weighted campus user</t>
  </si>
  <si>
    <t>Potable water use per weighted campus user, performance year</t>
  </si>
  <si>
    <t>Potable water use per weighted campus user, baseline year</t>
  </si>
  <si>
    <t>Percentage reduction in potable water use per weighted campus user from baseline</t>
  </si>
  <si>
    <t>Gross floor area of building space</t>
  </si>
  <si>
    <t>Gross floor area of building space, performance year</t>
  </si>
  <si>
    <t>Gross floor area of building space, baseline year</t>
  </si>
  <si>
    <t>Potable water use per unit of floor area</t>
  </si>
  <si>
    <t>Potable water use per unit of floor area, performance year</t>
  </si>
  <si>
    <t>Potable water use per unit of floor area, baseline year</t>
  </si>
  <si>
    <t>Percentage reduction in potable water use per unit of floor area from baseline</t>
  </si>
  <si>
    <t>Area of vegetated grounds</t>
  </si>
  <si>
    <t>Area of vegetated grounds, performance year</t>
  </si>
  <si>
    <t>Area of vegetated grounds, baseline year</t>
  </si>
  <si>
    <t>Total water withdrawal per unit of vegetated grounds</t>
  </si>
  <si>
    <t>Total water withdrawal per unit of vegetated grounds, performance year</t>
  </si>
  <si>
    <t>Total water use per unit of vegetated grounds, baseline year</t>
  </si>
  <si>
    <t>Percentage reduction in total water withdrawal per unit of vegetated grounds from baseline</t>
  </si>
  <si>
    <t>A brief description of the institution's water-related behavior change initiatives</t>
  </si>
  <si>
    <t>A brief description of the institution's water recovery and reuse initiatives</t>
  </si>
  <si>
    <t>A brief description of the institution's initiatives to replace plumbing fixtures, fittings, ...</t>
  </si>
  <si>
    <t>Website URL where information about the institution‚Äôs water conservation and efficiency efforts is ...</t>
  </si>
  <si>
    <t>Additional documentation to support the submission</t>
  </si>
  <si>
    <t>Data source(s) and notes about the submission</t>
  </si>
  <si>
    <t>Public Notes</t>
  </si>
  <si>
    <t>Agnes Scott College</t>
  </si>
  <si>
    <t>Pursuing</t>
  </si>
  <si>
    <t>High</t>
  </si>
  <si>
    <t>**</t>
  </si>
  <si>
    <t>The baseline was adopted across STARS credits based on Agnes Scott's best historic data within recent years. This same baseline has been used across all STARS reports.</t>
  </si>
  <si>
    <t>--</t>
  </si>
  <si>
    <t>Agnes Scott is committed to using no potable water for campus landscaping, capturing stormwater from the entire campus in a retention pond that is used for landscape watering, except in cases of extreme drought or ensuring that newly installed landscape planting takes hold.</t>
  </si>
  <si>
    <t>Using the college‚Äôs nationally recognized Green Revolving Fund, the college has replaced almost all campus toilets, showers, and sinks with low flow fixtures in the past five years. The remaining plumbing fixtures in the Woodruff Athletic Center and several other locations will be replaced in Summer 2021. This savings of more than $150,000 will be returned to the Green Revolving Fund by transferring funds from the college‚Äôs utility budget until the projects have been paid back. 
Agnes Scott‚Äôs trustees and staff committed to the highest efficiency HVAC choice available - geothermal - for two major renovation projects. Now 10% of the college‚Äôs 1 million square feet of usable space is heated and cooled with very little use of conventional electricity, no natural gas, and a decrease in water use for cooling estimated to be around 500,000 gallons per year for each building.
Agnes Scott‚Äôs trustees and staff committed to the highest efficiency HVAC choice available - geothermal - for two major renovation projects. Now 10% of the College‚Äôs 1 million square feet of usable space is heated and cooled with very little use of conventional electricity, no natural gas, and a decrease in water use for cooling estimated to be around 500,000 gallons per year for each building.</t>
  </si>
  <si>
    <t>https://www.agnesscott.edu/sustainability/water/index.html</t>
  </si>
  <si>
    <t>Data reported for FY19 and for potable water only. The college utilizes a retention pond for landscape management, but since this pond is not metered, this non-potable water use is not tracked.</t>
  </si>
  <si>
    <t>American University</t>
  </si>
  <si>
    <t>Low to Medium</t>
  </si>
  <si>
    <t>Water use baseline was established as FY06 due to the availability of water data.</t>
  </si>
  <si>
    <t>Two cisterns on campus collect water and are used for irrigation at Cassel Hall and East Campus. McCabe Hall has a rain barrel made from an upcycled hot tub.</t>
  </si>
  <si>
    <t>The university typically retrofits plumbing fixtures and fittings during total building renovations. During renovations all fixture retrofits are specified to be low-flow. In the event that an individual fixture needs to be replaced prior to a renovation, the retrofit is always low-flow.
The following flow and flush rates are required minimums for all new and replacement plumbing fixtures. Indoor plumbing renovations must include plumbing fixture replacements compliant with the flush and flow rates below as a minimum or as required by local code, whichever is more stringent. Improvements to the DC Building Codes/Plumbing Codes have also helped reduce water usage. 
Water closet - 1.28/.08 GPF dual flush
Urinal - .125 GPF (pint flush) urinal
Lavatory faucet - 0.5 GPM
Kitchen/janitorial sink - 2.2 GPM
Shower - 1.5 GPM
Some water conservation methods include:
-Low-flow faucets and shower heads, dual flush toilets, and waterless urinals across campus.
-Individual building level water meters in Clark, Roper, Gray, McCabe, Katzen, Nebraska Hall, and SIS which allow us to catch water leaks early.
-Replacement of older washing machines with newer, ENERGY STAR models, which use 43% less water than a standard washing machine. 
-Planting of native and adaptive plant species used across campus to minimize irrigation water usage.
-A computerized irrigation system capable of adjusting water usage based on weather and rainfall patterns.
All new buildings that have been built since 2010 are required to be LEED certified, which requires increased water efficiency.</t>
  </si>
  <si>
    <t>http://www.american.edu/finance/sustainability/Buildings.cfm</t>
  </si>
  <si>
    <t>2005 baseline year data = fiscal year 2006; 2005 baseline year population data = Academic year 2004-2005.
For the performance year, 3201 New Mexico Ave has been excluded as it has been in the rest of the report. AU owns the building and has some offices there, but there are additional tenants that are independently operated and not part of university operations (dry cleaning, restaurants, deli, other offices).
FY19 data was used due to the impacts of COVID-19 on FY20 data.
Potable water use per capita decreased about the same rate (~50%) in the District of Columbia in the same time frame (since 2005, data available on https://waterdata.usgs.gov). Water efficient upgrades, code changes, metering, and intentional irrigation all contributed to such a large decrease in potable water usage. Campus population and square footage increased by a considerable amount in this time frame, but systems were built and operated with efficiency in mind so that the total potable water usage still decreased.</t>
  </si>
  <si>
    <t>2005 baseline year data = fiscal year 2006; 2005 baseline year population data = Academic year 2004-2005._x000D_
_x000D_
For the performance year, 3201 New Mexico Ave has been excluded as it has been in the rest of the report. AU owns the building and has some offices there, but there are additional tenants that are independently operated and not part of university operations (dry cleaning, restaurants, deli, other offices)._x000D_
_x000D_
FY19 data was used due to the impacts of COVID-19 on FY20 data._x000D_
_x000D_
Potable water use per capita decreased about the same rate (~50%) in the District of Columbia in the same time frame (since 2005, data available on https://waterdata.usgs.gov). Water efficient upgrades, code changes, metering, and intentional irrigation all contributed to such a large decrease in potable water usage. Campus population and square footage increased by a considerable amount in this time frame, but systems were built and operated with efficiency in mind so that the total potable water usage still decreased.</t>
  </si>
  <si>
    <t>Appalachian State University</t>
  </si>
  <si>
    <t>We chose a period 3 years prior to the performance year of 2013/14 in order to have data that is more current and therefore tracked consistently.</t>
  </si>
  <si>
    <t>The Sustainable Development Farm uses captured water as thermal storage in the greenhouse. 
Beasley Media Complex- Captures rainwater via a gutter system and stores it in a 3,000 gallon tank.  This gray water is used inside the building (toilet flushing).
Field Hockey Fields- Captures rainwater and re-captures and re-uses the irrigation water from the field.
The Holmes Convocation Center has a filtered stormwater catchment system. One reservoir is 2400 gallons and another is 900 gallons.</t>
  </si>
  <si>
    <t>Shower heads, sink aerators, and toilets are being replaced or refitted with tamper resistant, low consumption heads and devices. These are standard requirements in new construction. The retrofit project was completed in all residents' halls and has been funded by several sources:  
1) State Energy Office Grant in 2009 
2) PEPCO contracts - $5.5m
3) PEPCO contract - $16.5m
By the end of 2015, approximately 90% of all fixtures on campus were updated to low flow.
Specifics of replacements:
*Replaced 3 gpm with 1.5 gpm shower heads
*Replaced 1.5 and 1 gpm sink aerators with .5gpm
*Replaced 3 gallons per flush gpf toilets with .6 gpf toilets
*Some urinals have been reduced to 1 pint of water per flush</t>
  </si>
  <si>
    <t>http://www.northcarolina.edu/policy/index.php</t>
  </si>
  <si>
    <t>https://storage.googleapis.com/stars-dev/secure/35/8/771/7317/OP22_-_Rainwater_Management__-_Physical_Features_and_Policies_updated_10-2023.pdf?X-Goog-Algorithm=GOOG4-RSA-SHA256&amp;X-Goog-Credential=stars-gcs-dev%40aashe-migration.iam.gserviceaccount.com%2F20240517%2Fauto%2Fstorage%2Fgoog4_request&amp;X-Goog-Date=20240517T161339Z&amp;X-Goog-Expires=86400&amp;X-Goog-SignedHeaders=host&amp;X-Goog-Signature=45ff3b15aecff6f00326eac28cf3d7734646884fddef42059219f500ca82672138867ba6d37ea74e46fab0bad158e59b0b175d784b6c66a46283b3c6620118f7eb73d26eb044698a71ce9c23d1ad6a21334a8a94e70231a8ec1793eefd21929be34316f2f8f0fd7a8c823d7707514ad6ef7e9c532abbc26f3e56bbeb25b1b909569e02bff0dff80f81ae5d0a4e99d07ce9840b586b8d5b1844ac8f42a68f23faafceaae6dde8d44bff4216671c567b2a2198f6114cba24f3b695c01eddb0d39ddfc6445365781e6fb8411fe53516cc6c2550b204d58182c4a4091573ddb31d60b9532f39c660657021cc4d104a1eb095727c1b2d50d3a631200746b2ee5b7aa5</t>
  </si>
  <si>
    <t>99.99% of the water used on campus is potable.
Water captured and used from non-potable tanks is not metered.</t>
  </si>
  <si>
    <t>99.99% of the water used on campus is potable._x000D_
Water captured and used from non-potable tanks is not metered.</t>
  </si>
  <si>
    <t>Arizona State University</t>
  </si>
  <si>
    <t>Extremely High</t>
  </si>
  <si>
    <t>The baseline coincides with when Arizona State University completed its first formal Greenhouse Gas Inventory.</t>
  </si>
  <si>
    <t>Water reuse is a core part of Arizona's water system, and ASU participates in shared regional water reuse systems instead of duplicating systems.
All wastewater produced at ASU's Tempe, Downtown Phoenix and West campuses is directed to the 91st Avenue Wastewater Treatment Plant. This facility is jointly owned by the Sub-Regional Operating Group Cities of Glendale, Mesa, Phoenix, Scottsdale and Tempe and is operated by the City of Phoenix. Treated water from this plant is reused for three purposes: to cool Palo Verde Nuclear Generating Station, for agriculture in the Buckeye Irrigation District, and recharged through the Tres Rios wetlands and the Agua Fria Linear Recharge Project.
Wastewater from the Polytechnic campus flows to the Greenfield Water Reclamation Plant, which is jointly owned by the Cities of Mesa and Gilbert, along with the town of Queen Creek. Treated water from this plant is sent to the Gila River Indian Community in exchange for Central Arizona Project supplies.
Lake Havasu campus wastewater is treated at Mulberry Wastewater Treatment Plant or the Island Wastewater Treatment Plant, depending on local conditions. Treated wastewater is recycled for non-potable uses in Lake Havasu City, such as landscape irrigation.</t>
  </si>
  <si>
    <t>Arizona State University has reduced water consumption in many buildings around campus through the installation of low-flow water fixtures such as sinks, showers, toilets, and in some buildings, waterless urinals. ASU invested $1.9M in 2020 to retrofit 60 buildings on the Tempe campus with low-flow fixtures to save an estimated 26 million gallons per year. 
Ongoing projects to replace turf grass with desert-adapted landscaping also support water conservation efforts.</t>
  </si>
  <si>
    <t>https://cfo.asu.edu/optimized-water</t>
  </si>
  <si>
    <t>https://storage.googleapis.com/stars-dev/secure/21/8/771/7317/STARS_2023_ASU_Water_Use_Data_for_OP_21.xlsx?X-Goog-Algorithm=GOOG4-RSA-SHA256&amp;X-Goog-Credential=stars-gcs-dev%40aashe-migration.iam.gserviceaccount.com%2F20240517%2Fauto%2Fstorage%2Fgoog4_request&amp;X-Goog-Date=20240517T161339Z&amp;X-Goog-Expires=86400&amp;X-Goog-SignedHeaders=host&amp;X-Goog-Signature=e19d5b8cfb8030bce9af561c1fff4548f20d05d2fbabb37006965737affa4d4281f8a80e862b8e775496e4c1899b6418564b5dd5cbbe9b1a074c98349e6b8b39ef793157e8fb9d1001ac457f325d3027cffb14c6465e1e7def2fd363604027318f495878fa69c22df11c1f7d1c1fab942deedf02ea1ab56f3ea108c2e14e8598caa7af6d82327fa6b90806071b10315c7ee22ad38a01b8cb4d8039d7d7ffc9fc2222cf18eceb8e4df1f78916448244f3d6b0f0feb1c03ac9d172365ce5102dd658b14e9dce231be010a3494d45be691f75f17e7e962af1ca62f358aa3652feba2a744e39f2f383ce06d45529eac93133153aaab7bd5b0210eeac4aca682d60aa</t>
  </si>
  <si>
    <t>Data for ASU's Polytechnic campus shows a notable decline in water use over the past decade. Exact information on why this decline occurred is not available. However, two factors may have contributed to the decline: a transition to predominantly low-water use landscaping and the closure of a large portion of the Desert Villages housing (single-family homes that originally served as base housing).</t>
  </si>
  <si>
    <t>Auburn University</t>
  </si>
  <si>
    <t>Low</t>
  </si>
  <si>
    <t>Fiscal year 2010 serves as the baseline for the university's formally adopted water reduction goals and was adopted in 2017 when the Facilities Management Energy Reduction strategy was updated and republished.</t>
  </si>
  <si>
    <t>The Office of Sustainability conducts a variety of outreach efforts through its student intern program and its employee Peers Network program.  Typical yearly efforts tied to water conservation include social media messaging, Earth Month activities, office strategy checklists, posters, and messages shared through tabling at events around campus. The office also features water management information on its new employee education material and on its website for both Living at AU and Working at AU.  In addition, the university has a utility dashboard available for nearly all buildings on campus, which includes water usage for each building.</t>
  </si>
  <si>
    <t>One 500-gallon and 3 connected 55-gallon cisterns that harvest rainwater from a building roof are currently in place at the Davis Arboretum.  The rainwater captured is used to refill the Little Cahaba exhibit or to water plants. In a bog at the arboretum are an underground 1400 gallon tank and a 1700 gallon above ground tank installed in early 2011.  Both use water captured from the shed/outdoor classroom roof to operate the water feature and keep the bog hydrated.  The underground tank has a pump that is powered by a solar panel; the above-ground tank uses gravity. Other cisterns are installed at the AU Raptor Center, and the Architecture Shop Building.  In addition, we have implemented rainwater capture for irrigation at the Central Dining Facility and for greywater flushing at the Advanced Structural Engineering Laboratory.</t>
  </si>
  <si>
    <t>Current design standards call for all new and major renovation projects to utilize low fixtures and flush valves. In addition, when a repair is performed low flow fixtures are utilized.</t>
  </si>
  <si>
    <t>In addition to the strategies outlined above, the university has also invested in automated monitoring/alarm systems to help detect leaks in almost real-time, improved district energy plant operations, and upgraded irrigation systems, which taken together have generated a large amount of the water savings reported.     
Additional information related to historical and current utility usage, including water, can be accessed through the Utilities &amp; Energy Department of Facilities Management at: http://www.auburn.edu/administration/facilities/organization/operations/utilities-energy/energy-analysis.html</t>
  </si>
  <si>
    <t>In addition to the strategies outlined above, the university has also invested in automated monitoring/alarm systems to help detect leaks in almost real-time, improved district energy plant operations, and upgraded irrigation systems, which taken together have generated a large amount of the water savings reported.     _x000D_
_x000D_
Additional information related to historical and current utility usage, including water, can be accessed through the Utilities &amp; Energy Department of Facilities Management at: http://www.auburn.edu/administration/facilities/organization/operations/utilities-energy/energy-analysis.html</t>
  </si>
  <si>
    <t>Austin College</t>
  </si>
  <si>
    <t>2008 was the first year that Austin College completed a greenhouse gas inventory, and water use was included in that inventory.</t>
  </si>
  <si>
    <t>The Idea Center was designed with a rainwater and air conditioner condensate catchment system. The college's automated irrigation system includes rainfall overrides to prevent watering during inclement weather.</t>
  </si>
  <si>
    <t>Austin Peay State University</t>
  </si>
  <si>
    <t>Signs indicating installed water saving appliances.</t>
  </si>
  <si>
    <t>Low flow bathroom fixtures. Athletic fields smart irrigation controllers.</t>
  </si>
  <si>
    <t>Baldwin Wallace University</t>
  </si>
  <si>
    <t>In Progress</t>
  </si>
  <si>
    <t>Ball State University</t>
  </si>
  <si>
    <t>5-year performance period.</t>
  </si>
  <si>
    <t>LEED Certified Buildings (16 to date)
All contain water saving technologies; low-flow fixtures, etc.</t>
  </si>
  <si>
    <t>Barnard College</t>
  </si>
  <si>
    <t>Meter data for 2961 Broadway was unavailable. An average for 2017-19 was used in its place.</t>
  </si>
  <si>
    <t>Bates College</t>
  </si>
  <si>
    <t>We have begun a student-led educational program where upperclassmen present programs to students, set up by their dorm advisers. These programs target behavioral changes such as water consumption, closing windows, and recycling sorting.
We have also begun to target orientation as a time to help establish good habits, and are on the orientation program to push some of these educational programs and easy behavioral change initiatives.
During our mandatory student orientation program, as well as during our Green Certification program, we discuss water saving initiatives with the student body - shorter showers, reduced use of bottled water (using our water bottle filling stations around campus), and conservation measures around brushing teeth, etc.</t>
  </si>
  <si>
    <t>We have begun to replace conventional shower heads with low flow heads, and low flush toilets and toilets with a multiple-flush option around campus.</t>
  </si>
  <si>
    <t>https://storage.googleapis.com/stars-dev/secure/887/8/771/7317/Bates_College_Water_export.xlsx?X-Goog-Algorithm=GOOG4-RSA-SHA256&amp;X-Goog-Credential=stars-gcs-dev%40aashe-migration.iam.gserviceaccount.com%2F20240517%2Fauto%2Fstorage%2Fgoog4_request&amp;X-Goog-Date=20240517T161340Z&amp;X-Goog-Expires=86400&amp;X-Goog-SignedHeaders=host&amp;X-Goog-Signature=2f123d03023a074089494b18464f6556cb1785aa1db3ca71e951a874f0e9b82d8ec03f5c460d0c787bb65759cceb9e8005b276ea871f625ca6ca7641ff870eb08b6b2f2f7614ec2263d2bca972dca914dffef42da331975ef3604a456a60ca379f0282bd65531819e8ee53dfd4bb528d45984bd3d82a238edc53366a5dd70e98519d2171b3bcb83ca132f8de81970e97a1ef84140b92662f15ca74299687e08cd66432f4171f07ba0941ec44915f0053e4bc2a2b4b13b6416e8482e8e0613e528a55e590a575f045204d038ec8a616d5c706ddcd8788334296c9aa001dfbe8ca3d71b37dd030da02c2138f3bb430dd3f99367697a5d50168b86c71bf41b693e8</t>
  </si>
  <si>
    <t>Bennington College</t>
  </si>
  <si>
    <t>This is our third reporting year.</t>
  </si>
  <si>
    <t>We have installed low flow shower heads in all student houses. We have also replaced the majority of the main arteries of our underground steam line network to eliminate leaks. There are no exterior areas on campus that are watered.</t>
  </si>
  <si>
    <t>None.</t>
  </si>
  <si>
    <t>All new toilets on campus are low flow.</t>
  </si>
  <si>
    <t>https://www.bennington.edu/center-advancement-of-public-action/environment-and-public-action/understanding-pfoa</t>
  </si>
  <si>
    <t>Bentley University</t>
  </si>
  <si>
    <t>2009 is the first year that Bentley has reliable and accurate water data collection. This was due to improved metering and process.</t>
  </si>
  <si>
    <t>We advertise to students that they should put in work orders to report leaks through Residence Life.</t>
  </si>
  <si>
    <t>Each summer, one residence hall is renovated. Low flow bathroom faucets, shower heads and dual-flush toilets are installed in every bathroom and kitchen. All of these fixtures use half the water that standard fixtures use without compromising water pressure.
The university installed waterless urinals in the multipurpose arena.</t>
  </si>
  <si>
    <t>http://www.bentley.edu/offices/sustainability/water</t>
  </si>
  <si>
    <t>Binghamton University</t>
  </si>
  <si>
    <t>Binghamton University started a green revolving fund program in 2006. 2007-2008 data are used as our baseline in order to help us gauge the progress made since program inception.</t>
  </si>
  <si>
    <t>Two of our buildings were constructed with rain water capturing and retention systems. The grey water is treated and used for non-potable uses such as cooling tower makeup and toilet flushing.</t>
  </si>
  <si>
    <t>All restrooms undergoing renovation are retrofitted with ultra low flow (0.5 gpm) with automatic shutoff valves. All new buildings are designed and constructed with the most water efficient fixtures based on the latest energy code.</t>
  </si>
  <si>
    <t>https://www.binghamton.edu/sustainability/initiatives/water.html</t>
  </si>
  <si>
    <t>Black Hills State University</t>
  </si>
  <si>
    <t>Medium to High</t>
  </si>
  <si>
    <t>Fiscal year 2007 was chosen because it was the first year BHSU measured its greenhouse gas emissions.</t>
  </si>
  <si>
    <t>The campus uses irrigation water instead of potable water for much of our irrigation needs. When the main pump is running in the well house we are getting straight water from the aquifer.</t>
  </si>
  <si>
    <t>High efficiency plumbing fixtures and low-flow aerators have been installed on most buildings in campus.</t>
  </si>
  <si>
    <t>Boise State University</t>
  </si>
  <si>
    <t>N/A</t>
  </si>
  <si>
    <t>The university is working to increase the proportion of irrigation water that comes from non-potable sources. Portions of the campus are served by the South Boise Water Company, which delivers irrigation water from the Boise River through a network of canals and culverts. BSU is working to extend this network to convert additional builidngs from potable to non-potable irrigation service.</t>
  </si>
  <si>
    <t>Sawtooth Hall, a residential dorm, has a greywater reclamation system that diverts greywater for irrigation purposes.</t>
  </si>
  <si>
    <t>Current water billing practices do not provide insight into which water meters are associated with irrigation use vs. non-irrigation use. Conversations are underway with the water utility to make the billing more transparent. 
Additionally, considerable portions of the campus are irrigated with non-potable water sourced from the Boise river through a local canal company. This water is not billed on volume, but rather based on the amount of land &amp; water rights held by the university. This non-potable irrigation water is not currently metered and is excluded from the reported totals. Diverted water that is not used by irrigation district shareholders is returned to the Boise river.
The university does not currently track total acres of vegetated grounds, but intends to begin tracking this metric.</t>
  </si>
  <si>
    <t>Current water billing practices do not provide insight into which water meters are associated with irrigation use vs. non-irrigation use. Conversations are underway with the water utility to make the billing more transparent. _x000D_
_x000D_
Additionally, considerable portions of the campus are irrigated with non-potable water sourced from the Boise river through a local canal company. This water is not billed on volume, but rather based on the amount of land &amp; water rights held by the university. This non-potable irrigation water is not currently metered and is excluded from the reported totals. Diverted water that is not used by irrigation district shareholders is returned to the Boise river._x000D_
_x000D_
The university does not currently track total acres of vegetated grounds, but intends to begin tracking this metric.</t>
  </si>
  <si>
    <t>Boston College</t>
  </si>
  <si>
    <t>Baseline was recorded before the growth of the campus increased.</t>
  </si>
  <si>
    <t>Low flow showers heads are a standard have in all Dorm bathrooms. Irrigation controls have a Weather component that will not operate if rain is in the forecast. All irrigation is submetered.</t>
  </si>
  <si>
    <t>In existing buildings, once plumbing fixtures are replaced they are upgraded to automatic and low flow fixtures.</t>
  </si>
  <si>
    <t>https://www.bc.edu/content/bc-web/offices/facilities/services/energy-engineering.html</t>
  </si>
  <si>
    <t>Gross Floor Area of Building Space for performance year and baseline year does not include Outlying Properties. Outlying properties in the performance year consisted of less than 4% of the Gross Floor Area of Building Space.</t>
  </si>
  <si>
    <t>Boston University</t>
  </si>
  <si>
    <t>The water use baseline year is FY2006, the same as the greenhouse gas and other sustainability performance baselines.</t>
  </si>
  <si>
    <t>Boston University has building-level metering across campus, including sewer abatement meters on cooling towers and irrigation. The University has a decentralized irrigation program with over 140 irrigation systems (approximately 50% incorporate drip irrigation) installed across the Charles River Campus. All these irrigation systems incorporate localized rain sensors to reduce water waste.
Below are a few initiatives worth noting:
-Completed in June of 2012, the Medical Student Residence (MSR) at 815 Albany Street uses landscape features that are designed to require as little water as possible and uses 100% rainwater harvesting for irrigation, resulting in an 11% reduction in water used for the project. In addition, MSR uses drought-tolerant landscaping to reduce potable water consumption for irrigation.
-The New Balance Field uses a rainwater storage tank; in addition to rainwater, the tank captures and reuses the water that is released onto the field by the six water cannons used to wet the playing surface before and during field hockey games, as required by NCAA rules.
-BU has seven Certified Green Restaurants on campus. As part of the certification, certain requirements are met that include low-flow, pre-rinse spray valves in dishrooms, low-flow nozzles on prep and hand sinks, as well as Energy Star rated dish machines. Marciano Commons, a dining room on campus, is built in a LEED Gold building and employs state-of-the-art energy savings infrastructure such as a heat recovery system for both HVAC and water heating.
-At the Yawkey Center for Student Services, located at 100 Bay State Road, water passing through the compost disposal system in the commercial kitchen is recycled throughout the day.
-In 2008, Dining Services eliminated the use of trays in all residential dining halls. By doing so, we reduced our water use by an estimated 35,000 gallons per week as well as reduced food waste by 30%.</t>
  </si>
  <si>
    <t>Below are a few initiatives worth noting:
-The Medical Student Residence has reduced water use in the building by 40% through the installation of features such as low-flow kitchen and lavatory faucets, and showers. The Center for Student Services at 100 Bay State Road features similar low-flow plumbing and kitchen fixtures.
-Located in many places on campus, the EcoPower hydro turbine in faucets and toilets are powered by the motion of the water running through them; this motion creates an electrical current, which is then stored in rechargeable cells that power the Smart Sensor Systems. Dual-flush toilets can also be found in around 25 locations on campus and throughout all 26 floors at 33 Harry Agganis Way (Student Village 2).
-Waterless urinals are in use at 670 Albany Street.
-Clothes washing machines in campus housing have been replaced with high-efficiency machines.
-Dishwashers at the Yawkey Center for Student Services have a built-in heat recovery system that uses exhaust heat from freezer compressors to preheat rinse water, significantly reducing water and energy usage. In addition, these dishwashers only use about 60 gallons of water compared to the 300 gallons per hour used by a conventional commercial dishwasher.
-Low-flow showerheads and toilets, as well as sewer abatement meters, are employed by BU.</t>
  </si>
  <si>
    <t>https://www.bu.edu/sustainability/projects/water-conservation/</t>
  </si>
  <si>
    <t>This represents FY2022 BU Metrics.
We have identified an inaccurate representation of "Area of vegetated grounds" in the past few submissions the acres from PRE-4 were applied to this value. We have updated this section based on the estimated values determine on the "Landscape Management" credit OP-9. In the coming years, BU will be able to have a more accurate assessment of its vegetated ground through its updated space management system.</t>
  </si>
  <si>
    <t>This represents FY2022 BU Metrics._x000D_
_x000D_
We have identified an inaccurate representation of "Area of vegetated grounds" in the past few submissions the acres from PRE-4 were applied to this value. We have updated this section based on the estimated values determine on the "Landscape Management" credit OP-9. In the coming years, BU will be able to have a more accurate assessment of its vegetated ground through its updated space management system.</t>
  </si>
  <si>
    <t>British Columbia Institute of Technology</t>
  </si>
  <si>
    <t>Not Pursuing</t>
  </si>
  <si>
    <t>Bryant University</t>
  </si>
  <si>
    <t>2013 was established as the water usage baseline because this the most recent year that we have the most complete water data to draw upon.</t>
  </si>
  <si>
    <t>All projects are required to install low flow shower heads, sink aerators, and low flow toilets for new construction or renovations.</t>
  </si>
  <si>
    <t>Baseline Year 2013	
Pipe Measurement	  Water Usage
2 inch pipes	       25,303,000.00
4 inch pipes	        5,699,400.00
10 inch pipes	       36,005,000.00
Total Potable Water (2 inch and 10 inch)	    61,308,000.00
Total Non Potable Water (4 inch Fire Service)       36,005,000.00
Performance Year 2015	
Pipe Measurement	      Water Usage
2 inch pipes	            23,901,000.00
4 inch pipes	             7,148,100.00
10 inch pipes	             25,345,000.00
Total Potable Water (2 inch and 10 inch)    	49,246,000.00
Total Non Potable Water (4 inch Fire Service)   25,345,000.00</t>
  </si>
  <si>
    <t>Baseline Year 2013	_x000D_
Pipe Measurement	  Water Usage_x000D_
2 inch pipes	       25,303,000.00_x000D_
4 inch pipes	        5,699,400.00_x000D_
10 inch pipes	       36,005,000.00_x000D_
	_x000D_
Total Potable Water (2 inch and 10 inch)	    61,308,000.00_x000D_
Total Non Potable Water (4 inch Fire Service)       36,005,000.00_x000D_
_x000D_
Performance Year 2015	_x000D_
Pipe Measurement	      Water Usage_x000D_
2 inch pipes	            23,901,000.00_x000D_
4 inch pipes	             7,148,100.00_x000D_
10 inch pipes	             25,345,000.00_x000D_
	_x000D_
Total Potable Water (2 inch and 10 inch)    	49,246,000.00_x000D_
Total Non Potable Water (4 inch Fire Service)   25,345,000.00</t>
  </si>
  <si>
    <t>Bryn Mawr College</t>
  </si>
  <si>
    <t>Low-flow/low volume fixtures have been installed in all residence hall
showers and toilets.</t>
  </si>
  <si>
    <t>Bucknell University</t>
  </si>
  <si>
    <t>The baseline of the fiscal year 2008 for water usage was adopted to keep the numbers consistent with Bucknell's Comprehensive Environmental Assessment conducted and completed in 2008. This comprehensive report is the most recent document that measures all aspects of Bucknell's campus with respect to sustainability. It was also adopted to keep the baseline used for all other reporting sections consistent.</t>
  </si>
  <si>
    <t>The University continues to invest resources into water conservation and efficiency particularly through the Green Fund revolving loan fund mechanism for sustainability projects. Water consumption is down approximately 15% over the prior performance year. The development of a comprehensive water conservation and efficiency management plan has been a part of the success story.</t>
  </si>
  <si>
    <t>Condensate from gas turbine inlet cooler is recovered and used in cooling towers.</t>
  </si>
  <si>
    <t>At the campus operations level, we continue to invest resources into water conservation and efficiency through the Green Fund revolving loan mechanism for sustainability projects. Water consumption is down approximately 23% from the baseline year 2008 while the student population and building SQT continue to grow. A comprehensive water conservation and efficiency management plan has been developed. Money from the Green Fund is used to implement specific projects. Fixtures were replaced in one residence hall (Smith) and one affinity house (SPE) in FY21.</t>
  </si>
  <si>
    <t>https://www.bucknell.edu/life-bucknell/sustainability/green-fund/projects-outcomes</t>
  </si>
  <si>
    <t>Butler University</t>
  </si>
  <si>
    <t>Best and earliest data available.</t>
  </si>
  <si>
    <t>New standard for motion activated faucets in new construction and renovation.</t>
  </si>
  <si>
    <t>Butler builds rain gardens when possible in areas where flooding occurs.</t>
  </si>
  <si>
    <t>Low flow restroom fixtures, motion sense faucets, dual flush toilets, energy star (or equivalent performance) appliances, new standard for higher efficiency DWH as needed replaced.</t>
  </si>
  <si>
    <t>This data is during COVID, which explains the high reduction in water use as less students and employees were on campus during this timeframe.</t>
  </si>
  <si>
    <t>Cal Poly Humboldt</t>
  </si>
  <si>
    <t>We are using 2012-13 as our baseline because it was used in our last STARS report. It was chosen then because California started mandated drought reductions based on usage for the year 2013; the academic year 2012-13 is the closest similar measure to this time frame.</t>
  </si>
  <si>
    <t>Starting after the baseline year, Humboldt initiated a couple of key activities of this type that still continue: 1) Green Campus students installed stickers on all soap dispensers on campus indicating a Soap On/Water Off awareness to have water off while soaping up to conserve water and they continue to remind users during their outreach events; 2) All power-washing by maintenance/facilities staff became an evaluation decision to balance safety/aesthetic/maintenance concerns with water conservation considerations; 3) Irrigation of landscaped areas have been examined to more closely monitor environmental conditions and plant needs to better adjust watering schedules to avoid overwatering; 4) A number of small 'pocket lawns' were replaced with pollinator friendly plantings with drip irrigation; 5) Water meters have been install in most buildings to track water consumption at the building level.</t>
  </si>
  <si>
    <t>Humboldt does not have access to reclaimed water and limited opportunity to capture rainwater.  There are two rainwater catchment systems active on campus, one at the Campus Center for Appropriate Technology, and the other integrated into the Behavioral and Social Sciences building.  CCAT‚Äôs system consists of a 1500-gallon tank capturing roof gutter water from the CCAT house, which is used to water their edible landscape.  The BSS building system also captures roof water and stores it in a 20,000-gallon system for use in the toilets and urinals in the building.</t>
  </si>
  <si>
    <t>All feasible sink faucet aerators were replaced with 0.5 GPM units, toilet valves set to 1.5 GPF, urinals to a maximum of 1.0 GPF, and shower heads meeting the 2.0 GPM rate.  In addition, as remodels of campus have occurred or broken fixtures replaced, new fixtures with the latest water use standards are installed, per the CALGreen building standards of 2018.  Campus has also actively fixed or bypassed several irrigation and domestic water underground leaks and systematically reduced irrigation use.</t>
  </si>
  <si>
    <t>https://heif.humboldt.edu/greenspace-management-xhf038</t>
  </si>
  <si>
    <t>https://storage.googleapis.com/stars-dev/secure/587/8/771/7317/Cal_Poly_Humboldt_STARS_Energy_and_Water_data_2022.xlsx?X-Goog-Algorithm=GOOG4-RSA-SHA256&amp;X-Goog-Credential=stars-gcs-dev%40aashe-migration.iam.gserviceaccount.com%2F20240517%2Fauto%2Fstorage%2Fgoog4_request&amp;X-Goog-Date=20240517T161342Z&amp;X-Goog-Expires=86400&amp;X-Goog-SignedHeaders=host&amp;X-Goog-Signature=1039d89d6398f391bf04a9b8dfbf99e1dfdc76b207d7ef62d04bcfd15c61e887d2d153786d2b2509802d45e95d0d0ecf4463359b06e128bb6146417d61045b79decedd33722431ed7a114d6a6a036e87ed4f319aef368ae3d3bcea51146a315fc487ce6cb3aa4addb7a904e33f216c838614122d924dd4e7546bb3cd2c986106382e64e403ea2da40e2e0384c6e750998aef7158a7c081501cd68d27c05ac89d8910fae17aee0dccb9d847641804f6ff77971f7ada5a9d5473a50f101d176a624fc2964b64a47a72c394c4acefcd82e1da35f83e5f4c2abfeee361b33d39656f42fb1bf42ab5ec02a9f6f712c35f93fefcb1e9f13190a1635401b0b7016bcc65</t>
  </si>
  <si>
    <t>Note that we have changed the total area managed from previous reports to exclude landholdings that are not actively managed. This change was made after collecting data for OP-9 which we had not pursed in previous reports. 
Water consumption data compiled in our SkySpark EIS from bills generated by City of Arcata, municipal water provider to main campus, City of Trinidad, provider for remote campus buildings located there and City of Eureka, for remote buildings there.</t>
  </si>
  <si>
    <t>Note that we have changed the total area managed from previous reports to exclude landholdings that are not actively managed. This change was made after collecting data for OP-9 which we had not pursed in previous reports. _x000D_
Water consumption data compiled in our SkySpark EIS from bills generated by City of Arcata, municipal water provider to main campus, City of Trinidad, provider for remote campus buildings located there and City of Eureka, for remote buildings there.</t>
  </si>
  <si>
    <t>California Polytechnic State University</t>
  </si>
  <si>
    <t>In 2015 as part of the states mandatory water conservation efforts, Governor Brown set 2013 as the baseline year in response to the ongoing drought in California.</t>
  </si>
  <si>
    <t>Since 2008, Cal Poly's Green Campus Team has organized and hosted dorm energy and water competitions to encourage conservation. For example, in 2017, ACDC water and energy use reductions saved University Housing over $2,000 in utilities expenditures and resulted in savings that continued throughout the academic year suggesting that the competition results in long term behavior changes for residents.
In 2023, coming out of a major drought, Cal Poly decided to focus on water exclusively and expand the competition to all first-year housing. For the Love of Water (FLOW) previously named Annual Diversion and Conservation Challenge (ACDC) led to water use reductions that saved University Housing approximately $2,500 in utilities expenditures during the three-week competition. Daily water usage per person dropped from 27 gallons to 25.25 gallons resulting in a total reduction of approximately 180,000 gallons.
FLOW pits residents of the 5 first year student residence complexes against each other to reduce the most domestic water use in their buildings. Water is tracked via manually read or digital interval-data meters and displayed via a Power BI dashboard during the three-week competition. The winner is set by the hall that reduces the most water from their baseline period. 
https://afd.calpoly.edu/sustainability/student/green-campus
https://afd.calpoly.edu/sustainability/student/flow</t>
  </si>
  <si>
    <t>In 2016 the Governor's set a 25% reduction goal applied to personal water use only, Cal Poly's Drought Planning Group felt that in order to honor its commitment to resource stewardship and act on behalf of the water that the Governor's goal should apply to ALL Cal Poly water uses and expanded the scope to include landscaping, agriculture, and building water use.
Areas where turf was removed in response to the drought are being redesigned using drought tolerant and native plantings to create beautiful water-wise landscapes. After the popular Cal Poly Rodeo was held in Spanos Stadium for Open House 2016, which put significant strain on the underlying sports turf, Cal Poly chose to experiment with a new water conservation technology to help the field recover. AquaCents‚Äîan inert, non-toxic water-holding polymer‚Äîwas injected at the turf‚Äôs root zone, holding water where the grass can make optimal use of it and decreasing the need for irrigation. Case studies show a potential 45 percent water savings with no reduction in turf health or appearance, and the technology is being evaluated for application on other large turf areas.
In 2018, with a generous gift from numerous donors led by the Doerr Family, Cal Poly‚Äôs football and soccer practice facility was completely renovated‚Äîreceiving a new scoreboard, goalposts, soccer goals, filming towers, and a 140-yard synthetic turf field‚Äîeliminating the need to irrigate nearly two acres of turf. Seeing this success, in 2021, Cal Poly ultimately installed artificial turf in Spanos Stadium, saving upwards of 8.5 acre-feet per year. 
To make the best use of limited regional water resources, Cal Poly is years into planning to build a Water Reclamation Facility (WRF) and in spring 2023 selected a contractor to begin construction. The WRF will treat ~90% of Cal Poly's sewer and generate more than 380 AF/year of recycled water which will meet all of the College of Agriculture, Food and Environmental Sciences water needs on the campus farm. Scheduled to come online in 2026, the of recycled water for these purposes will free up 380 acre-feet of potable water supply to serve some of the new buildings, largely housing, and other facilities envisioned by the new Master Plan.
While water reduction efforts are ongoing across campus, the projects that have been implemented as of December 2015 have already resulted in a reduction to ALL water uses by 31%, surpassing the Governors 25% potable water use reduction mandate. This effort has saved 141,419,521 gallons and has generating over $500,000 in water and sewer utility costs savings compared to the 2013 baseline.</t>
  </si>
  <si>
    <t>In 2013, to achieve drought reduction mandates, a Drought Planning Group was convened to identify short and long term conservation measures and operational changes. This group included representatives from Facility Management and Development, Environmental Health and Safety, University Housing, Associated Students Incorporated, the Cal Poly Corporation, and CAFES Ag Operations. This group was responsible for creating Cal Poly's Drought Response Plan.
From the Drought Response Plan, three primary short term conservation measures and one longer term infrastructure measure were prioritized. The short term conservation measures include building plumbing systems, automated landscape irrigation management, and precision-irrigated agricultural operations. The long term infrastructure measure is the development of sources of recycled water. A strategic approach was implemented to meet these goals involving all effected stakeholders in the planning process and within the three main operational areas a variety of suggested retrofits, upgrades, and improvements were implemented.
Each year, Cal Poly aims to budget ~$100k towards low-flow retrofits of existing building stock. In 2023, the Kennedy library, the university's largest building and one of its most occupied will see all new low-flow toilets installed. For the 3rd year in a row, two dormitory towers in Sierra Madre and Yosemite housing complexes will see low-flow plumbing retrofits as well.</t>
  </si>
  <si>
    <t>https://afd.calpoly.edu/sustainability/campus-action/water/water-conservation</t>
  </si>
  <si>
    <t>https://storage.googleapis.com/stars-dev/secure/892/8/771/7317/Cal_Poly_FY2122_OP-21_Water_Use.xlsx?X-Goog-Algorithm=GOOG4-RSA-SHA256&amp;X-Goog-Credential=stars-gcs-dev%40aashe-migration.iam.gserviceaccount.com%2F20240517%2Fauto%2Fstorage%2Fgoog4_request&amp;X-Goog-Date=20240517T161342Z&amp;X-Goog-Expires=86400&amp;X-Goog-SignedHeaders=host&amp;X-Goog-Signature=e6ad1e2fa494c8b1d9ddb61a021ede517261a2f09640c8873ab826a9dc0245c9b3bbfef57d135e6be97d597bbe950e9a444e8cd8911e9d4afed323cd2aba39f53359143ae1fe7dce069c13306dccf75800b47cce010ae0d539aa0a6fefd321d7ad2d0c9e9bd2f9d0ee3c2c7053b04627b2222b0274ae2126327f6000d256181a9f0e8ffb5e735fcc61ea894d81852ebd8f7d8a209853205cadb436ac4f01492e399dc5aea7b81fdf5cc12d6d1b7d11a24f748d4bf711b6e7dd731db7e59cee01d55143ce9dc21ec19c5ad795c95680cb3cfc33f3af344ae867c4f6d5485ea0cff0e607c1f4c782973c6f137a8015cd65ffb1b6d2fed428be2f8f07f677559387</t>
  </si>
  <si>
    <t>California State Polytechnic University, Pomona</t>
  </si>
  <si>
    <t>The use of reclaimed water for campus irrigation began in 1965; by 1990, approximately 95% of the campus is irrigated by using reclaimed water to grow tree fruits, vegetables, grains, ornamental plants, and for livestock watering. The irrigation system allows for efficient use of domestic and reclaimed water.</t>
  </si>
  <si>
    <t>Potable water data in the performance year is lower than that in previous years due to the pandemic.</t>
  </si>
  <si>
    <t>California State University, Channel Islands</t>
  </si>
  <si>
    <t>The campus conducts outreach and education about water conservation and efficiency through a variety of media, including the use of Green Screen public display monitors, annual sustainability reports, social media assets, and presentations to classes. Each of these methods are used to advertise ways to conserve water on campus and at home.</t>
  </si>
  <si>
    <t>Recycled water is used for all irrigation on campus.</t>
  </si>
  <si>
    <t>All toilets on campus are now at most 1.6 gpf and plans are in place to potentially convert all to at most 1.28 gpf. All urinals are waterless and student housing employs high efficiency showerheads and low-flow faucet aerators. The standard for bathroom faucets is 0.5 gpm and kitchen is 1.5 gpm or less. Additionally, about 40% of academic buildings utilize sensored faucets in bathrooms.</t>
  </si>
  <si>
    <t>http://www.csuci.edu/fs/sustainability/water-conservation/</t>
  </si>
  <si>
    <t>Updated the baseline to 2018-19 to align with CSU Sustainability Policy goal to reduce consumption based on 2019 baseline.
Water trends can be viewed in the Fiscal Year 2021-2022 Sustainability Report at https://bit.ly/3Eyf5mm</t>
  </si>
  <si>
    <t>Updated the baseline to 2018-19 to align with CSU Sustainability Policy goal to reduce consumption based on 2019 baseline._x000D_
_x000D_
Water trends can be viewed in the Fiscal Year 2021-2022 Sustainability Report at https://bit.ly/3Eyf5mm</t>
  </si>
  <si>
    <t>California State University, Chico</t>
  </si>
  <si>
    <t>Water use baseline was set at the beginning of the three-year time period. Given the nature of the COVID-19 pandemic, and is drastically below the on-campus well water usage of non-potable irrigation water. FY18-19 depicts the closest water usage of the campus during pre-pandemic campus operations.</t>
  </si>
  <si>
    <t>In FY 20 - 21, the CSU Chico Campus Sustainability Water Subcommittee accomplished the following:
1. The Committee worked with Cal Water to clean up the Chico State accounts‚Äîa few were not being tracked while others were not actually Chico State properties.
2. All campus hydration stations and water fountains were cataloged and sent to CMT to be added to the campus interactive map. CMT staff have multiple projects underway, and this request is toward the bottom of their project queue.
3. FMS plumbers salvaged numerous low-flow plumbing fixtures ahead of the Physical Sciences Building demolition, using them to replace outdated equipment across campus‚Äî$8,200 in new fixture costs were saved, and water savings are projected to be 128,00 gallons annually.
4. SFAC funds were awarded to student Amanda Moylan for her project to capture HVAC condensation and deliver it to the landscape as irrigation rather than losing it down the drain.
5. Irrigation upgrades were made across campus to better monitor existing systems and to consolidate 20-plus irrigation zones into the central control network. New controllers at the Science Building and Albert E. Warrens Reception Center allow for automatic adjustments that improve irrigation efficiency and plant health. Improved communication antennas were added to the sports fields, improving efficiency and reducing downtime.
6. Chico State embraced the CSU single-use plastic ban policy and eliminated single-use bottles
 from the 2021 Commencement ceremonies! In partnership with Chico State Green campus and University Public Events, reusable souvenir bottles were given to grads. The campus‚Äôs Water Monster portable hydration stations made their debut to refill bottles with no wasted water or single-use plastic bottles.
7. Crews from the Big Chico Creek Ecological Reserve were commissioned to clean trash and debris from Big Chico Creek as well as remove invasive plant species ahead of the spring 2021 Commencement ceremonies.</t>
  </si>
  <si>
    <t>In recent months, a collection of innovative, water-wise efforts has been launched to ensure the campus maintains its distinctive, leafy grandeur while staying true to the University‚Äôs commitment to sustainability.
Bioswales:
Rain runoff is directed to the bioswale from the Student Services Center (SSC) roof and Yolo Hall, the Meriam Library south plaza, and courtyard between the buildings. The features hold water for several hours until it percolates through the soil into a storm drain or can be stored in a cistern for future use. Vegetation and rocks help filter out silt, pollutants, and other debris.</t>
  </si>
  <si>
    <t>A major housing development within Whitney hall occurred in summer 2021. Old plumbing systems were retrofitted with new low-flow and automated plumbing fixtures aimed to save water. The affects of these water saving measures are still being monitored through FY22.
Water conscious plumbing fixtures were installed throughout campus saving approximately 400,000 gallons per year from baseline year to now.</t>
  </si>
  <si>
    <t>https://www.csuchico.edu/sustainability/_assets/documents/csc-annual-report-ay20-21.pdf</t>
  </si>
  <si>
    <t>Water usage during FY21 was exceptionally low due to the virtual nature of campus curriculum and operations.</t>
  </si>
  <si>
    <t>California State University, Dominguez Hills</t>
  </si>
  <si>
    <t>2016 is when full billing records/data for all entities (e.g. auxiliaries) was more or less complete in terms of tracking and 2017 is year from which the 5 year Water Action Plan (2018-2022) is based.</t>
  </si>
  <si>
    <t>As part of the Office of Sustainability's regular "Take Charge" pledge messaging, "Watch Waste" (reporting leaks and other facilities maintenance issues) is a key component of the five step pledge.</t>
  </si>
  <si>
    <t>Central Plant piloted an innovative condensate capture system which collects waste water for reuse in the cooling towers.</t>
  </si>
  <si>
    <t>Major water savings was the demolition of Small College in 2018 which constituted the oldest buildings on campus and had several leaks.
Per Water Action Plan, any replaced fixtures are updated to the current CalGreen standards which greatly increases water efficiency when retrofits occur.</t>
  </si>
  <si>
    <t>https://www.csudh.edu/sustainability/campus-initiatives/water-management/</t>
  </si>
  <si>
    <t>96%+ of CSUDH's landscape is irrigated with reclaimed water. Potable water usage has greatly decreased since the implementation of WaterScope metering monitors on all campus buildings which alerts Facilities Services automatically when there is a detected leak.</t>
  </si>
  <si>
    <t>California State University, Fresno</t>
  </si>
  <si>
    <t>Trying to Install water meters at individual buildings to identify heavy water consumption and enable the University to pinpoint areas to address.
Retrofit of showerheads, faucet aerators, urinals, and toilets across campus to reduce water consumption.
Installation of a central irrigation control system on campus to control irrigation cycles and save water and electricity to run the pumps.
Installation of drought tolerant vegetation in new or renovated landscape projects across campus, as well as increased use of mulch to maintain moisture in planter beds.
The university's total water withdrawal includes water from the university's wells. Almost 60% of the water is used for irrigation to maintain landscaping in the hot climate of the Central Valley of California, from April to October annually.
Central Utility Plant Replacement project has replaced old piping to reduce water waste and make infrastructure more efficient.</t>
  </si>
  <si>
    <t>California State University, Fullerton</t>
  </si>
  <si>
    <t>CSUF Center for Sustainability, CPFM Office of Sustainability, and the ASI Environmental Sustainability Commission lead efforts around water conservation to encourage the campus community on local water issues around the drought, usage, and environmental justice. 
During fall 2019, ASI Environmental Sustainability Commission coordinated the "Save the Sea!" event to educate fellow students on issues relating to the Pacific Ocean. 
During fall 2020, the Office of Sustainability hosted "Clean Water for All" with Liberty Utilities, OC Environmental Justice, and OC Coastkeeper to discuss how water awareness and community action can improve water quality. 
During spring 2021, the Office of Sustainability in partnership with the other CSU campuses, the "CSU Earth Month Eco Challenge." Various campus entities hosted water related events during Earth Month including: Climate Journal Circles, FOODucation, Black and Green: Seeds, Recipes, and Food Culture from the African Diaspora, CSUF Arbor Day, Green Career Panel, and Earth Day Lunch &amp; Learn. 
During fall 2021, the Fullerton Arboretum in partnership with the City of Fullerton hosted "How to Plan a Tree &amp; Young/Mature Tree Care." The ASI Environmental Sustainability Commission hosted several events around the theme "Green Community" that included education around water conservation. The Office of Sustainability hosted "Sustaining the Earth Through Student Research" that included topics on microplastics, urban forestry, and marine debris. 
There is also signage around campus regarding water savings. When restroom upgrades are completed, stickers are placed at each faucet and sink that show the water savings from each project.</t>
  </si>
  <si>
    <t>CSUF features drought-tolerant and native plants and bioswales that capture rainwater.</t>
  </si>
  <si>
    <t>CSUF continues to reduce water consumption in campus buildings by upgrading low-flow fixtures including: sinks, toilets, and urinals. In 2019, the campus completed the upgrade of 110 dishwashers in Housing. This project was funded by a grant from the Department of Water Resources. The purpose of the grant was to identify the GHG reductions by using less water (water-energy nexus). The projected GHG reduction for the project is 30,637 metric tons.</t>
  </si>
  <si>
    <t>https://facilities.fullerton.edu/sustainability/discover/water.php</t>
  </si>
  <si>
    <t>California State University, Long Beach</t>
  </si>
  <si>
    <t>The baseline year of 2013 was chosen to align with the baseline used for the 2014 California State University Sustainability Policy and California Governor Jerry Brown's mandated reduction targets. In addition, 2013 is the baseline year we used in our previous (and first ever) STARS report in 2017 and feel that adhering to our original baseline will best allow us to use the STARS framework to track our progress over time from one report to the next.</t>
  </si>
  <si>
    <t>In 2014, CSULB developed a comprehensive Water Action Plan which aimed to reduce water consumption on campus by 20% below the 2013 baseline by 2020. Since then, CSULB has been implementing water conservation projects as part of the campus's overall sustainability efforts. These include transitioning areas of turf to drought-tolerant landscaping, converting landscape areas to drip irrigation, use of low flow urinals and toilets, installing touch free automatic faucets with flow restrictors, installing weather based central irrigation controllers, and using reclaimed water for irrigation. In addition to these infrastructure changes, the campus has also incorporated water conservation in all aspects of sustainability communications including Earth Week and the annual Green Generation Mixer event. The campus also partners with the Long Beach Water Department to disseminate information about water conservating programs (including rebate programs), best practices, and internships with the agency. 
In 2017, the Water Action Plan was updated by the Sustainability Task Force's Water Conservation Working Group (The STF has since transitioned into the President's Commission on Sustainability). The update identified opportunities for additional water efficiency measures (i.e. increase use of reclaimed in place of potable water), outlined water conservation projects accomplishments to date and emphasized the need to incorporate water resiliency into future campus development projects.</t>
  </si>
  <si>
    <t>CSULB has been using reclaimed water for more than twenty years. In 2019, the campus expanded its plumbing infrastructure to allow reclaimed water to be used in our Central Plant cooling towers as well as for landscape irrigation in additional areas of campus.    
This project included the expansion of the East Campus reclaimed water infrastructure. The East Campus feed is an 8 inch line that provides reclaimed water supply to the Central Plant, College of Professional and International Education building, and main campus irrigation via three 20 horsepower pumps controlled by variable frequency drives (VFD). 
Prior to this project the campus only received reclaimed water through its West Campus feed, which is a 6 inch line that feeds landscape irrigation for a portion of the Residential Housing buildings and some campus landscaping via three 10 horsepower pumps controlled by VFD. The campus is currently expanding its reclaimed water infrastructure to the west side of campus, including existing and new Residental Housing to be used in restrooms for toilet flushing. The campus also has future plans to expand its reclaimed water infrastructure to the south and east parts of the campus.</t>
  </si>
  <si>
    <t>In 2017, the Water Conservation Working Group spearheaded a student-led survey in partnership with Associated Students, Inc. (ASI) to determine the best low-flow showerhead to use in retrofitting showers at the Student Wellness &amp; Recreation Center (SWRC). As part of the retrofit, the SWRC also installed a new pool cover to reduce evaporation and heat loss, saving both water and energy and reducing utility costs.  
Housing on campus took advantage of Long Beach Water Department‚Äôs (LBWD) rebate program to replace more than 100 toilets with low-flow urinals and low-flow showerheads at no cost to CSULB. In addition to the upgraded plumbing fixtures in Housing and the SRWC, campus Dining also worked with LBWD to install pre-rinse spray valves and over 40 bathroom and kitchen aerators in its dining facilities, convenience stores, residential halls, and on-site franchises. 
For landscaping systems, the Beach Building Services (BBS) team uses the daily reports on evapotranspiration, weather and a number of other factors from the campus weather station and online databases to reprogram the campus‚Äô computerized irrigation systems for optimal water usage. The campus also uses rotator nozzles where appropriate to deliver water at a steady rate. This allows the water to be administered at the optimal rate for soil absorption without any runoff. In addition, a new reclaim water pump system was installed at the campus‚Äô athletic fields to help irrigate the fields at the optimal operating pressure. Overall, this system helps with turf growth and less turf diseases because the sprinkler heads spray water the correct distance, providing full coverage across the fields.
Additionally, as a standard practice, all new landscape construction projects will entail the installation of a more state-of-the-art irrigation controller, which will allow for increased programming efficiency.</t>
  </si>
  <si>
    <t>https://www.csulb.edu/sustainability/program-initiatives/water-landscaping</t>
  </si>
  <si>
    <t>California State University, Los Angeles</t>
  </si>
  <si>
    <t>Cal State LA uses calendar year 2014 as our water use baseline to account for water saving measures implemented by Cal State LA in response to Governor Brown's Executive Order B-29-15 to address severe drought conditions in California.</t>
  </si>
  <si>
    <t>‚Ä¢ Switching over to California drought tolerant low water plants
‚Ä¢ Installation of low flow/water drip systems and smart irrigation controllers
‚Ä¢ Replace ornamental lawns with drought resistant plants, shade trees, decomposed pathways, and intimate seating areas (benches, tables, and chairs).
‚Ä¢ Discontinue exterior power washing methods with dry sweeping and area spot cleaning as needed</t>
  </si>
  <si>
    <t>‚Ä¢ Campus-wide removal of toilet fixtures that flush at 3.6 gallons per flush and replacing with 1.2 gallon per flush
‚Ä¢ Replace 1.2 gallon-flush urinals with 0.125 gallon flush urinals
‚Ä¢ Installing faucet aerators and low flow showerheads throughout campus</t>
  </si>
  <si>
    <t>California State University, Monterey Bay</t>
  </si>
  <si>
    <t>2010 was the first year for which consistently reliable data is available.</t>
  </si>
  <si>
    <t>retrofitting residential occupancies with low flow shower heads, low flow faucet aerators, reduced flow toilet flush valves where applicable.</t>
  </si>
  <si>
    <t>https://csumb.edu/sustainability/inclusive-sustainability-plan-2020/steweardship/water-0/</t>
  </si>
  <si>
    <t>California State University, Northridge</t>
  </si>
  <si>
    <t>2013 is being used as the baseline year because the Governors E.O. has established that year as the baseline for the 25% (16% for our local utility) reduction goal in Ca.</t>
  </si>
  <si>
    <t>CSUN has a demonstration project with one cistern for capturing rainfall. In addition to this, the university has several bioswales for filtering and capturing rainwater from hardscapes.</t>
  </si>
  <si>
    <t>CSUN has taken advantage of several of our local utility's rebate programs to install low flow aerators and low flow or waterless urinals campus-wide, implementing low flow toilets as well as countless landscape renovations and improvements.</t>
  </si>
  <si>
    <t>http://csun.edu/sustainability</t>
  </si>
  <si>
    <t>The small difference between weighted campus user for the (performance year) and the weighted campus user in PRE-5 is because these numbers refer to different years. 2019 was selected as the performance because it was the most recent calendar year representative of normal operations (due to the COVID-19 pandemic). Figures in PRE-5 reflect the 2020 year, and include the population change.</t>
  </si>
  <si>
    <t>California State University, Sacramento</t>
  </si>
  <si>
    <t>The performance year was chosen based on the most recent 12 month fiscal period prior to starting work on the STARS report. The baseline year was determined by choosing the 12 month period prior to completing the first STARS assessment.</t>
  </si>
  <si>
    <t>California State University, San Bernardino</t>
  </si>
  <si>
    <t>Fiscal Year 2006-07 was the last full fiscal year before aggressive water conservation measures were implemented, such as automated weather-based irrigation controls and domestic water fixture retrofits to low-flow units. Irrigation well to supply roughly 40% of irrigation supply on main San Bernardino campus was also in operation effective November 2007. The year is used as a baseline to measure our improvement and performance with longitudinal research to identify trends and water behavior patterns.</t>
  </si>
  <si>
    <t>CSU Executive Order 987 (2006), Section V.3.19. mandates that "all CSU campuses will take every necessary step to conserve water resources, including such steps as installing controls to optimize irrigation water, reducing water usage in restrooms and showers, and promoting the use of reclaimed water. The use of decorative fountains should be minimized. In the event of a declaration of drought, the CSU will cooperate with the state, city, and county governments to the greatest extent possible to effect additional water conservation."</t>
  </si>
  <si>
    <t>All domestic water fixtures, including sink faucets, shower heads, urinals, and toilets on both campuses have either been constructed as or now retrofit to low-flow units. State and some non-State buildings have automated motion sensors on sink faucets installed to minimize water waste while soaping and from unoccupied faucets left running.</t>
  </si>
  <si>
    <t>http://sustainability.csusb.edu/</t>
  </si>
  <si>
    <t>California State University, San Marcos</t>
  </si>
  <si>
    <t>We have come to realize that water data for before 2020 was inaccurate.  Therefore, we are now using 2021 as our baseline year due to the fact that our data is much more accurate.</t>
  </si>
  <si>
    <t>Although not mandatory to attend, resident advisors host programs about sustainability efforts on campus including water reduction. All Resident Advisors are trained on sustainability efforts during their intensive, mandatory summer training.</t>
  </si>
  <si>
    <t>Water faucets were fitted with aerators to reduce water usage.
On campus housing replaced shower heads to low flow capacity.
All toilets on campus are low-flow and dual flush.</t>
  </si>
  <si>
    <t>http://www.csusm.edu/sustainability/commitment/index.html</t>
  </si>
  <si>
    <t>California State University, Stanislaus</t>
  </si>
  <si>
    <t>Water from the campus irrigation system and storm water run-off from all areas of campus, including surrounding city sidewalks, is captured in the main reflecting pond (holding pond) and campus lakes for re-use. To facilitate optimal use of this recovered water, and to reduce energy usage and greenhouse gas emissions, the central plant cooling towers were converted from the use of the City of Turlock's domestic water supply to this reclaimed water. A new filtration system cleans, sterilizes and softens the reclaimed water for cooling tower use, saving approximately 4 to 5 million gallons of potable drinking water per year. 100% of the cooling tower blow down is then captured and reclaimed for irrigation. 
Conversion to a sophisticated, high-speed, web-based energy management system (EMS), allowing a wider range of control and higher level of efficiency from our campus Heating, Ventilation and Air Conditioning (HVAC) system, also allows us to control the campus reclaimed water system.</t>
  </si>
  <si>
    <t>Installation of water meters at individual buildings, lakes, and landscaped areas to identify heavy water consumption and enable the University to pinpoint areas to address.
Installation of "Smart" irrigation clocks across campus that utilize satellite weather and moisture sensors to control irrigation cycles, and save water and electricity to run the pumps.
Retrofit of shower-heads, faucet aerators, urinals and toilets across campus to reduce water consumption.
Installation of drought tolerant vegetation in new or renovated landscape projects across campus, as well as increased use of mulch to maintain moisture in planter beds.</t>
  </si>
  <si>
    <t>https://www.csustan.edu/sustainability/campus-operations/water</t>
  </si>
  <si>
    <t>The university's total water withdrawal includes water from the university's well and potable water from the city. Almost 90% of the water (non-potable) is used for the campus cooling towers, which are used to cool most campus buildings, and for irrigation to maintain landscaping in the hot climate of the Central Valley of California, from April to October annually.
Weighted Campus Users fields differ from PRE-5, as a different performance year is used for this credit. Data in this credit reflect Fall 2021 enrollment, resident, and employee counts.</t>
  </si>
  <si>
    <t>The university's total water withdrawal includes water from the university's well and potable water from the city. Almost 90% of the water (non-potable) is used for the campus cooling towers, which are used to cool most campus buildings, and for irrigation to maintain landscaping in the hot climate of the Central Valley of California, from April to October annually._x000D_
_x000D_
Weighted Campus Users fields differ from PRE-5, as a different performance year is used for this credit. Data in this credit reflect Fall 2021 enrollment, resident, and employee counts.</t>
  </si>
  <si>
    <t>Calvin University</t>
  </si>
  <si>
    <t>The baseline year was selected because it is after major renovations and building construction. The baseline year is recent enough to capture reliable data from the past and assess progress on sustainability efforts.</t>
  </si>
  <si>
    <t>Low flow shower heads have been installed in the dorms and apartments.</t>
  </si>
  <si>
    <t>Note: 
Potable water use came from Nick Thompson - water purchased from city FY 21-22
Non-potable water:
groundwater withdraw:  27,203,040 gallons 
domestic water irrigation use: 295,729 gallons 
Vegetated grounds = the ecosystem preserve (100) + mowed lawns (106) + natural areas (129) + gardens/beds (5) = 340 acres.</t>
  </si>
  <si>
    <t>Note: _x000D_
Potable water use came from Nick Thompson - water purchased from city FY 21-22_x000D_
_x000D_
Non-potable water:_x000D_
groundwater withdraw:  27,203,040 gallons _x000D_
domestic water irrigation use: 295,729 gallons _x000D_
_x000D_
Vegetated grounds = the ecosystem preserve (100) + mowed lawns (106) + natural areas (129) + gardens/beds (5) = 340 acres.</t>
  </si>
  <si>
    <t>Carleton College</t>
  </si>
  <si>
    <t>2008 was the first year we started (reliably) tracking our greenhouse gas emissions, so it serves as the baseline year for our Climate Action Plan. We were collecting data in calendar years up until FY19 we shifted to collect in fiscal years.</t>
  </si>
  <si>
    <t>The majority of residence hall faucets have been replaced with low flow faucets. Funding for part of this initiative came from the student Sustainability Revolving Fund.</t>
  </si>
  <si>
    <t>https://apps.carleton.edu/sustainability/campus/water/</t>
  </si>
  <si>
    <t>Although we don't have a formal stated commitment, Carleton has implemented numerous water use reduction measures including:
- low-flow showerheads in residence halls
- targeted irrigation practices
- water consumption monitor and annual water reduction competition
- elimination of bottled water from athletics packs.
Potable numbers for this year were calculated from the Sightlines Data. Additional water use was from non-potable irrigation wells (data provided by Grounds Manager, 2,906,383 gallons). 
Few people on campus during FY21 due to COVID-19 work-from-home.</t>
  </si>
  <si>
    <t>Although we don't have a formal stated commitment, Carleton has implemented numerous water use reduction measures including:_x000D_
- low-flow showerheads in residence halls_x000D_
- targeted irrigation practices_x000D_
- water consumption monitor and annual water reduction competition_x000D_
- elimination of bottled water from athletics packs._x000D_
_x000D_
Potable numbers for this year were calculated from the Sightlines Data. Additional water use was from non-potable irrigation wells (data provided by Grounds Manager, 2,906,383 gallons). _x000D_
_x000D_
Few people on campus during FY21 due to COVID-19 work-from-home.</t>
  </si>
  <si>
    <t>Carleton University</t>
  </si>
  <si>
    <t>The baseline was adopted as 2013/14 due to confidence in water metering and data from this period.</t>
  </si>
  <si>
    <t>Currently, we are working with an energy/water service company through a series of ESCOs to reduce energy and water consumption throughout campus.</t>
  </si>
  <si>
    <t>http://carleton.ca/fmp/wp-content/uploads/Energy-Master-Plan.pdf</t>
  </si>
  <si>
    <t>Carnegie Mellon University</t>
  </si>
  <si>
    <t>FY 2005 was selected to be consistent with earlier STARS reporting Baseline year. However, the building gross floor area was re-adjusted using performance year methodology. In 2018 CMU revised its approach to calculating square footage. Historically, CMU included in its square footage rented floor area for which we paid utility bills.  We also used to calculate square footage using the the area the federal government calls ‚ÄúNet Usable Area." In an effort to standardize our approach to square footage reporting for various campus reports, we now include only the floor area of the buildings we own. We also have shifted to a gross square footage approach, (similar for USGBC and for AASHE).</t>
  </si>
  <si>
    <t>To date, the university has focused on widespread installation of presence-sensing devices, flow controllers, and low-flow fixtures and fittings within buildings to reduce water consumption. As an integrated environmental strategy, we have also replaced many standard water fountains with water-refill stations in order to reduce the impact of bottled water use. We have recently updated controls on irrigations systems for our main quadrangle, resulting in irrigation consumption reduction by 37%.</t>
  </si>
  <si>
    <t>In 2016, CMU installed 275,000 gallons of rainwater collection and storage capacity below grade in the center of campus. Downspouts from surrounding buildings (Baker, Porter &amp; Doherty Halls) feed the storage tanks. Collected water can be routed to the chiller plant for cooling tower make-up and can also serve our limited irrigation needs.  
Our Gates Hillman Computer Science Complex has a 10,000-gallon rainwater collection tank within the building. That water is used for flushing building toilets. Vegetated swales and tree plantings on hillside where that building is situated slow water flow.  
The Collaborative Innovation Center (CIC) has a 6,000-gallon rainwater storage tank to supply toilets &amp; irrigation.
Purnell Center for the Arts has a 10,000-gallon underground baffled stormwater cistern to slow water flow.
The Tepper Quad collects rain water from the building roof and grounds to a 150,000 gallon cistern located in the building for use as the water for toilet flushing.
In addition, Carnegie Mellon has over a dozen buildings with green roofs, (living or vegetated roofs), and several rain gardens. Because of abundant rainfall and old stormwater infrastructure in Pittsburgh, campus design and facilities personnel make considerable effort to preserve permeable area despite the increase in new buildings on campus.</t>
  </si>
  <si>
    <t>See above. Low and ultra-low urinals are used for all new construction and renovations. Other high efficiency fixtures such as touchless faucets are also used.</t>
  </si>
  <si>
    <t>https://www.cmu.edu/environment/energy-water/stormwater.html</t>
  </si>
  <si>
    <t>Baseline year building gross floor area was re-adjusted using performance year methodology.
Great efforts have been taken to reduce campus energy uses since our baseline year of 2005. Campus-wide initiatives described above have allowed us to greatly reduce potable energy use.</t>
  </si>
  <si>
    <t>Baseline year building gross floor area was re-adjusted using performance year methodology._x000D_
_x000D_
Great efforts have been taken to reduce campus energy uses since our baseline year of 2005. Campus-wide initiatives described above have allowed us to greatly reduce potable energy use.</t>
  </si>
  <si>
    <t>Cascadia College</t>
  </si>
  <si>
    <t>With calculation updates - this 2019 calendar year is our new baseline year to measure from.  It was unaffected by COVID, and takes into account our campus' shared buildings, which our 2018 report likely did not.  For this report, we are still using the 2017-2018 year as previously, which is likely missing shared building water use.</t>
  </si>
  <si>
    <t>We have 'push to flush' water-saving campaigns in our bathrooms on campus that include information about how much water has been saved using this practice.</t>
  </si>
  <si>
    <t>We capture rain water in our LEED Platinum building, CC3, and use it to flush the toilets and for irrigation.  This is just 1 building of 3 core buildings and multiple shared buildings (unfortunately).</t>
  </si>
  <si>
    <t>Our campus is twenty years old and our buildings were built using water efficient fixtures.</t>
  </si>
  <si>
    <t>https://www.uwb.edu/sustainability/campus-operations/water/water-conservation</t>
  </si>
  <si>
    <t>Catawba College</t>
  </si>
  <si>
    <t>The baseline of an approximate Fiscal Year 2020 was adopted because it was the most recent year before which repairs were completed and a number of low-flow plumbing fixtures were installed around campus.</t>
  </si>
  <si>
    <t>Catawba College has installed a 20,000 gallon geothermal runoff recovery tank, which helps to irrigate nearly 30 acres of campus' athletic fields. The College also has a 5,000 gallon rainwater recovery and storage system at the Center for the Environment Building. Unfortunately, the College does not have metering for these sites, which prevents accurate data collection on gallons recovered and reused.
Water collected from the geothermal heating system also was used to refill the 210,000-gallon swimming pool in the Abernethy Physical Education Center.</t>
  </si>
  <si>
    <t>Low-flush toilets are installed in all residence halls and many campus bathrooms have low-flow and automatic faucets.</t>
  </si>
  <si>
    <t>As the College gains better records of water usage from athletics events, construction projects, and bill data, the College will be able to target fixtures and behaviors to reduce water use.</t>
  </si>
  <si>
    <t>Central Community College</t>
  </si>
  <si>
    <t>Best available data was recorded after Ben Newton began as Sustainability Director at Central CC, which is why 2016-17 was adopted as the baseline year.</t>
  </si>
  <si>
    <t>Grand Island, Hastings, and Kearney locations all have rain gardens that utilize rainwater in lieu of relying solely on sprinkler systems.</t>
  </si>
  <si>
    <t>Plumbing fixtures in the restrooms have had sensors installed and low flow toilets installed.</t>
  </si>
  <si>
    <t>Central Washington University</t>
  </si>
  <si>
    <t>Before 2018 we did not have sufficient data to satisfy this category. We now have the ability to get accurate data in regards to all water used, (Excluding Irrigation) but do not have a way to segregate system makeup water.</t>
  </si>
  <si>
    <t>The campus does a lot of xeriscaping in the new/renovated areas on campus. The plants thrive in desert like ecosystems and are more efficient for water use.</t>
  </si>
  <si>
    <t>Not applicable at this time.</t>
  </si>
  <si>
    <t>All equipment associated with all systems gets replaced by high efficient replacements.</t>
  </si>
  <si>
    <t>Champlain College</t>
  </si>
  <si>
    <t>First year of data collection.</t>
  </si>
  <si>
    <t>Student Eco-Reps encourage water conservation in the residence halls through bathroom signage, bulletin boards, and verbal reminders.   Also reminders to not use toilets as trash cans, which can further pollute our local waterways - especially related to pharmaceuticals.</t>
  </si>
  <si>
    <t>None currently for indoor / gray water.
Several exterior water catchment systems to redirect stormwater into underground storage tanks, bioswales, and constructed wetland.</t>
  </si>
  <si>
    <t>All shower heads were replaced with low flow fixtures in 2007.
Control the modulation of boiler water temperatures.
Regulate hot water discharge with hot water mixing valves.
Replaced all campus washing machines with high efficiency models. 
See http://www.champlain.edu/student-life/campus-and-community-programs/sustain-champlain/programs-sustain-champlain/campus-operations</t>
  </si>
  <si>
    <t>http://www.champlain.edu/student-life/campus-and-community-programs/sustain-champlain/programs-sustain-champlain/campus-operations</t>
  </si>
  <si>
    <t>Water consumption usage comes from Burlington Public Works monthly bills. 
Vegetated acreage confirmed by Physical Plant grounds staff.</t>
  </si>
  <si>
    <t>Water consumption usage comes from Burlington Public Works monthly bills. _x000D_
Vegetated acreage confirmed by Physical Plant grounds staff.</t>
  </si>
  <si>
    <t>City University of New York, Brooklyn College</t>
  </si>
  <si>
    <t>City University of New York, John Jay College of Criminal Justice</t>
  </si>
  <si>
    <t>Coastal Carolina University</t>
  </si>
  <si>
    <t>FY 18 was selected in an attempt to align baseline years across reporting areas. This makes it easier to report weighted campus users and ensures that we are using consistent data sets to compare baseline and performance years.</t>
  </si>
  <si>
    <t>The University reuses and reclaims water for irrigation through the ponds and rain barrels in the greenhouse area.</t>
  </si>
  <si>
    <t>All buildings are required to have low-flow water systems per LEED requirements by the state.</t>
  </si>
  <si>
    <t>https://storage.googleapis.com/stars-dev/secure/627/8/771/7317/FY_18__21_Water_Use.xlsx?X-Goog-Algorithm=GOOG4-RSA-SHA256&amp;X-Goog-Credential=stars-gcs-dev%40aashe-migration.iam.gserviceaccount.com%2F20240517%2Fauto%2Fstorage%2Fgoog4_request&amp;X-Goog-Date=20240517T161348Z&amp;X-Goog-Expires=86400&amp;X-Goog-SignedHeaders=host&amp;X-Goog-Signature=9aeeec2f64f63f8bdbd78e3aa8230c555a3440a0ab9b7f08ce47854a2c1c075305cf47cefd350b6a839dabeed56d6e10d52427526c408fd7d3ae15dc82452be293bc599fdc0c8c66dea7fbb9bb037f9a904fa06846b4e280f95ab77acb4a67b75615ec0f3ff55d52ef4f45dbef8763fbad9c1ad659035cdea79921d86de3aa045b6e059fd73d138ffe6869347c115e3838eb64fc867519bb8c5ff51755a1c9ff1078f53bff0f73ab227c8cdabdc46bb5564a8362110d6a00b6f6dd9dce743a5ff8b2e7827e7a813ebae1437674f17d5a24851bdcc609c2f9ea996e1e3ed6e8663452fe41e99d8beb5d1e31ae6b525f25c232b5cf103289971bf6949201429429</t>
  </si>
  <si>
    <t>Potable Water Data: Facilities Planning and Management provided the water usage by building for FY 18 and FY 21. The information does not include water usage for University Place, but does include water usage for Hackler Golf Course and Main Campus Athletic Fields.  
Weighted Campus User Data: IRAA Fall Fact books and IRAA
Gross Square Footage: https://www.coastal.edu/media/2015ccuwebsite/contentassets/documents/iraa/universityfactbooks/Fact%20Book%202017.pdf</t>
  </si>
  <si>
    <t>Potable Water Data: Facilities Planning and Management provided the water usage by building for FY 18 and FY 21. The information does not include water usage for University Place, but does include water usage for Hackler Golf Course and Main Campus Athletic Fields.  _x000D_
_x000D_
Weighted Campus User Data: IRAA Fall Fact books and IRAA_x000D_
Gross Square Footage: https://www.coastal.edu/media/2015ccuwebsite/contentassets/documents/iraa/universityfactbooks/Fact%20Book%202017.pdf</t>
  </si>
  <si>
    <t>Colgate University</t>
  </si>
  <si>
    <t>Fiscal Year 2004-5 is the earliest year we have reliable metered water data for.</t>
  </si>
  <si>
    <t>We do collect stormwater run-off in rain barrels to assist with the irrigation of our 0.5 acre organic garden.</t>
  </si>
  <si>
    <t>In 2011-12, we replaced all showerheads on campus with low-flow models.  We also installed aerated faucets and low-flow toilets in all renovations and in some cases as part of general replacement.</t>
  </si>
  <si>
    <t>https://sites.google.com/a/colgate.edu/2011-2015-sustainability-and-climate-action-plan/water-conservation</t>
  </si>
  <si>
    <t>College of Charleston</t>
  </si>
  <si>
    <t>College of the Atlantic</t>
  </si>
  <si>
    <t>The College's first year of complete data is from FY-06 (7/1/05-6/30/06).</t>
  </si>
  <si>
    <t>Information sheets are posted above most toilets, showing annual and per/flush volume for standard and low-flow toilets. These sheets remind users there are low-flow and composting toilets (using zero water) available on campus.</t>
  </si>
  <si>
    <t>The Kathryn W. Davis (KWD) Student Residential Village comprises three separate duplex units each with three levels, with each duplex sharing a central common space.  In each duplex, gray water from showers preheats incoming cold water to reduce the amount of hot water needed to take a comfortable shower thus saving on energy use. Also, to reduce water use associated with flushing toilets the 51 bed KWD Residential Village has composting toilets on all second and third floor levels of each duplex. The Deering Common Campus Center uses composting toilets as well as low-flow water fixtures and waterless urinals.</t>
  </si>
  <si>
    <t>All new and replacement fixtures are high efficiency/low flow. This is the practice of the buildings and grounds department on campus. In December 2021 and January 2022, all 44 showerheads on campus were replaced with WaterSense certified low-flow, 1.5 gallon per minute models. We anticipate that this will reduce campus-wide water use by 5-10%.
From COA's Sustainable Building policy: "A 'new building space' refers to any renovation or addition made to an existing building or to the construction of any new building or structure." The requirements for fixture replacement / installation are as follows:
New building spaces must incorporate design for greywater and non-toxic rainwater collection systems whenever possible.
Water meters must be installed for all new building spaces to monitor hot and cold water use.
All water fixtures installed in a new building space must conform to the most current EPA WaterSense specifications.</t>
  </si>
  <si>
    <t>http://coa.edu/about/environmental-commitment/publications-policies/</t>
  </si>
  <si>
    <t>Colorado College</t>
  </si>
  <si>
    <t>Colorado College has instituted specific staff training as well as the installation of sub meters on large water consuming infrastructure such as the pool, cooling structures, etc. Building automation is used to identify larger than normal fill volumes.</t>
  </si>
  <si>
    <t>Landscape zones are irrigated with City of Colorado Springs-supplied non-potable water, a combination of raw water from a local reservoir and treated domestic wastewater. Additionally, CC has started recovering grey water in the central heating plant to condense flu gas and recover heat.</t>
  </si>
  <si>
    <t>In general, Colorado College has phased in efficient water fixtures as older ones have retired. Fixture retrofits have included outfitting existing faucets with low-flow faucet aerators, replacing shower heads, replacing tank and flush valve toilets with low-flow models, and upgrading urinals to current standards.  In 2012, while renovating Worner Student Center and Rastall Dining Hall, the College replaced the existing dishwasher with a more efficient one and retrofitted toilets and urinals with low-flow units. Recently, the Facilities department updated the Bemis shower fixtures to be more efficient.</t>
  </si>
  <si>
    <t>https://www.coloradocollege.edu/offices/facilities/energy-management/CC%202020%20Annual%20Energy%20Report.pdf</t>
  </si>
  <si>
    <t>Colorado School of Mines</t>
  </si>
  <si>
    <t>In 2018, Mines implemented a PowerED program that included education to students and staff about water conservation behavior (e.g., taking shorter showers, turning off water when brushing teeth, etc.)</t>
  </si>
  <si>
    <t>Due to water reuse restrictions put on large institutions by Colorado‚Äôs water laws and water appropriations to downstream states, Mines cannot legally engage in water recovery or reuse practices</t>
  </si>
  <si>
    <t>In 2010, upgraded irrigation equipment with more efficient equipment. The facilities management department also did domestic water retrofits to make them more efficient. The energy reduction measures also reduce steam used for Hill Hall, which reduces water consumption.</t>
  </si>
  <si>
    <t>Energy Cap Software and Grounds Management.
Why is water measured in gallons and not kilogallons? We don't measure electricity in watts but kilowatts.
We subtracted the water usage from Mines Park because it is located outside the main campus and is under redevelopment.</t>
  </si>
  <si>
    <t>Energy Cap Software and Grounds Management._x000D_
Why is water measured in gallons and not kilogallons? We don't measure electricity in watts but kilowatts._x000D_
_x000D_
We subtracted the water usage from Mines Park because it is located outside the main campus and is under redevelopment.</t>
  </si>
  <si>
    <t>Colorado State University</t>
  </si>
  <si>
    <t>FY00 was a drought year for Colorado and marked the beginning of a long-term commitment at CSU to better water management and conservation.</t>
  </si>
  <si>
    <t>The Eco Actions campaign encourages students to adopt sustainable behavior choices and includes several actions related to water conservation like taking shorter showers, never leaving water running while brushing teeth, and using reusable water bottles and water bottle filling stations to eliminate the use of disposable bottled water on campus.</t>
  </si>
  <si>
    <t>Untreated raw water is used for irrigation on nearly all CSU properties. Therefore, the total water use &amp; potable water use will not match.</t>
  </si>
  <si>
    <t>CSU has made 1 pint/flush urinals &amp; 1.28 gallon/flush toilets standard in all bathroom remodels.
CSU has worked for more than two decades to reduce their water use - particularly potable water.  We have accomplished this by switching to low flow fixtures, reducing water demands of laboratory equipment (particularly autoclaves), and replacing once through cooling for lab and HVAC equipment with chilled water loops.</t>
  </si>
  <si>
    <t>Concordia University</t>
  </si>
  <si>
    <t>Connecticut College</t>
  </si>
  <si>
    <t>FY2013 was the baseline selected for our first STARS submission in March 2018. At the time we selected a baseline year 5 years prior to the performance year and used that across credits. We are continuing to use this baseline to maintain consistency across submissions.</t>
  </si>
  <si>
    <t>Recent renovation of residence hall bathrooms included low-flow, dual flush toilets. 
In the most recent contract for residence hall washing machines, the college chose ultra-high efficiency, energy star certified washers which use approximately 11 gallons of water per load.</t>
  </si>
  <si>
    <t>Cornell University</t>
  </si>
  <si>
    <t>Start of STARS data used 2005 baseline.</t>
  </si>
  <si>
    <t>Used non-potable water to irrigate athletic fields. Recaptured condensate return water for irrigation of landscaping on campus. Used non-potable water to irrigate plantings across campus. Continued from drought of 2016 practice changes.</t>
  </si>
  <si>
    <t>Grounds has an underground 1,000 gal tank that is located in the Nursery area that captures water from our irrigation system. We have a pumping station that fills our water trucks and hydro seeder for utilization back on campus. The Physical Sciences building has a grey water system that is used for irrigating their raised patio plantings situated between Physical Sciences and Rockefeller Hall.</t>
  </si>
  <si>
    <t>Efficient shower heads installed, and low flush toilets and urinals installed throughout campus.</t>
  </si>
  <si>
    <t>https://sustainablecampus.cornell.edu/campus-initiatives/land-water/our-water</t>
  </si>
  <si>
    <t>Cornell Water System Production-(water served to the City of Ithaca + water served to the Town of Ithaca)+ (water purchased from Bolton Point).
Please note: This years reporting #'s continue to show unprecedented low use of water due to online learning and remote work on the campus.</t>
  </si>
  <si>
    <t>Creighton University</t>
  </si>
  <si>
    <t>Prior to FY2014, Residence Life Buildings were billed for water usage separately and therefore the data was incomplete. FY 2014 is the first year the water usage data is complete.</t>
  </si>
  <si>
    <t>A rainbarrel is used to collect water from a large storage building and is used to water the community garden.  The greenhouse has two large barrels to collect rainwater for the plants.</t>
  </si>
  <si>
    <t>We have installed all low flow devices for shower heads  and faucets.</t>
  </si>
  <si>
    <t>Dalhousie University</t>
  </si>
  <si>
    <t>This is the baseline year adopted in the University Sustainability Plan. This figure assumes 80,000 m3 of water for the Agricultural campus in the baseline year. There is no historical measurement of water. As of FY 2018, the Campus is now connected to the Town of Truro's water supply, and thus accurate reporting in the performance year is being provided.</t>
  </si>
  <si>
    <t>Water conservation is a key program area highlighted in ecolympics and through social marketing Rethink signage and messages. As well, significant fixture retrofits have been made such as low flow shower head, faucet aerators, dual flushing / low flow toilets, timed/occupancy driven urinal flush systems, etc.</t>
  </si>
  <si>
    <t>There is a cistern to collect non-potable water in the Mona Campbell, LeMarchant Place, and Design buildings. Rain water cisterns will be added in new buildings. Also there have been retrofits of large research water units to recycle water (Aquatron).
https://www.dal.ca/dept/sustainability/campus-initiatives/water.html</t>
  </si>
  <si>
    <t>Reducing water consumption  - The University has completed many water efficiency projects such as adding sensors to older urinal tanks, installing low flow fixtures and toilets for new and existing buildings, adding rain water cisterns in new buildings, and retrofitting large research water units to recycle water (Aquatron). Upcoming projects are focusing on reducing water used for cooling equipment and air and in research.
https://www.dal.ca/dept/sustainability/campus-initiatives/water.html</t>
  </si>
  <si>
    <t>https://www.dal.ca/dept/sustainability/campus-initiatives/water.html</t>
  </si>
  <si>
    <t>https://storage.googleapis.com/stars-dev/secure/290/8/771/7317/Sustainability_Progress_Report_-_2010-2020_Final.pdf?X-Goog-Algorithm=GOOG4-RSA-SHA256&amp;X-Goog-Credential=stars-gcs-dev%40aashe-migration.iam.gserviceaccount.com%2F20240517%2Fauto%2Fstorage%2Fgoog4_request&amp;X-Goog-Date=20240517T161352Z&amp;X-Goog-Expires=86400&amp;X-Goog-SignedHeaders=host&amp;X-Goog-Signature=dfb5d20c7fe96be3e34941e8c3a8407e5cacc0627a414407b662ab363f482eed21fb6da181547257b4fd7fd09a3310d1322c81b21bdc01be1a0d6944a6c8fa63503335e47e8f4a77cadc25c2384640f39ac25e18ccdea08c73531c3d2ca24e185133bdc739521400cdedb1930af5a061704e02f0505c5357cbcf12ea78b465bb6d0bcfc7728f58618910371719674a848f0a6536ae35b5442820391176250c1d01991d08282c1e7f19b3cf374048da136d60af0237b89c59aa7fc2293aec4879e204ca833fa5d1b0194e5537b071c7fafb1eefbbd89082630234be530b8b784508e37ca877784ff3e62b6316d1b43d9133389d30df67d8d49885cec17d375966</t>
  </si>
  <si>
    <t>Further information regarding GHG emissions related to Water usage can be found in Dalhousie's GHG inventory report. As well, Sustainability 10 year progress report is also attached</t>
  </si>
  <si>
    <t>Dallas College</t>
  </si>
  <si>
    <t>Dallas College adopted the baseline year of 2018-19 as the most reliable year for utilities data available, following the State of Texas codes (4 Tex. Gov. Code 447.009) that require higher education institutions to begin reporting energy and water consumption to the State Energy Conservation Office (SECO) and set targets to reduce consumption by 5% for seven consecutive years.</t>
  </si>
  <si>
    <t>Dallas College has installed water bottle filling stations across campuses to promote healthy habits for daily water intake and reduce the use of single-use plastic water bottles on campus.  The water bottle filling stations have a counter to help track usage.  Overall usage is increasing across the colleges, and departments are requesting more water bottle filling stations.</t>
  </si>
  <si>
    <t>Several Dallas College campuses have stormwater retention ponds to help control campus flooding and capture rainwater to create a lake on campus. The lakes provide reclaimed water for irrigation needs, while also providing habitat to migratory birds, native reptiles, amphibians and fish.</t>
  </si>
  <si>
    <t>Dallas College conducted a Facilities Condition Assessment and recommended a Facilities Improvement Plan. Included in the assessment and plan identifies priority maintenance items for water-related systems. Dallas College has a commitment to sustainability and environmental compliance, with the goal to improve water conservation and usage each year. Specifications for each type of equipment include high efficiency rating or certification, durability and longevity, and purchase value.</t>
  </si>
  <si>
    <t>De La Salle Lipa</t>
  </si>
  <si>
    <t>The data that has been gathered by the school General Services Department were based on water metering reading installed per specific area in the campus.</t>
  </si>
  <si>
    <t>The "SAVE TODAY, SAVE TOMORROW" Campaign/Pubmats of the school has been disseminated to the entire school community to raise awareness on SAVING WATER and other efficiency measures that a stakeholder of the school should observe.</t>
  </si>
  <si>
    <t>A Water Re-engineering Project that includes the construction of a wastewater treatment plan and rehabilitation of water fixtures is underway together with water recycling and rainwater catchment.  Related compliance and construction plan are attached as additional documentation to support the submissions.</t>
  </si>
  <si>
    <t>https://storage.googleapis.com/stars-dev/secure/1144/8/771/7317/CAP_DLSL.pdf?X-Goog-Algorithm=GOOG4-RSA-SHA256&amp;X-Goog-Credential=stars-gcs-dev%40aashe-migration.iam.gserviceaccount.com%2F20240517%2Fauto%2Fstorage%2Fgoog4_request&amp;X-Goog-Date=20240517T161352Z&amp;X-Goog-Expires=86400&amp;X-Goog-SignedHeaders=host&amp;X-Goog-Signature=52825fbaa7267eb5473c2e83f09652c95226968517392d8b9dbb8d9ece30679ae3555110eaca7198acdd70910ff6d251b44025361e5c030209d4e75665dcec0ecf8b100275316534cb4c5581660fcb304c8638de11bcc596110dc01f68b329c6d23d221ae179d62be2217f5a62c9c12ea84ce8c3b571dc7ab57aff718981d1f964b22fa0544fb59d98dc047e6218dbabffdd5c9f8d6332ea720ceb5610d332471f7f4549f3a835dec0ea42b14e44b614e4e7c705d21a261411cb02ce80e51f48785d31ff736c7b4c78019ec838ed10e9f010b8873a2fc5848dadda9b39a665f99c0441dd45f0f863ba86e0de96817dae3784be2ea336e7b98470f4c6381c1b6e</t>
  </si>
  <si>
    <t>DePauw University</t>
  </si>
  <si>
    <t>2014 was determined as a baseline year because that is the last time we have submitted a STARS report.</t>
  </si>
  <si>
    <t>These population data were collected from Institutional Research. Water data were collected from Facilities Management.</t>
  </si>
  <si>
    <t>Denison University</t>
  </si>
  <si>
    <t>This is the earliest date for which we have accurate data.</t>
  </si>
  <si>
    <t>Denison has adopted landscaping guidelines that put a preference on native plant species and landscape designs that do not require irrigation.</t>
  </si>
  <si>
    <t>Denison uses water sourced from wells, ponds, streams, and harvested rainwater for its irrigation use.  The boilers for the heating plant use non-potable well water.</t>
  </si>
  <si>
    <t>Denison has been systematically replacing all toilets and fixtures with low flow options.  Nearly 100 percent of shower fixtures are low flow.  All sinks are fitted with low-flow aerators.</t>
  </si>
  <si>
    <t>http://www.denison.edu/sustainability/energy_and_water.html</t>
  </si>
  <si>
    <t>Dickinson College</t>
  </si>
  <si>
    <t>The baseline year chosen for water is FY 2008 (July 1, 2007 - June 30, 2008). This is the baseline year used in our commitment for carbon neutrality and for all greenhouse gas emissions comparisons.</t>
  </si>
  <si>
    <t>Campus rain barrels capture roof runoff to be used for the irrigation of plantings on and in a number of campus buildings, including Kaufman Hall, the Treehouse, and Rector Science Building. 
Our organic farm utilizes an irrigation pond that not only captures rainfall but also runoff. This water is used to irrigate the vegetable fields, through the use of a solar-powered pump.</t>
  </si>
  <si>
    <t>Dickinson is committed to replacing plumbing fixtures with high-efficiency fixtures (low flow and motion sensor when possible) whenever new construction or large renovations take place. This includes shower heads, sinks and commodes. The college has also installed waterless urinals in many buildings on campus.
In terms of systems, the college's landscape guidelines include strategies to use native plantings in campus landscapes that do not require irrigation and therefore reduce water consumption.</t>
  </si>
  <si>
    <t>http://www.dickinson.edu/info/20052/sustainability/2287/water</t>
  </si>
  <si>
    <t>Campus water-use data obtained from the Borough of Carlisle.</t>
  </si>
  <si>
    <t>Douglas College</t>
  </si>
  <si>
    <t>2010 was selected as the water use baseline to align with the baseline year provided in other credits such as OP-5 Building Energy Efficiency. It is also one of the first year's that Douglas has quality water data.</t>
  </si>
  <si>
    <t>No behavior change initiatives in place at this time.</t>
  </si>
  <si>
    <t>No water recover or reuse initiatives in place at this time.</t>
  </si>
  <si>
    <t>The college replaced lever faucets in public washrooms with low flow auto faucets. 
When washrooms have been renovated, toilets and urinals are changed to low flow auto flush valves.  Where possible, water cooled AC units have been replaced with air cooled.</t>
  </si>
  <si>
    <t>Drexel University</t>
  </si>
  <si>
    <t>FY2020 was our first STARS submission</t>
  </si>
  <si>
    <t>Approx 34,500 sq. ft of roof water is used to flush toilets and urinals. Rainwater from parts of the Daskalakis Athletic Center and Recreation Center is collected in a 35,000 gallon cistern. Water is pumped through filters, ultra-violet light and dyed, then used to flush toilets and urinals in ground floor restroom/ locker room</t>
  </si>
  <si>
    <t>17250	2	34500	207000	24	
2019 = 47.5	2020 = 49.8	23.75	24.9	48.65	https://www.currentresults.com/Yearly-Weather/USA/PA/Philadelphia/recent-annual-philadelphia-temperature-precipitation.php
				241693200	
				1046290.909	gallons
				3960.64	Cubic meters
					https://www.google.com/search?q=gallons+to+cubic+meters+formula&amp;rlz=1C1GCEV_enUS854US854&amp;oq=gallons+to+cubic+meters&amp;aqs=chrome.2.69i57j6j0l3.10986j0j7&amp;sourceid=chrome&amp;ie=UTF-8</t>
  </si>
  <si>
    <t>17250	2	34500	207000	24	_x000D_
2019 = 47.5	2020 = 49.8	23.75	24.9	48.65	https://www.currentresults.com/Yearly-Weather/USA/PA/Philadelphia/recent-annual-philadelphia-temperature-precipitation.php_x000D_
				241693200	_x000D_
				1046290.909	gallons_x000D_
				3960.64	Cubic meters_x000D_
					https://www.google.com/search?q=gallons+to+cubic+meters+formula&amp;rlz=1C1GCEV_enUS854US854&amp;oq=gallons+to+cubic+meters&amp;aqs=chrome.2.69i57j6j0l3.10986j0j7&amp;sourceid=chrome&amp;ie=UTF-8</t>
  </si>
  <si>
    <t>Duquesne University</t>
  </si>
  <si>
    <t>This baseline was adopted as the year that the University installed the co-generation plant.</t>
  </si>
  <si>
    <t>Old fixture, fittings, appliances, etc. are replaced with water-efficient alternatives as the original components fail and as spaces are renovated.</t>
  </si>
  <si>
    <t>Durham College</t>
  </si>
  <si>
    <t>East Carolina University</t>
  </si>
  <si>
    <t>The baseline, Fiscal Year 2018, was chosen based on the availability of past figures needed to determine "Weighted Campus Users" and the Withdrawals of Non-Potable Water.</t>
  </si>
  <si>
    <t>We have completed the process of placing stickers near bathroom and kitchen sinks that say, "Hear a drip, give us a tip" with the "Every drop counts" logo.  Other than that, we have not included water conservation in our dorm energy challenges.</t>
  </si>
  <si>
    <t>All of the water collected in cisterns on Main and Health Sciences Campuses is used by grounds to water plants and provide irrigation where there is no fixed system in place.  The only facility owned and operated by ECU that reuses water inside the building is the water capture system at the Coastal Studies Institute in Wanshese, NC on Roanoke Island.  This system cycles water back through the plumbing to flush toilets.</t>
  </si>
  <si>
    <t>Faucet aerators have been installed on the majority of sinks across campus.  The two main campus cafeterias have water efficient dishwashers.  Low-flow toilets and showerheads have been installed in new and recently renovated residence halls.  A rigorous leak detection and repair program has been in place for several years.  There are over 200 water bottle refill stations on both campuses, which have kept more than 15 million plastic bottles out of landfills.</t>
  </si>
  <si>
    <t>https://campusoperations.ecu.edu/sustainability/water-conservation/</t>
  </si>
  <si>
    <t>Data Sources:
Potable Water (both campuses) - Rebecca Bizzell, Facilities Administration
Non-Potable Water (Main Campus): 24,024,932 - Chris Brown, HVAC Controls Supervisor
Non-Potable Water (Health Sciences campus) - Mike Rowe, Assistant Director
Part 3 Notes:
FY 22 Total Campus Area = 2214.8 - 537 (millennial campus) = 1,677.8 acres 
FY 22 Building Footprint Area = 175.2 acres 
FY 22 Non-Permeable Area = 400 acres
FY 22 Vegetated Area = 1,677.8 - 175.2 - 400 = 1008.7 acres
FY 19 Total Campus Area = 1,580 acres 
FY 19 Building Footprint Area = 171.3 acres 
FY 19 Non-Permeable Area = 400 acres
FY 19 Vegetated Area = 1,580 - 171.3 - 400 = 1008.7 acres
FY 18 Total Campus Area = 1401 acres 
FY 18 Building Footprint Area = 159.4 acres 
FY 18 Non-Permeable Area = 400 acres
Vegetated Area = 1401 - 159.4 - 400 = 841.6 acres
2022 TOTAL CAMPUS AREA:  2,214.8 (SOURCE:  Dawn Pilgrim-Dunn)
Main Campus = 396.36 acres
Health Science Campus = 214 acres
West Research Campus = 631 acres
North Rec Fields = 129 acres
Coastal Studies Institute = 199.91 acres
Otter Creek Natural Area = 70 acres
Greenhouse site = 6.7 acres
CSLC = 14.8 acres
DSLC = 16 acres
Millennial Campus = 537</t>
  </si>
  <si>
    <t>Data Sources:_x000D_
_x000D_
Potable Water (both campuses) - Rebecca Bizzell, Facilities Administration_x000D_
_x000D_
Non-Potable Water (Main Campus): 24,024,932 - Chris Brown, HVAC Controls Supervisor_x000D_
_x000D_
Non-Potable Water (Health Sciences campus) - Mike Rowe, Assistant Director_x000D_
_x000D_
Part 3 Notes:_x000D_
_x000D_
FY 22 Total Campus Area = 2214.8 - 537 (millennial campus) = 1,677.8 acres _x000D_
_x000D_
FY 22 Building Footprint Area = 175.2 acres _x000D_
_x000D_
FY 22 Non-Permeable Area = 400 acres_x000D_
_x000D_
FY 22 Vegetated Area = 1,677.8 - 175.2 - 400 = 1008.7 acres_x000D_
_x000D_
_x000D_
FY 19 Total Campus Area = 1,580 acres _x000D_
_x000D_
FY 19 Building Footprint Area = 171.3 acres _x000D_
_x000D_
FY 19 Non-Permeable Area = 400 acres_x000D_
_x000D_
FY 19 Vegetated Area = 1,580 - 171.3 - 400 = 1008.7 acres_x000D_
_x000D_
_x000D_
FY 18 Total Campus Area = 1401 acres _x000D_
_x000D_
FY 18 Building Footprint Area = 159.4 acres _x000D_
_x000D_
FY 18 Non-Permeable Area = 400 acres_x000D_
_x000D_
Vegetated Area = 1401 - 159.4 - 400 = 841.6 acres_x000D_
_x000D_
2022 TOTAL CAMPUS AREA:  2,214.8 (SOURCE:  Dawn Pilgrim-Dunn)_x000D_
Main Campus = 396.36 acres_x000D_
Health Science Campus = 214 acres_x000D_
West Research Campus = 631 acres_x000D_
North Rec Fields = 129 acres_x000D_
Coastal Studies Institute = 199.91 acres_x000D_
Otter Creek Natural Area = 70 acres_x000D_
Greenhouse site = 6.7 acres_x000D_
CSLC = 14.8 acres_x000D_
DSLC = 16 acres_x000D_
Millennial Campus = 537</t>
  </si>
  <si>
    <t>Eastern Connecticut State University</t>
  </si>
  <si>
    <t>FY19 was used as a baseline to account for conversion issues in the past and updated reporting methods.</t>
  </si>
  <si>
    <t>All residence hall rooms across campus have been upgraded to low-flow showerheads, which save energy and hot water while waiting for shower to become warm. These showerheads reduce energy and water usage while educating students about sustainability practices when installed.</t>
  </si>
  <si>
    <t>Eastern has installed low-flow showerheads in all residence halls. All residence hall faucets and toilets are low-flow. When fixtures need to be replaced, they are replaced with low-flow features. All toilets and urinals on campus are low-flow. Restrooms in the Science Building also have waterless urinals. The primary pumps in our heating plant have been converted from water-cooled to air-cooled.</t>
  </si>
  <si>
    <t>https://www.easternct.edu/sustainability/greenbuildings.html</t>
  </si>
  <si>
    <t>https://storage.googleapis.com/stars-dev/secure/424/8/771/7317/Low-Flow_Showerhead_Directions_10-29-2018.png?X-Goog-Algorithm=GOOG4-RSA-SHA256&amp;X-Goog-Credential=stars-gcs-dev%40aashe-migration.iam.gserviceaccount.com%2F20240517%2Fauto%2Fstorage%2Fgoog4_request&amp;X-Goog-Date=20240517T161353Z&amp;X-Goog-Expires=86400&amp;X-Goog-SignedHeaders=host&amp;X-Goog-Signature=0ecaae0876bfd53ed895cb222856f400d193473df29224e494d1688f885436616b44b8b376c796cae7e9d726d32381597bd22ed46223f30469dbac597098e31ca21461e9a0eb47075f225247017b72df8a0b083a3f6b2432d7be0a677c96424ab16bf595eda78e397cfdc079d0a83648b46e18883eb073da539ae2c33413df1f184db1d65c323642635ec7b78ab754d6c4cf6d6d6729b874430572459b84fc2c2c2ad5fb12a2d9cff00c935c43723b853315a49e92e1d53ab4ad8667411ffe4e0a261ebcfea75f7e52845568183c589b3a70f5ddc72f0fe7cb8760bd6acc56f9ab1cffd99d1aa7a6f4b1723e09d2ef8146766bb543ddaaacd1889035a60a76dc</t>
  </si>
  <si>
    <t>Total water usage was provided by Renee Theroux-Keech, Director of Facilities Management &amp; Planning.</t>
  </si>
  <si>
    <t>Eastern Michigan University</t>
  </si>
  <si>
    <t>Limited data available in other years.</t>
  </si>
  <si>
    <t>Data provided by Robert Densic with the help of a consultant in a report completed April 5, 2022 and emailed to Tom Kovacs.</t>
  </si>
  <si>
    <t>Elon University</t>
  </si>
  <si>
    <t>2014-2015 was selected for the baseline year for this credit because additional historical data is not available for all of the data points required for this credit.</t>
  </si>
  <si>
    <t>All storm drainage water is directed (whenever topographical elevations permit) into three existing stormwater detention ponds, which are used as the primary irrigation source for the campus. This system does not address all of the university‚Äôs property.</t>
  </si>
  <si>
    <t>Over the last several years, the university has replaced most toilets and shower heads with low-flow models. Low-flow faucet aerators have been installed in most lavatory locations and all commercial kitchen facilities.
Construction standards for new, retrofit and renovation projects include low-flow plumbing fixtures for faucets, urinals and toilets.</t>
  </si>
  <si>
    <t>https://www.elon.edu/u/fa/sustainability/campus-initiatives/water-use/</t>
  </si>
  <si>
    <t>Periods of drought during the performance year resulted in more water use for irrigation needs which contributed to the increase in overall water consumption.</t>
  </si>
  <si>
    <t>Emerson College</t>
  </si>
  <si>
    <t>The 2016-2017 academic year is the earliest complete dataset Emerson has available. Thus, FY17 is the baseline.</t>
  </si>
  <si>
    <t>Hands-free sink faucets, dual-flush and sensor-based toilets, and water-efficient showerheads prevent excess water usage.</t>
  </si>
  <si>
    <t>The rainwater recovery systems on top of the Colonial Building and Piano Row reduce Boston‚Äôs runoff water by diverting collected water to toilets.</t>
  </si>
  <si>
    <t>http://www.emerson.edu/sustainability/water</t>
  </si>
  <si>
    <t>Emory University</t>
  </si>
  <si>
    <t>Emory's updated Sustainability Vision calls for a baseline of 2015, so that this decade of goals is measured from 2015-2025.</t>
  </si>
  <si>
    <t>The WaterHub at Emory is the first water reclamation facility of its kind in the U.S. and, by recycling sewage to usable water for heating and cooling campus buildings, reduces Emory‚Äôs water footprint by over 40%. The Water Hub docent program has educated more than 5,000 visitors since the facility opened, which includes water conservation and behavior change information. 
During the reporting period, Emory University and Emory Healthcare participated in the Atlanta Better Buildings Challenge, with goals to reduce energy and water consumption 20% by 2020. Emory buildings were recognized as Top Performers for the greatest energy and water reduction every year.
Emory designates every February as Water Awareness Month, and conducts behavior change and educational programming and communications focused on water during this time. 
Emory has informational signage on its water-related infrastructure projects such as bioswales and rain gardens, educating the community about the importance of stormwater management and watershed stewardship.
Emory's voluntary Green Offices and Green Labs programs educate and reward behavior change toward water use reduction.</t>
  </si>
  <si>
    <t>The Water Hub at Emory reclaims and reuses up to 400,000 gallons of water per day for make up water in our chiller plants and steam plant, as well as for toilet flushing at the Hub and in a residence hall. In 2019, Emory‚Äôs WaterHub displaced nearly 66 million gallons of potable water to Emory‚Äôs major utility plants, providing 75% of total make-up to cooling towers around campus. This volume is not included in the water withdrawal numbers to eliminate double-counting. 
Emory installed rainwater collection cisterns from which we draw irrigation water, and an underground storage system that collects rainwater for use in flushing toilets in two of our residence halls. These cisterns decrease Emory's potable water consumption by approximately 1 million gallons of potable water per year.  
A unique graywater system collects shower and sink water and repurposes it for use in flushing toilets in two other residence halls.
Emory's steam plants harvest condensate water for reuse.
A closed-loop laser system helps the Math and Science Center save 2.8 million gallons of water per year.
Completed in 2017, the Emory University Hospital Tower is the first LEED certified hospital building at Emory. It is designed to use 30% less water than a typical hospital through water-saving fixtures, and is designed to recover approximately 2.5 million gallons of water annually through condensate recovery.
Emory has ambitious goals to use water resources even more efficiently in the coming years, and we are diligently working toward by 2025:
* All of the water for heating, cooling, toilet-flushing and other non-potable needs across all Emory facilities will be supplied by rainwater and grey water as opposed to treated drinking water.
* Emory will use half the water that it did in 2015.</t>
  </si>
  <si>
    <t>During major renovations, plumbing fixtures that are in need of replacement are replaced with low-flow fittings. Specific hardware is defined in Emory's design and construction standards and have been incorporated due to their conservation benefit as well as performance and ease of maintenance.
Green Labs at Emory offers funding for initiatives to make research and teaching labs more sustainable, and frequently funded projects include water-saving equipment and process changes, such as replacing water aspirators and single-pass-through cooling with recirculating vacuum pumps. https://sustainability.emory.edu/programs/green-labs-at-emory/
Emory employs smart irrigation technology known as UgMO (underground monitoring).  UgMO uses specialized sensors buried in the soil to detect moisture levels. The system then uses algorithms to determine how much irrigation water is needed to maintain a healthy landscape while minimizing water waste.</t>
  </si>
  <si>
    <t>https://sustainability.emory.edu/initiatives/water/</t>
  </si>
  <si>
    <t>Data reported for 2018-2019 fiscal year.
Emory is in the Chattahoochee River watershed, which is designated High physical risk for quantity by the Aqueduct Water Risk Atlas.</t>
  </si>
  <si>
    <t>Data reported for 2018-2019 fiscal year._x000D_
_x000D_
Emory is in the Chattahoochee River watershed, which is designated High physical risk for quantity by the Aqueduct Water Risk Atlas.</t>
  </si>
  <si>
    <t>Endicott College</t>
  </si>
  <si>
    <t>The baseline year is the earliest year of available data. Performance year shows the most recent water use data.</t>
  </si>
  <si>
    <t>There is signage in the academic buildings restrooms indicating how/why low flow fixtures should be used. The Sustainability Office will also periodically work with Residence Life to conduct water reduction behavior change campaign in residence halls, which consists of signage on the mirrors of bathrooms showing water use and reduction fun facts.</t>
  </si>
  <si>
    <t>We use well water to irrigate one of the sports fields on campus.</t>
  </si>
  <si>
    <t>Toilets, showers, and sinks have been gradually updated to use low flow fixtures across campus. In January, all residence halls on campus were completely renovated with water efficient showerheads and faucets, which is estimated to save 15,000 gallons of water per year. New construction uses dual flush toilets as a standard.</t>
  </si>
  <si>
    <t>https://www.endicott.edu/about/sustainability</t>
  </si>
  <si>
    <t>Evergreen State College, The</t>
  </si>
  <si>
    <t>Florida Institute of Technology</t>
  </si>
  <si>
    <t>The baselines utilized in the last submission were used in this report for consistency.</t>
  </si>
  <si>
    <t>Data from Facilities Operations Department utilizing actual utility bills for accuracy and the Office of Institutional Research.</t>
  </si>
  <si>
    <t>Florida State University</t>
  </si>
  <si>
    <t>FY 2007-08 reflects the first year where data is anticipated to be accurate.</t>
  </si>
  <si>
    <t>Sustainable Campus and Facilities Maintenance replaced older water fountains with touch-less bottle fillers. To date, over 225 hydration stations have been installed throughout campus.
Facilities‚Äô social media platforms post educational content related to water pollution and stormwater education.</t>
  </si>
  <si>
    <t>Where possible, the Grounds department selects plants that minimize the water usage. FSU has landscaped areas that are non-irrigated and areas that receive no regular irrigation which are planted with native and/or drought tolerant plantings. Examples include the Life Sciences cage wash rooftop and the Student Success building.
The Grounds department utilizes rain shut-off sensors on the irrigation systems to prevent unneeded watering when soil is wet from weather.
FSU utilizes a geothermal cooling system for chiller condensers to eliminate evaporation losses which exist in campus buildings that use cooling towers.</t>
  </si>
  <si>
    <t>All building retrofits use low flow faucets and toilets. These are also mandated by the Florida Energy Code.</t>
  </si>
  <si>
    <t>Franklin W. Olin College of Engineering</t>
  </si>
  <si>
    <t>FY17 is the first year we did a comprehensive review of data.</t>
  </si>
  <si>
    <t>Some toilets in the Campus Center and Milas Hall are designed to save water by using different amounts of water when needed and have the appropriate signage.</t>
  </si>
  <si>
    <t>Olin College invested in the water efficiency and wastewater planning from its original construction. Seventy percent of the irrigation systems on campus are fed by well water.</t>
  </si>
  <si>
    <t>Olin has begun upgrading flushometers for the toilets in dormitories in order to make them low-flow toilets. They are Water Sense certified by the EPA. Faucets are also being upgraded in the dorms to low flow Water Sense certified. Shower heads are also being replaced so that they are low-flow.</t>
  </si>
  <si>
    <t>Olin's water meter data was used to calculate potable water usage and the well water usage was estimated based on run time and flow rate of the well. 
Claire Rodgers, Energy Manager</t>
  </si>
  <si>
    <t>Olin's water meter data was used to calculate potable water usage and the well water usage was estimated based on run time and flow rate of the well. _x000D_
_x000D_
Claire Rodgers, Energy Manager</t>
  </si>
  <si>
    <t>Furman University</t>
  </si>
  <si>
    <t>2018 Note: Updated baseline data.  After an extensive review of current and historical water use, it was decided that our previously reported baseline numbers were not reflective of total campus water use (likely did not include non-potable irrigation from the main lake and non-potable irrigation from the Golf Course lake). Using historical water bills for potable water use and records from our pump house readings for non-potable lake irrigation, we have meticulously recalculated the baseline year (Fiscal year July 1, 2004 to June 30, 2005) and have reported these more accurate numbers with this submission.   We used the same method to calculate current performance year numbers and will continue this practice moving forward.
2021 Note:  We made the decision to exclude the golf course from our STARS report as we don't consider it a part of "main campus. It was also excluded in the institutional boundary (PRE-3). Therefore, the baseline water withdrawals were updated again, subtracting a 5 year average for golf course irrigation. Based on this change, our 2005 Baseline gallons went from 156,644,000 to 141,396,000 total withdrawal; and 115,100,000 to 114,852,000 potable withdrawal.</t>
  </si>
  <si>
    <t>One of our biggest projects is the closed-loop solar/aquatic waste water treatment system in the Charles Townes Science Center. The living machine uses natural processes in a series of artificial tidal pools to clean up to 5,000 gal/day of the building‚Äôs waste water. It is then re-circulated into the building as grey water, which can be used for non-potable water demands like flushing toilets.</t>
  </si>
  <si>
    <t>We continue to use Furman Lake to supplement irrigation on campus, reducing our potable water irrigation to 40%.</t>
  </si>
  <si>
    <t>Original Baseline vegetated grounds (745 acres) is referencing the entire main campus acreage and is an overestimate for vegetated grounds.  A more accurate estimate is 420 acres of vegetated grounds, assuming that some amount of acreage has been developed since 2005.
Current vegetated grounds includes: main campus managed grounds and forests.
The FY2020 data is likely highly impacted by COVID-19 reduced campus operation from mid March 2020 - June, 30 2020. Therefore, FY 2019 water withdrawal data is reported.</t>
  </si>
  <si>
    <t>Original Baseline vegetated grounds (745 acres) is referencing the entire main campus acreage and is an overestimate for vegetated grounds.  A more accurate estimate is 420 acres of vegetated grounds, assuming that some amount of acreage has been developed since 2005._x000D_
_x000D_
Current vegetated grounds includes: main campus managed grounds and forests._x000D_
_x000D_
The FY2020 data is likely highly impacted by COVID-19 reduced campus operation from mid March 2020 - June, 30 2020. Therefore, FY 2019 water withdrawal data is reported.</t>
  </si>
  <si>
    <t>George Mason University</t>
  </si>
  <si>
    <t>The 2005 water baseline was adopted based on its relation to the energy performance contracts completed by Siemens. The baseline is before the energy contracts were implemented.</t>
  </si>
  <si>
    <t>The university is committed to reducing water uses around campus, FY23-FY24 Mason is implementing Water Conservation measures to reduce the process water for cooling loads. On the Fairfax campus, the irrigation system has sensors that register when there is rainfall; thus water less if at all. While at the Science and Technology campus, the irrigation system evaluates local weather data. Mason's Child Development Center Garden has an irrigation system from Water Management, Inc. The irrigation system utilizes rainwater to water the garden.</t>
  </si>
  <si>
    <t>Since 2005, Mason has initiated two energy savings performance contracts where heating, ventilation, and air conditioning equipment were upgraded along with lighting and water fixtures. Mason also follows Virginia state policy which states that all new buildings should be built to LEED Silver or equivalent. Mason's Design Information Manual also prioritizes water saving infrastructure when constructing new buildings.</t>
  </si>
  <si>
    <t>https://green.gmu.edu/campus-sustainability/water/</t>
  </si>
  <si>
    <t>George Washington University</t>
  </si>
  <si>
    <t>FY2008 was the year used as the baseline when GW established its GWater Plan and water conservation goals.</t>
  </si>
  <si>
    <t>The university has a GWater Plan that addresses water conservation through the design, management and use of GW‚Äôs campus water infrastructure, as well as through education and research ‚Äì where the university has an even broader reach.
This is one of the most comprehensive plans for water sustainability issued by an American university, with eight clear goals and targets spanning across four major focus areas: potable water, rainfall capture, wastewater and bottled water. The plan is structured around the concept of GW being a responsible member of whole watersheds. The purpose of the plan is to improve GW‚Äôs direct water footprint within the Potomac and Chesapeake Watersheds, and its indirect water footprint in other watersheds. 
Goals 2 and 3 of the GWater plan specifically relate to water recovery and reuse initiatives.  Goal 2 states the following: Use GW campuses as test beds for new water reclamation technologies to reduce potable water consumption with a target of reusing all retained stormwater for gray water systems, cooling towers, and irrigation. Goal 3 states the following: Capture rainwater that falls on GW campuses: zero run-off.
In addition, new construction and major renovations at the University are designed to achieve LEED certification standards to the greatest extent possible.  This includes low-flow plumbing fixtures as determined by local codes or GW standards, whichever are more stringent for aerators, toilets, urinals, showers, and faucets.  It also includes the inclusion of cisterns and the consideration of  low-sloped roofs for stormwater retention so that captured rainwater may be reused on-site for toilet flushing or irrigation.
Additional university initiatives to conserve and/or reuse water include the following:  planting native species for landscaping to reduce irrigation requirements, recovering steam condensate from steam-boiler systems for reuse, monitoring water consumption from billing to immediately identify occurrences of high usage, and providing education and increasing awareness to university faculty, staff, and students on conserving water.
Newer buildings constructed and/or renovated are increasingly required to meet stringent stormwater retention requirements in DC.  In particular, the following green roofs and rainwater harvesting systems were integrated into recent construction since 2010:
- A 1,596 sf green roof located at the Elliott School and Residence Hall.
- Development of a certified LEED Sustainable Site located at Square 80, which was previously an impervious parking lot and converted into a green space.  This site was designed to collect up to 33,900 gallons of rain water that can be stored in underground cisterns or an aboveground rain barrel to hep irrigate the green space as well as provide water for a fountain feature.  Other LID practices were integrated into the design of the Square 80 Plaza, including pervious paving, biofiltration planters, and bioswales.  
- A 2,388 sf green roof located at Ames Hall.
- A 1,171 sf green roof, 6,000-gallon rainwater harvesting system for irrigation, and 16,500-gallon detention tank located at the Law Learning Center.
- A 5,860 sf green roof and 8,796-gallon rainwater harvesting system for reuse in toilets throughout the building at the Milken Institute School of Public Health.
- A 1,190 sf green roof located at 2013 H Street
- Two green roofs totaling 10,285 sf and a 42,636-gallon rainwater harvesting system for reuse in toilets throughout the building at Science and Engineering Hall.
- Three green roofs totaling 12,548 sf and a 5,924-gallon rainwater harvesting system for reuse in toilets of the B1 and B2 levels at District House.
There are also currently a total of seven (7) rain barrels that are currently utilized in multiple garden spaces on the Foggy Bottom Campus.  One of these spaces includes the GroW Garden, where an innovative rainwater harvesting system for the collection of up to 200 gallons of water was installed in 2016 to use towards irrigating the community garden.</t>
  </si>
  <si>
    <t>Since August 2015, high GPF toilets have been replaced or rebuilt (to reduce water usage), along with aerators &amp; lower flow showerheads.  These water efficiency efforts have been expanded to approximately 40 buildings on campus (including nearly every residence hall).
GW continues to add water metering devices to improve  water monitoring and response to leaks and other operational issues for buildings and equipment.</t>
  </si>
  <si>
    <t>https://sustainability.gwu.edu/fresh-water</t>
  </si>
  <si>
    <t>GWater Plan: https://sustainability.gwu.edu/sites/g/files/zaxdzs2861/f/downloads/GWater%20Plan%20%281%29.pdf</t>
  </si>
  <si>
    <t>Georgia College &amp; State University</t>
  </si>
  <si>
    <t>Georgia Institute of Technology</t>
  </si>
  <si>
    <t>2010 was the first year the data for the utilities could be verified. The baseline data has been corrected and the reporting period has been modified (from July 1 -  June 30 to June 1 ‚Äì May 31) to keep this consistent with other reports done on campus.</t>
  </si>
  <si>
    <t>Georgia Tech has around 2.25 million gallons of cistern capacity used to store and manage stormwater. The Georgia Tech Landscape master plan includes various ways to recover and use stormwater, greywater, and condensate.</t>
  </si>
  <si>
    <t>Georgia Tech has been working on retrofitting water systems. For example, the Clough Undergraduate Learning Commons has low-flow toilets with two different flush options.</t>
  </si>
  <si>
    <t>http://www.sustain.gatech.edu/</t>
  </si>
  <si>
    <t>http://www.greenbuzz.gatech.edu/faqs
http://www.greenbuzz.gatech.edu/programs/water-use</t>
  </si>
  <si>
    <t>http://www.greenbuzz.gatech.edu/faqs_x000D_
http://www.greenbuzz.gatech.edu/programs/water-use</t>
  </si>
  <si>
    <t>Georgia Southern University</t>
  </si>
  <si>
    <t>The most recent complete fiscal years were used when available, as fiscal years are the most common measurement period across the university.</t>
  </si>
  <si>
    <t>Gettysburg College</t>
  </si>
  <si>
    <t>This was the year Gettysburg College signed and adopted the American College and University President's Commitment to Climate Change, which outlined emission goals for the future.</t>
  </si>
  <si>
    <t>The college uses water from the on-campus quarry to water the multiple athletic fields. Additionally, the athletic center collects rainwater from its roof which flows into a cistern under one of the parking lots. This water is utilized for irrigation in drought situations.</t>
  </si>
  <si>
    <t>Low flow bathroom fixtures have been installed in most residential facilities across campus.</t>
  </si>
  <si>
    <t>https://www.gettysburg.edu/about-the-college/sustainability/#water</t>
  </si>
  <si>
    <t>Grand Valley State University</t>
  </si>
  <si>
    <t>Baseline was selected when the University first started reporting and was chosen as a reasonable starting point</t>
  </si>
  <si>
    <t>The Office of Sustainability Practices does several water-related campaigns throughout the year. Emphasis is on water conservation, particularly raising awareness and encouraging behavior change.</t>
  </si>
  <si>
    <t>Stormwater is retained and filtered through 4 settling ponds which then feed excess water into the pond used for irrigation of the golf course, practice football fields and some lawn areas on campus.</t>
  </si>
  <si>
    <t>The University has employed a number of water saving methods in the form of plumbing fixtures and fittings. Low flow water closets, urinals and shower heads have been installed in new and existing buildings. Waterless urinals have also been installed in some buildings. Water faucets with built-in motion sensors have also been installed.</t>
  </si>
  <si>
    <t>https://www.gvsu.edu/facilitiesservices/allendale/custodial-grounds-arborist-33.htm</t>
  </si>
  <si>
    <t>Gustavus Adolphus College</t>
  </si>
  <si>
    <t>Presently Gustavus‚Äô Campus Center has a condensation collection unit to recover excess water on humid days and convert it into potable water for watering a nearby pepper garden.</t>
  </si>
  <si>
    <t>Facilities staff, including plumbers, have implemented several initiatives campus-wide to install low-flow toilets in many buildings, put signage up indicating water saving measures, purchased water-efficient washing machines and installed low-flow shower heads in residential halls.</t>
  </si>
  <si>
    <t>Number of vegetated acres changed due to new building footprints.</t>
  </si>
  <si>
    <t>HEC Montr√©al</t>
  </si>
  <si>
    <t>Baseline period refers to the first 12 months following the installation of water meters - no data are available before this date. Performance year ends in February 2019, before COVID-19 lockdown.</t>
  </si>
  <si>
    <t>No special water reduction project were conducted during this period.</t>
  </si>
  <si>
    <t>Most of the site landscaping consist of grass and forest, and there are no irrigation systems in place. Cooling tower water treatment is optimized to reduce water consumption.</t>
  </si>
  <si>
    <t>No recent projects were conducted, most faucets are already high-efficiency. There are no invoicing for potable water in Montr√©al - property owner pays a water tax based on property value rather than water consumption. It is thereof impossible to conduct water-saving projects before the end of life of equipment such as toilets or faucets.</t>
  </si>
  <si>
    <t>Hanover College</t>
  </si>
  <si>
    <t>Baseline year for water is 2020 and for employees and students the 20/21 academic year. Performance year for water is 2021 and for employees and students the 21/22 academic year.
We water only a few flower beds that amount to maybe 1/2 an acre.</t>
  </si>
  <si>
    <t>Haverford College</t>
  </si>
  <si>
    <t>The baseline year was adopted as the first year that a completed GHG inventory was performed in accordance with ACUPCC requirements, and the year we were required to make our first inventory submittal under the ACUPCC program.</t>
  </si>
  <si>
    <t>In 2015 the College had four bottle filling stations. As of January 2020 there are 27 bottle filling stations across campus.  Each has a counter and depending each's location, 2,000 to 10,000 plastic water bottles per year are eliminated per filling station.</t>
  </si>
  <si>
    <t>Campus rainwater runoff that has infiltrated back into the water table, is filtered naturally, recovered and reused to irrigate the Havergarden, avoiding the use of municipal water.  https://www.haverford.edu/farm</t>
  </si>
  <si>
    <t>All upgraded and new plumbing fixutures/faucets are low consumption type with sensors.</t>
  </si>
  <si>
    <t>https://www.haverford.edu/sustainability</t>
  </si>
  <si>
    <t>Higher Colleges of Technology</t>
  </si>
  <si>
    <t>Please note that the total nonpotable water withdrawal cannot be calculated. Only potable water is recorded. Thus we assumed that the nonpotable value id zero for both the baseline and the performance year.</t>
  </si>
  <si>
    <t>Every year during the semester breaks, holidays, and summer break, the College initiates system-wide the water-saving program that covers the following points in an attempt to save and conserve potable water: 
* Switch OFF all water features and swimming pools
* Close the domestic water supply in unoccupied areas, as appropriate.
* Monitor the water pump operations and check all areas for water leakage, report immediately and rectify to avoid water wastage.
* Cleaners should use the air-mixed water pressure pump for washing and cleaning.
* Irrigation water supply should be set for the plants only in the early morning, evening, and nighttime. 
* Need to check all the drippers and Sprinklers during the timing of water.
* supply to the concerned area to avoid leakage and wastage of irrigation water.</t>
  </si>
  <si>
    <t>Over 2020 / 21 there were several water management projects implemented at various HCT campuses and buildings:
‚Ä¢ Fixing of Aerators for all taps in the washbasins system-wide: The replacement of ordinary aerators with water savings ones (869 Nos.), fixing of flow restrictors at hand spray, ablution areas, and showers (194 Nos.) and inserting additional bottles filled with water in cisterns (185 Nos.) across various campuses have achieved an average savings of 38 % of domestic water per year.
‚Ä¢ Fixing of flow restrictors at hand spray, ablution areas, showers ‚Äì ADW
‚Ä¢ Irrigation Network Upgradation AAM: A smart irrigation system using soil humidity sensors, water gauges, and timers connected automatically to automatic sprinklers to ensure efficient and effective grass watering has been executed in one of the campuses achieving water savings of 14,000 M3.
‚Ä¢ Various campus water management initiatives (awareness campaigns, cleaning practices, etc.).
‚Ä¢ An MOU has been signed between Federal Electricity and Water Authority (FEWA) and HCT to initiate utilities consumption reduction strategy via conservation and awareness campaigns, installation of water tabs aerators, exchanging information supporting sustainable development, utilizing students' sustainable projects related to solar power and green energy, technical support and consultancy in relation to green buildings, and Provision of Awareness Training Sessions for the cleaning team. As a result of MOU, a reduction of the MOU, a reduction of water consumption of 12 % has been achieved in the last 2 years.</t>
  </si>
  <si>
    <t>https://storage.googleapis.com/stars-dev/secure/1247/8/771/7317/HCT_Stars_OP_21.xlsx?X-Goog-Algorithm=GOOG4-RSA-SHA256&amp;X-Goog-Credential=stars-gcs-dev%40aashe-migration.iam.gserviceaccount.com%2F20240517%2Fauto%2Fstorage%2Fgoog4_request&amp;X-Goog-Date=20240517T161358Z&amp;X-Goog-Expires=86400&amp;X-Goog-SignedHeaders=host&amp;X-Goog-Signature=e4c0ffbe94d592661eefeda2853140fef0a87fe86e26569ddc773d9644d9cda20378897e0aa38db16c8e66c7a5f9a1e7cf79dbebe4427e652fbed71398dedd341bd0d754be86161ed8ec13a6f0db6a4d9c5087b01b1f69f5298e3fe5d5091adc38fc6818718152a20b9841a8241f3b90feba88a1b97b2cbdfebf046b85bae0377d7befd5a0284f101111f651c184fbbf8a93be1dabbc7c079e77b6e74207601370801aeca5582f7fb7dcab10db1a1bccbc911f8a15a814e5195d8d74782d149e1b605455a6daa70d4f50eaf9408fdfb16b841cc0b9186fa6599fce2be58f087b3c7b97021e4bf8fd203d34047dcbd5b74c46ff482dbd45284c5231194b62bc39</t>
  </si>
  <si>
    <t>Hobart and William Smith Colleges</t>
  </si>
  <si>
    <t>Past HWS President Mark Gearan signed the ACUPCC in September of 2007. Based on this, HWS established fiscal year 2007 (FY07), the year just prior to signing the commitment, as the standard baseline year for all sustainability indicators for which data is available.  However, for our waste and water data we used FY 2008 due to having more complete and comprehensive data.</t>
  </si>
  <si>
    <t>The Colleges have installed one green roof on the Gearan Center for the Performing Arts and one on a residential hall (Comstock Hall). The pilot projects were initiated by students and the Climate Task Force as a means to help with stormwater management, reduce heat island effect, extend the lifetime of the roof system, and improve energy efficiency through increased insulation value. Rain barrels are deployed across campus and captured water has been used to water gardens and other vegetation.</t>
  </si>
  <si>
    <t>All major building renovations and new construction on campus utilize water efficient fixtures, including low flow toilets, faucets and showerheads. For instance, new tank style toilet installations, as well as replacements or upgrades are low flow (1.3 gallons per flush) models (approximately 170). 80% of the remaining flushometer style toilets have been upgraded to low flow valves (1.6 gallons per flush). There are approximately 300 showers on campus. Most of the existing (95%) and any new showers utilize low flow (1.5 GPM) heads. Lastly, the Finger Lakes Institute recently installed two dual flush toilets as a pilot project for campus.</t>
  </si>
  <si>
    <t>https://www2.hws.edu/sustainability/projects-operations/#water</t>
  </si>
  <si>
    <t>Hope College</t>
  </si>
  <si>
    <t>This was to align with our GHG 2005 baseline.</t>
  </si>
  <si>
    <t>Increased plantings of native, perennials, and grasses that need reduced care and water.
Mulch with native hardwood bark.
Subsurface and drip irrigation.
Uses water management software and monitoring systems for irrigation and employs a full time irrigation technician.
Install bubbler zones for new plantings and remove them when plants are established.
Rain gardens‚Ä¶
Signage installed on campus near the stormwater retention areas to bring awareness to the projects.
During the 2021-2022 academic year our Hope Advocates for Sustainability interns launched two projects focused on educating students about stormwater. They launched these as the ‚ÄúStormwater Stewards.‚Äù One of the projects they worked on was getting student volunteers to help stencil all of the campus stormwater drains. Another project they worked on was creating and distributing informational hang tags on the doors of Hope College cottages to bring awareness to the students about the importance of helping to keep the stormwater drains in front of their houses clean of litter, debris, and ice/snow. Both of these projects were supported by Physical Plant, Grounds Team, and the Macatawa Area Coordinating Council. 
In October 2021 The Office of the Dean for Natural and Applied Sciences welcomed Dr. Sherri "Sam" Mason, one of the foremost experts in the field of Freshwater Plastic Pollution, to campus. She delivered two lectures: "The Perils of Plastic" (open to the campus and greater Holland community) and the  "Plastic Paradox" (open to Hope students, faculty, and staff).
Global Water Research Institute launched - Global Water Day March 24, 2022
https://hope.edu/news/2022/academics/hope-colleges-new-global-water-research-institute-addresses-acute-need.html</t>
  </si>
  <si>
    <t>Worked with the Holland Board of Public Works (HPBW) to install a gray water line for use in our core campus to reduce the filtration level for irrigation.
Use water bags for the first year and during high-stress times.
In 2016 Hope installed a green roof on the DeWitt Cultural and Student Center; in 2019 Hope installed a 2nd green roof on the LEED Certified Campus Ministries Building, and in 2021 Hope installed a 3rd green roof on the entrance of the renovated Haworth Hotel. 
During the 2021-2022 Academic year a team of 4 students in the Engineering Department worked with staff from the Physical Plant, Grounds Team, and Office of Sustainability to explore sustainable stormwater management options for campus. One area they focused on was the basement of the DeWitt Center and ways to reduce the amount of water being sent from the basement to the stormwater system in the City of Holland and find new ways to use that water on campus. The students designed a recovery system that would store up to 10,000 gallons of water from the basement sump pump to be used for irrigation of potted annual plants on campus. 
Over the 2020-2021 winter break we had an extended break as a way to mitigate the spread of covid on campus (we started and ended the fall semester earlier and started and ended the spring semester later) so our physical plant team had a longer time period to work on campus without the full campus community around. During this time period they implemented a number of energy efficiency and water conservation projects across campus (light bulb changes, water aerators, low flow products, etc‚Ä¶)</t>
  </si>
  <si>
    <t>All showers on campus have been retrofitted with low-flow shower heads.  Also, older 6-gallon toilets were replaced with 1.2 gallon toilets in 4 residence halls: Kollen, Gilmore, Phelps and College East.
As other renovation projects come up or toilets need to be replaced from the older 5 or 6 gallon/flush toilets they are replaced with 1.2 gallon/flush toilets.</t>
  </si>
  <si>
    <t>https://hope.edu/offices/sustainability/campus-sustainability/facilities-grounds.html</t>
  </si>
  <si>
    <t>Humber College</t>
  </si>
  <si>
    <t>The baseline period April 1, 2005 ‚Äì March 31st, 2006 was adopted as a baseline because that‚Äôs when all conservation initiatives began. This time period was before Humber‚Äôs Integrated Energy Master Plan (IEMP).</t>
  </si>
  <si>
    <t>Humber has invested in retrofitting existing water fountains with sensor activated water bottle refilling stations. The stations are also included in new construction. The new fountains allow students and staff to have easy access to safe, clean drinking water and reduce the amount of waste from plastic water bottles. The Humber community has eliminated well over 6 million single use plastic water bottles from landfills since 2014 through the use of our water refill stations.</t>
  </si>
  <si>
    <t>Humber's greenhouse has two large rainwater collection tanks and the Centre for Urban Ecology building has a 10,000 litre cistern. Rainwater collected is used for greenhouse operations and surrounding gardens.</t>
  </si>
  <si>
    <t>Humber's Integrated Energy Master Plan (IEMP) represents Humber's long-term strategy of achieving significant reductions in energy, water, greenhouse gas emissions by 2035. In relation to water, one of the IEMP‚Äôs objectives is to increase water efficiency by 54% and is currently in the process of achieving this goal. 
Examples of water efficiency projects at Humber College: 
- Replaced 17, 6LPF toilets with 3LPF water-efficient models in one student Residence building 
- Upgraded existing 2.5 gpm flowrate showerheads to 1.5 gpm in one student Residence building 
- Replaced water-cooled equipment with DX units</t>
  </si>
  <si>
    <t>https://storage.googleapis.com/stars-dev/secure/601/8/771/7317/hc_iemp_final_report.pdf?X-Goog-Algorithm=GOOG4-RSA-SHA256&amp;X-Goog-Credential=stars-gcs-dev%40aashe-migration.iam.gserviceaccount.com%2F20240517%2Fauto%2Fstorage%2Fgoog4_request&amp;X-Goog-Date=20240517T161358Z&amp;X-Goog-Expires=86400&amp;X-Goog-SignedHeaders=host&amp;X-Goog-Signature=ddaa2a11856516eefa80169f526ff5471159dde8fdd3bf0325199c68e74db03be8897016aa1bf7b3dd2fe185836a0c5c2342e4cc06ebbb7432108337971660ca93dea8948bfb7073c601b6a8a8f0700896a782f1ab0b4b072bafc56077b545f4ed61c49323c429a5c5a4c0e9db6b0709e2ff50f90d9244e2f8d732c31f0ba5112c185b315450e22e4bb32429c428fb5bdc22c0c7ad2061fd78ed8fc1d4a80cc11e04910667bb9f9b2d38bcc0a546b635cf6a6980c81867cc191d238c8d526e35c32e0797bc8acf99ad1a1bd006ef15915dab3d3eaa7e2c2f5e7ace44c626c15b582507322e32bd5d9c852e68aa04ee42bde8c61ddc494f5dbc7a85aab8ffce01</t>
  </si>
  <si>
    <t>In STARS 2019, the area of vegetated grounds was calculated by taking the ‚Äãtotal campus area ‚Äãminus the footprint of buildings and non-vegetated surfaces (e.g., permeable or impermeable pavement). This generated 3.35 hectares. However, this was not an exact measurement. In 2022, the STARS reporting team worked with Strategic Information &amp; Data Systems Manager and ARCHIBUS to generate a more accurate measurement of Humber's vegetated spaces. 16 Hectares includes Humber's lawn area, vegetative area and green roofs for both our Lakeshore and North Campuses and therefore the vegetated area for the baseline year and performance year was changed. Area of vegetated grounds is the same as the area managed organically, without the use of inorganic fertilizers and chemical pesticides, fungicides and herbicides reported in OP-9.
Humber was not operating for the entire reporting year (March 31st, 2021 ‚Äì April 1st,2022) due to the COVID-19 pandemic which explains the significant changes in the percentage reduction in potable water use per weighted campus user from baseline and the percentage reduction in potable water use per unit of floor area from baseline:</t>
  </si>
  <si>
    <t>In STARS 2019, the area of vegetated grounds was calculated by taking the ‚Äãtotal campus area ‚Äãminus the footprint of buildings and non-vegetated surfaces (e.g., permeable or impermeable pavement). This generated 3.35 hectares. However, this was not an exact measurement. In 2022, the STARS reporting team worked with Strategic Information &amp; Data Systems Manager and ARCHIBUS to generate a more accurate measurement of Humber's vegetated spaces. 16 Hectares includes Humber's lawn area, vegetative area and green roofs for both our Lakeshore and North Campuses and therefore the vegetated area for the baseline year and performance year was changed. Area of vegetated grounds is the same as the area managed organically, without the use of inorganic fertilizers and chemical pesticides, fungicides and herbicides reported in OP-9._x000D_
_x000D_
Humber was not operating for the entire reporting year (March 31st, 2021 ‚Äì April 1st,2022) due to the COVID-19 pandemic which explains the significant changes in the percentage reduction in potable water use per weighted campus user from baseline and the percentage reduction in potable water use per unit of floor area from baseline:</t>
  </si>
  <si>
    <t>IESE Business School - Barcelona</t>
  </si>
  <si>
    <t>-</t>
  </si>
  <si>
    <t>https://storage.googleapis.com/stars-dev/secure/1259/8/771/7317/OP_21-_Water_Use_-_STARS.xlsx?X-Goog-Algorithm=GOOG4-RSA-SHA256&amp;X-Goog-Credential=stars-gcs-dev%40aashe-migration.iam.gserviceaccount.com%2F20240517%2Fauto%2Fstorage%2Fgoog4_request&amp;X-Goog-Date=20240517T161359Z&amp;X-Goog-Expires=86400&amp;X-Goog-SignedHeaders=host&amp;X-Goog-Signature=aa3c7154e119a5b8906ef46aa98704c90cd7fecb56d15e1a1db3840d89633c2f34ef715b622d1d1a7e440e24cfe60454c6eaf01821e3cce36a8628af6d5f00c8918f56acd706130905a4aabe17bed3fcf02207ec8e7acfba5fda9c1e358767aab36f915aa729755a991e305a6dbd1af1edfcaf4aa21cff2c5f936a50aa2092408fb006d5decfeea7f44780cde7bb08b9b408a2a2951b65eea74367ae14e075e88130c528ad42a8217aad375352faa750744c700dace49d97668d82ab1c2ac721b59fcbb0fd05adbcc5965315ded1c4afed4db497f739a0f7c9dd1c57f75c0c306faadc964e9ec0354091afc4ccfa7d849f4d0326bb58c93136a7f826bd52e8e1</t>
  </si>
  <si>
    <t>Indiana University Bloomington</t>
  </si>
  <si>
    <t>2009 is used as a baseline due to the quality of data availability and that it coincides with the year that the IU Office of Sustainability was institutionalized.</t>
  </si>
  <si>
    <t>Many parts of campus do not have installed irrigation systems.
Water trucks that are used to spot water new plantings (initially grown in the campus nursery, then transplanted) utilize non-potable water for irrigation.</t>
  </si>
  <si>
    <t>Replacement of fixtures occurs during planned renovations. At that time, high-performance low-flow fixtures are used and are standard IU practice.</t>
  </si>
  <si>
    <t>At the time of submission, vegetated grounds from 2010 are unknown. We use here the FY 2019 vegetated grounds. 
Figures reported are City of Bloomington Utilities (all considered potable) and (as the rest of this STARS report) excludes Bradford Woods.
Location for water stress: 
107 S. Indiana Avenue
Bloomington, IN</t>
  </si>
  <si>
    <t>At the time of submission, vegetated grounds from 2010 are unknown. We use here the FY 2019 vegetated grounds. _x000D_
_x000D_
Figures reported are City of Bloomington Utilities (all considered potable) and (as the rest of this STARS report) excludes Bradford Woods._x000D_
_x000D_
Location for water stress: _x000D_
107 S. Indiana Avenue_x000D_
Bloomington, IN</t>
  </si>
  <si>
    <t>Indiana University Southeast</t>
  </si>
  <si>
    <t>Indiana University-Purdue University Indianapolis (IUPUI)</t>
  </si>
  <si>
    <t>Updated Baseline to FY2015 to coincide with Energy Use Baseline and re-verified historical data Based on similar reporting processes from source, EnergyCap.</t>
  </si>
  <si>
    <t>Lawn irrigation water use reductions from implementing smart systems utilizing weather stations and moisture monitors
Using application equipment that lessens drift and reduces water usage
Use of collected rainwater for irrigation
Commissioning program for campus buildings
Installation of campus building utility meters</t>
  </si>
  <si>
    <t>IUPUI utilizes a rainwater recovery system to power two of the irrigation systems. The rainwater from the roof of Glick/Clinical Quad and SELB are collected and held in cisterns under the lawn. We then pump that water for the drip irrigation of the surrounding two systems.</t>
  </si>
  <si>
    <t>Operation and maintenance of storm water infrastructure, including quality units (SQU's) or (BMP's)</t>
  </si>
  <si>
    <t>https://cfs.iupui.edu/sustainability.html</t>
  </si>
  <si>
    <t>https://storage.googleapis.com/stars-dev/secure/558/8/771/7317/OP21_TotalWastewaterDischargedFY2020_Historical_Trend.xlsx?X-Goog-Algorithm=GOOG4-RSA-SHA256&amp;X-Goog-Credential=stars-gcs-dev%40aashe-migration.iam.gserviceaccount.com%2F20240517%2Fauto%2Fstorage%2Fgoog4_request&amp;X-Goog-Date=20240517T161359Z&amp;X-Goog-Expires=86400&amp;X-Goog-SignedHeaders=host&amp;X-Goog-Signature=d30f0807ac87d29b5666548f2ef0cd5acec29994aae25a82ca97b21e23ac4186f5285d98c691fd659c82245cb8a77b7f162b64e0263c3f1688ac8b347191e83cc166552efc8efe30984cc4cfacb7431e8471ad302f29f2ca6d726ae0d9e19acfbe16e049c224b2539ae64b1bf048e4af8aafbf8c8979553924e1558e0dc94c3833b191943c0dfccfb6bc8d5fedf817850267eabdc0ec74ba93a0615fc94f9718512d8fdef8b2fa563ad6a8eda2a3ed726332e876a85599436919a8973f68bba9e50eaad7db0df78e27a9d57dbf64ed36a2b2b4fd724595e790c90da0f23aa2977a4af6b3df55bf50175027c5a1cf3cbd4c1bd986d2aef9725af269757a151a53</t>
  </si>
  <si>
    <t>Institut National de la Recherche Scientifique (INRS)</t>
  </si>
  <si>
    <t>INRS has a rainwater recovery system on the roof of the hydraulic laboratory at the ETE campus. The hydraulic canal needs a lot of water.</t>
  </si>
  <si>
    <t>When broken, plumbing equipment is replaced by water-efficient versions.
In our 2020 retrofit 2020 in the Laval campus, automatic hand-washing stations, low-flow faucets and low-flow toilets were installed everywhere in the renovated aisles of Building 18.</t>
  </si>
  <si>
    <t>Iowa State University</t>
  </si>
  <si>
    <t>Ithaca College</t>
  </si>
  <si>
    <t>The baseline figures are based on our initial AASHE STARS report.
The campus has grown in population since 2005, but we estimate that aggressive water-saving measures being implemented since 2005 would have reduced the amount of water consumed substantially. Dramatic reduction with FY21 is further due to reduced water use with fewer people on campus due to COVID.</t>
  </si>
  <si>
    <t>COVID impacted water use numbers.</t>
  </si>
  <si>
    <t>Water figures used for performance year are based on water bills from 2021-22.</t>
  </si>
  <si>
    <t>James Madison University</t>
  </si>
  <si>
    <t>To reduce potable water consumption, new and innovative methods of harvesting and reusing water have been identified and piloted on campus in the past few years. One major source of harvested water is Newman Lake on campus. Under the lake is an extensive pump system allowing an estimated 345,000 gallons of water to be harvested every year to irrigate the surrounding landscape. One way water is recycled on campus is through the capture of water used during required weekly fire pump tests, reducing potable water consumption by an estimated 50,000 gallons.  Additionally, a rainwater harvesting cistern is located at Wayland Hall which captured 112,200 gallons of roof runoff to be reused for toilet flushing during the performance year.</t>
  </si>
  <si>
    <t>JMU‚Äôs Policy 1701 requires that ‚Äúthe most water efficient appliances available must be purchased. This includes, but is not limited to, high performance fixtures such as toilets, low-flow faucets and aerators, and upgraded irrigation systems. When possible, those with the EPA WaterSense label will be selected.‚Äù One particular project with Residence Life saw over 1,600 aerators replaced with low-flow aerators which reduced potable water consumption by an estimated 1.6 million gallons per year.</t>
  </si>
  <si>
    <t>All data entered for the performance year is from FY 2018-2019. This year was chosen due to effects of the COVID-19 pandemic for FY 2019-2020 and FY 2020-2021. Therefore, figures used to calculate "weighted campus users" differ from those of PRE-5 which uses FY 2020-2021. Also, the figure for gross floor area of building space differs from that of PRE-4 due to the same reason.   
Figures for non-potable water include the estimated 345,000 gallons of water captured from Newman Lake annually and the estimated 112,000 gallons of rainwater harvested at Wayland Hall annually.
Figures for area of vegetated grounds are derived from GIS analysis completed by Nate Rexrode (Geospatial Analyst/Programmer) on 12/7/2021.</t>
  </si>
  <si>
    <t>All data entered for the performance year is from FY 2018-2019. This year was chosen due to effects of the COVID-19 pandemic for FY 2019-2020 and FY 2020-2021. Therefore, figures used to calculate "weighted campus users" differ from those of PRE-5 which uses FY 2020-2021. Also, the figure for gross floor area of building space differs from that of PRE-4 due to the same reason.   _x000D_
_x000D_
Figures for non-potable water include the estimated 345,000 gallons of water captured from Newman Lake annually and the estimated 112,000 gallons of rainwater harvested at Wayland Hall annually._x000D_
_x000D_
Figures for area of vegetated grounds are derived from GIS analysis completed by Nate Rexrode (Geospatial Analyst/Programmer) on 12/7/2021.</t>
  </si>
  <si>
    <t>John Abbott College</t>
  </si>
  <si>
    <t>Johnson County Community College</t>
  </si>
  <si>
    <t>2007 was the last year JCCC added a significant amount of square footage to campus (NMOCA and RC).</t>
  </si>
  <si>
    <t>In addition to rainwater reclamation for non-potable use in Galileo's Pavilion, rainwater is harvested and stored in two cisterns for use by our horticultural program.</t>
  </si>
  <si>
    <t>Over the course of calendar year 2011 JCCC installed ultra low-flow bathroom fixtures (ultra low-flow toilets and ultra low-flow urinals) in a majority of restrooms across campus. The campus bathroom sinks have also all been outfitted with low-flow aerators to conserve water.</t>
  </si>
  <si>
    <t>Kean University</t>
  </si>
  <si>
    <t>Baseline period was adopted when partnering with Energy Consulting Group Cenergistics.</t>
  </si>
  <si>
    <t>In November 2021 Kean University partnered with Cenergistics, a utility use consulting and management firm.  Since then, we have implemented significant changes designed to first repair HVAC systems for proper functioning.  Through this process we have identified and repaired leaks.  We are now in the process of upgrading irrigation to a web controlled system to limit water usage.  We are focusing on internal efficiency first, and then progressing to end users.</t>
  </si>
  <si>
    <t>Keene State College</t>
  </si>
  <si>
    <t>Fiscal Year 2014-15 is used as KSC's base year for WATER DATA because this was the year KSC's for it's previous completed GHG inventory submission.</t>
  </si>
  <si>
    <t>KSC plumbing operations have been on the forefront of water saving and efficiency for over five years.  KSC is aggressive in installing water-saving fixtures all across campus, from Residential Halls to Education buildings.
In addition, KSC made bold improvements to the underground condensate piping in our steam loop during 2018-19, when plumbing operations replaced sections of condensate return system with steam-rated hose.  The use of steam hose lowers the cost of cast iron installation and does not require additional underground insulation.  The results were immediately realized with an increase of condensate return temperature at the steam plant. The fuel savings became clear when comparing usage to previous years.  Further savings were realized with reduced water and chemical costs of condensate at the plant.  Overall this project proved to far more than a pipe replacement project and emerged as an thermal efficiency project with savings that will be realized for years.</t>
  </si>
  <si>
    <t>https://storage.googleapis.com/stars-dev/secure/304/8/771/7317/OP_21_KSC_Water_usage_summary_VgLq4AB.xlsx?X-Goog-Algorithm=GOOG4-RSA-SHA256&amp;X-Goog-Credential=stars-gcs-dev%40aashe-migration.iam.gserviceaccount.com%2F20240517%2Fauto%2Fstorage%2Fgoog4_request&amp;X-Goog-Date=20240517T161400Z&amp;X-Goog-Expires=86400&amp;X-Goog-SignedHeaders=host&amp;X-Goog-Signature=5f3a83a1fce292386a12c32df4ff65691ec3c8b5cb4a3bb26f3c60c5f52724c18bc1a2b914dcf916b120eaccc45969ab11e70bcc6dad007e809553a8f2c038e974c9c80e5f48ed287d4fea8a1f71f66838d0a259b8f25eb982e484d09248cccad0146d84ccd58a0f0d0ebf307ee5d9b3df64496abf9af6896e75175ca7f768477fdc710c115c7d5480dc8f9d9dbe3c57710ac5147cef06adef09f623510b2c600b939d282a688828788525a0c25624ba408b381d9f111b2f6b3046e02b4063a4aff7eaf8f60503e240c579e92c77ac287e54e6f6578d1b63eed268b5b40c22797accdaef7d0496030dba27a36f85aae0a1e3dd908d21888bf4524d90da0b23b0</t>
  </si>
  <si>
    <t>All 65 of KSC water meters are tracked for billing by the City of Keene. The City issues its bills on a quarterly basis, when Diana Duffy tracks usage and fees for all meters. KSC is confident about reporting its water usage for baseline AND performance years.
-DDuffy</t>
  </si>
  <si>
    <t>All 65 of KSC water meters are tracked for billing by the City of Keene. The City issues its bills on a quarterly basis, when Diana Duffy tracks usage and fees for all meters. KSC is confident about reporting its water usage for baseline AND performance years._x000D_
-DDuffy</t>
  </si>
  <si>
    <t>Kent State University</t>
  </si>
  <si>
    <t>Kenyon College</t>
  </si>
  <si>
    <t>Coincides with official climate commitment</t>
  </si>
  <si>
    <t>Reduced water consumption is an important part of the Green Lifestyles program and the concept of "own you Footprint, Own your Future"</t>
  </si>
  <si>
    <t>The Brown Family Environmental Center and Kenyon Farm both use rain water for irrigation.</t>
  </si>
  <si>
    <t>Beginning in 2014 we began the process of replacing fixtures with low flow alternatives.  New construction will only employ low-flow fixtures.</t>
  </si>
  <si>
    <t>Knox College</t>
  </si>
  <si>
    <t>Knox College installs low-usage toilets, low-flow shower heads, sink aerators and high-efficiency instantaneous hot water heaters.  Regular maintenance on water and condensate return lines ensures minimum loss from leakage.</t>
  </si>
  <si>
    <t>Lafayette College</t>
  </si>
  <si>
    <t>The baseline year was selected to be consistent with the baseline for reporting greenhouse gas emissions.</t>
  </si>
  <si>
    <t>Lafayette has implemented several water-related behavior change initiatives in the past couple years. LEAP placed small signs with song lyrics about water and "turn off when not in use" language around public bathroom faucets. 
During the Spring of 2019, the Student Government Sustainability Committee campaigned for shorter showers in the Residence Halls by placing signs with facts on water use and limiting showers to 2-3 songs (as many students have expressed that they listed to music in the shower). The Committee also made fun shower playlists with sustainability related songs to encourage mindful water use.</t>
  </si>
  <si>
    <t>Lafayette employees a rainwater collection system on the roof of an operations building to feed into the irrigation of our 3 acre organic farm.</t>
  </si>
  <si>
    <t>Low-flow shower heads, sinks, aerators, and toilets are the standard when renovating bathroom.
Preventive maintenance is conducted on steam traps and steam lines are monitored for leaks and replaced when discovered.
Preference is given to native drought resistant plant species to reduce the necessity of irrigation.</t>
  </si>
  <si>
    <t>The data in this credit reflects 2020-2021 information, both in consumption and in campus users. This is because the 2022-2023 data was not accessible in a way that could be consistently measured against our baseline.</t>
  </si>
  <si>
    <t>Lane Community College</t>
  </si>
  <si>
    <t>Baseline year was adopted in FY06, this is the the year that the College started to track water usage with significant level of detailed and stablished goals.</t>
  </si>
  <si>
    <t>Lane Community College utilizes rainwater harvesting at the downtown campus and at the main campus.</t>
  </si>
  <si>
    <t>https://www.lanecc.edu/sustainability/sustainable-practices-water</t>
  </si>
  <si>
    <t>https://storage.googleapis.com/stars-dev/secure/346/8/771/7317/water_indicator_fy_18.pdf?X-Goog-Algorithm=GOOG4-RSA-SHA256&amp;X-Goog-Credential=stars-gcs-dev%40aashe-migration.iam.gserviceaccount.com%2F20240517%2Fauto%2Fstorage%2Fgoog4_request&amp;X-Goog-Date=20240517T161401Z&amp;X-Goog-Expires=86400&amp;X-Goog-SignedHeaders=host&amp;X-Goog-Signature=84346441d5dfd5a66f5c25bd93a7affe47f2d1ee9eb4209b3e6335c2763cd54dddaa561bf82fb849ac350c163bf697f1eca7d3706a293c8dbe2ddc4026f3b9a08fea700bd9f0d33d26809ee136e5f161944ab26fb150f1551204226ec420f671288e6eebdd63e8d1cf0199464eb68fe44167c536132eba0615f87e928901394f83a8b791ff2157ccb0c4b61d88a145de2f81c9ba2bf1ed4c5c1670db0f441c638c32af9b8c95c54d7fbeb04cf2e852cb228b54d45693e2234bc5c1b2d50439e95525d80c669498fd9257360ed90d98ea855934d5e4965792bb6dff8d510a7854ceff1ac6fc85b2d45a95fb51940c096e4bfaa4ca70591df2098bdf4e05e597d1</t>
  </si>
  <si>
    <t>Langara College</t>
  </si>
  <si>
    <t>The water use baseline year of 2007 was selected in order to align with the GHG reduction reporting for OP-2, and because that is the first year that significant on-campus water reduction measures began.</t>
  </si>
  <si>
    <t>Langara has waterfill stations installed in multiple buildings across campus to provide access to clean filtered drinking water. This is part of our water maintenance strategy to provide drinking water to staff, faculty and students while reducing cost and waste. While primarily a waste reduction initiative, part of the impetus of the waterfill station strategy was to encourage students and staff to think about their behaviour when it came to water use and to encourage water conservation.</t>
  </si>
  <si>
    <t>Langara uses it's pond to capture rainwater and it is used for a small limited area of irrigation.</t>
  </si>
  <si>
    <t>Since the baseline year, Langara has implemented the following building retrofit initiatives that have improved water use performance:
- installation of sensor faucets and low flow fixtures throughout facilities, including sinks, toilets, and showers
- removal of once-through cooling units
- repair of leaks in heating system and geo-exchange field &amp; heating system. 
- removal of large walk-in coolers that included once-through cooling
Additionally, landscaping practice improvements have been made to reduce irrigation demand, including the practice of not watering lawns and the planting of native species.</t>
  </si>
  <si>
    <t>https://storage.googleapis.com/stars-dev/secure/919/8/771/7317/Performance_By_Site_By_Year_water.pdf?X-Goog-Algorithm=GOOG4-RSA-SHA256&amp;X-Goog-Credential=stars-gcs-dev%40aashe-migration.iam.gserviceaccount.com%2F20240517%2Fauto%2Fstorage%2Fgoog4_request&amp;X-Goog-Date=20240517T161401Z&amp;X-Goog-Expires=86400&amp;X-Goog-SignedHeaders=host&amp;X-Goog-Signature=194c89b0b5f73ca5e01b49b5375da8a2f7971babf2600c4d9e135510fff9b8d9a6d981b7e3cd290336d9c10489714c32dae49185b4e2399b4fda10e1f8ce2d77f7f4edca2e199eb5bf049cacd419d53cbaff646172885f9a11c23c7b2320fb06f2393852c2b617adbadf6d6f00596ba9d8af4dca9e6fc7f7e28f28f93ae4b0fca4ba0c05b9a44ce53df265ea312588458784e473c8f98c12cb970f11c59e5e68761da9bd34c247d791085ff17a4aac5ccb95736a5b65917f2130088d654732e0424579a135f59135f66f3c4cc93f6cebf689639fdbac75fc5a858d1d56e6bd6daabacc3e231db10957b330887eb52ecbf2963080f99233cd0667015dc0c3a48d</t>
  </si>
  <si>
    <t>The attached report shows usage and cost data related to water use on Langara campus, from 2006-current. The usage data was used in Part 1 of this credit.
Langara does not currently sub-meter water usage on campus, nor use non-potable water. This is why the total water usage and potable water usage figures are the same in this credit.</t>
  </si>
  <si>
    <t>The attached report shows usage and cost data related to water use on Langara campus, from 2006-current. The usage data was used in Part 1 of this credit._x000D_
_x000D_
Langara does not currently sub-meter water usage on campus, nor use non-potable water. This is why the total water usage and potable water usage figures are the same in this credit.</t>
  </si>
  <si>
    <t>Lees-McRae College</t>
  </si>
  <si>
    <t>Lehigh University</t>
  </si>
  <si>
    <t>First year of readily available data.</t>
  </si>
  <si>
    <t>Eco-Reps work to educate their peers about water conservation and host events throughout the year including competitions to take shorter showers and to use only cold water when doing laundry.  Similarly, Lehigh has a faculty-staff peer-to-peer outreach program called the Sustainable Office Program.  Through this program, faculty/staff are encouraged to use water reduction signage in all/majority of their certified office spaces.  The University staff established water-reduction goals in 2020 to be implemented over the next five years.</t>
  </si>
  <si>
    <t>Unmetered local wells are used in lieu of potable city water for irrigation of most athletic fields.  A new laboratory building that opened this year included a rain water harvesting system to reduce the potable water needed to flush toilets, in addition to a green roof.</t>
  </si>
  <si>
    <t>Low-flow fixtures are used in all new construction and major renovations, and for replacing older fixtures that fail.  In August 2021, two residence halls and two academic buildings underwent plumbing-fixture retrofits to replace manually-operated higher-flow water fixtures with occupancy-sensor-operated lower-flow water fixtures.  In July 2022, another residence hall and four academic buildings underwent plumbing-fixture retrofits to replace manually-operated higher-flow water fixtures with occupancy-sensor-operated lower-flow water fixtures.</t>
  </si>
  <si>
    <t>Water use was impacted by COVID-19, therefore data from FY 19 was used here to be representative of a normal year.  We also used the PRE-4 and PRE_5 data from FY 19 as well to be an equal comparison.</t>
  </si>
  <si>
    <t>Lewis University</t>
  </si>
  <si>
    <t>The baseline data is from 2019.</t>
  </si>
  <si>
    <t>Loyola Marymount University</t>
  </si>
  <si>
    <t>&lt;p&gt;Water is one of the world's most precious resources, and few other places in the United States realize the importance of water conservation as much as Southern California. The region's population continues to grow while water supplies continue to dwindle. The Public Policy Institute of California last year found that California's water needs may jump as much as 40% in the next 25 years. The Department of Water Resources' own projections show California's average annual water supply will be 2.4 million acre-feet short by 2020. Another important consideration is the amount of energy consumption related to water - 20% of energy use in the state is consumed through the transporting water to farms and taps, and this doesn't include the energy consumed through irrigation and other water uses. LMU understands this dilemma and has make great strides in conserving water across the entire campus. The city of LA entered water restrictions in 2009, LMU decided to go above and beyond these water restrictions based on our environmental commitments as a university. Our reclaimed water system was actually adopted by LADWP to use as a community system. The WateReuse Association selected LMU as the 2010 WateReuse Customer of the Year. Currently, 75% of LMU&amp;rsquo;s irrigation needs are supplied by reclaimed water. LMU implemented a hydrogen peroxide treatment station in 2008 which produces odorless, clean water for use on campus landscapes.This technology has been since adapated by LADWP and used for municipal reclaimed water treatment a testament to our design! In March 2009, the WateReuse Association&amp;rsquo;s California Section selected LMU as the 2008 WateReuse Institutional Customer of the Year.&lt;/p&gt;</t>
  </si>
  <si>
    <t>&lt;p&gt;&amp;bull; Removed 210,000 square feet of turf on Field, which saved an estimated 1 million gallons of water. &amp;bull; Removed turf/grass and plants with heavy water requirements and replaced them with drought-tolerant plants. &amp;bull; Deployed rainwater/atmospheric condition sensors for landscape irrigation to reduce water usage. &amp;bull; Students gather condensate from HVAC equipment on the roof of the Life Sciences Building and use it to irrigate nearby plants&lt;/p&gt;</t>
  </si>
  <si>
    <t>&lt;p&gt;LMU irrigates 80%+ our grounds with non-potable reclaimed water which we purchase through LADWP, a system a lmu professor help design.&lt;/p&gt;</t>
  </si>
  <si>
    <t>&lt;p&gt;Per the university master plan here are a few of the initiatives. &amp;bull; Bathroom faucets -1.5 gallons per minute (private), 0.5 gallon per minute (public) &amp;bull;Self-closing faucets in public restrooms &amp;bull;Kitchenfaucets -1.5gallonsper minute &amp;bull;Pre-rinse kitchen spray head &amp;bull;Shower heads: no more than 1 shower head per stall Low-flow showerheads -2.0 gallons per minute &amp;bull; High efficiency clothes washers - water savings factor of 5.0or less(residential); water savings factor of7.5 orless (residential) &amp;bull;Highefficiency toilets -1.28 gallons per flush or less,or dualflush &amp;bull; High efficiency/ultra low flow urinals - 0.125 to 0.5 gallon per flush &amp;bull; Energy Star dishwashers &amp;bull; Domestic water heating system located in close proximity to point(s) of use &amp;bull; Tankless and on-demand water heaters &amp;bull; Cooling tower conductivity controllers or cooling tower pH conductivity controllers (Cooling towers to operate at minimum of 5.5 cycles of concentration) &amp;bull; Water-saving pool filter &amp;bull; Rotating sprinkler nozzles - 0.5 gallon per minute &amp;bull; Micro-spray nozzles &amp;bull; Drip/subsurface irrigation (micro-irrigation)and bubbler irrigation &amp;bull; Weather based irrigation controller &amp;bull; Hydro-zoning plantings (grouping similar water needs plants together) &amp;bull; Zoned irrigation &amp;bull; Drought-tolerant plants: 75 percent of new landscape plantings &amp;bull; Artificial turf (cost permitting) &amp;bull; Landscaping contouring to minimize precipitation runoff &amp;bull; Infiltration planters (i.e., notched curb to allow runoff to flow into planted areas) &amp;bull; Storrnwater capture an infiltration of on campus sump &amp;bull; Campus-wide reclaimed water irrigation (by Project buildout) &amp;bull; Cooling towers using 100 percent reclaimed water use, as permitted by law (by Project buildout) &amp;bull; New buildings designed to meet the U.S. Green Building Council's Leadership in Energy and Environmental Design&amp;reg; (LEED&amp;reg;)Certified level (or higher), or an equivalent criteria.&lt;/p&gt;</t>
  </si>
  <si>
    <t>https://admin.lmu.edu/greenlmu/initiatives/</t>
  </si>
  <si>
    <t>&lt;p&gt;For all new construction and renovations, LMU uses 0.125 gpf urinals, 1.28 gpf water closets and 0.5 gpm faucet aerators.&lt;/p&gt;</t>
  </si>
  <si>
    <t>Loyola University Chicago</t>
  </si>
  <si>
    <t>We use 2008 as our baseline for all measures.</t>
  </si>
  <si>
    <t>We have systematically retrofitted our facilities for water efficiency and engaged in education and outreach towards this end. In 2014/15 we did a research project on behavior vs. retrofit interventions in the residence hall setting.
Our Water Bounty program rewards the reporting of water leaks anywhere on campus.
WaterWeek is an annual week of programming on water-related issues.</t>
  </si>
  <si>
    <t>Loyola has installed permeable pavers, drought-tolerant landscaping, rain-water collection cisterns, and living rooftops that all seek to reduce and divert stormwater run-off that otherwise would enter sewer systems, requiring energy-intensive cleaning and purification processes. The cisterns connect to Lake Michigan and feed back over 18 million gallons of water annually to the Great Lakes watershed. Semi-permeable paving material is also used on campus and semi-permeable artificial turf is used on Sean Earl Field inside the track, allowing rain-water to percolate into the ground.</t>
  </si>
  <si>
    <t>High efficiency fixtures are standard in any retrofit or new construction. A student project identified available water retrofits in all residence halls and the Water Tower Campus. A grant provided funding to implement these retrofits as well as a test a behavior change campaign focused on water use.</t>
  </si>
  <si>
    <t>https://www.luc.edu/sustainability/sustainabilityatloyola/loyolasustainabilityinitiatives/waterresources/</t>
  </si>
  <si>
    <t>Loyola University Maryland</t>
  </si>
  <si>
    <t>Luther College</t>
  </si>
  <si>
    <t>Our water use baseline uses the same time frame as our other energy data. We use FY 2003-2004 as a baseline for all comparisons.</t>
  </si>
  <si>
    <t>The Energy and Water task group (a subcommittee of the Luther College Sustainability Council) is focusing on water use and intends to do an analysis of the water infrastructure during 2022. The Luther "Body of Water" initiative has a webpage of water conservation tips listed below.</t>
  </si>
  <si>
    <t>Luther uses non-potable water captured from a rain barrels in several locations to water potted plants across campus.</t>
  </si>
  <si>
    <t>As Luther renovates buildings, low flow faucets, urinals, and toilets are utilized. All new construction uses the most efficient devices possible.</t>
  </si>
  <si>
    <t>https://www.luther.edu/body-of-water/web-pledge/things/</t>
  </si>
  <si>
    <t>Macalester College</t>
  </si>
  <si>
    <t>2014 is when the Energy Manager position was created and all energy savings are compared to that base year.</t>
  </si>
  <si>
    <t>Where low flow aerators were installed, there are small cards drawing attention to the fact that the aerators were installed to reduce water consumption.
One resident hall and one house owned by the College have water consumption metered and is accessible to occupants.</t>
  </si>
  <si>
    <t>We capture rainwater from a parking lot then hold it in a rain garden while it is being filtered, which eventually waters trees and other landscaping.
New rain gardens were added with the construction of the new Theater building.</t>
  </si>
  <si>
    <t>In July 2019 we replaced (886) 2.0 &amp; 2.5 GPM faucet aerators in buildings across campus with 1.0 &amp; 1.5 GPM aerators.  
In addition to the Leonard Center shower heads, in 2017 we replaced (266) 2.5 GPM shower heads in the residence halls and houses with 2.0 GPM shower heads
In 2020, new updated irrigation controllers were installed to reduce the amount of water needed to maintain the vegetation on campus.</t>
  </si>
  <si>
    <t>https://www.macalester.edu/facilities/departments/energy/</t>
  </si>
  <si>
    <t>Marquette University</t>
  </si>
  <si>
    <t>The new baseline water figured was adopted in 2021 due to the available of the most accurate set of data from 2017 to date. This baseline does not match what is stated in Marquette's current version of the Campus Sustainability Plan but will be used in the next version of the plan. It is also the baseline the Facilities Planning &amp; Management team will use going forward to adopt new strategies to reduce water use.</t>
  </si>
  <si>
    <t>Marquette‚Äôs new Engineering Hall has a 10,000 gallon underground rain water collection system.  The harvested water is used to irrigate the building‚Äôs surrounding landscaping.</t>
  </si>
  <si>
    <t>It is standard operation to replace plumbing fixtures, fittings, appliances and equipment with water-efficient alternatives either on a case-by-case basis or for a contracted renovation.</t>
  </si>
  <si>
    <t>Baseline year information only include data from 2017.</t>
  </si>
  <si>
    <t>Massachusetts Institute of Technology</t>
  </si>
  <si>
    <t>A water use baseline of fiscal year 2014 is used to ensure consistency with other credits, with MIT's greenhouse gas commitment, and with MIT's previous STARS reporting.</t>
  </si>
  <si>
    <t>An innovative storm water retention and management system at the Stata Center employs a bioswale to capture and filter stormwater runoff. This water is harvested, filtered, and used as flushing water in the 430,000 GSF building.  MIT deploys "smart metered" irrigation systems around campus to conserve water. In the central cooling plants, water is metered and monitored to identify potential water loss in the system.</t>
  </si>
  <si>
    <t>MIT completed many water fixture retrofits throughout campus. Ultra low-flow fixtures are the installation standard for all replacements. New construction employs LEED gold design standards, which encourage water saving strategies.</t>
  </si>
  <si>
    <t>https://sustainability.mit.edu/tab/water#:~:text=Water%20is%20an%20indispensable%20resource,cafeterias%2C%20laboratories%2C%20and%20landscaping</t>
  </si>
  <si>
    <t>McGill University</t>
  </si>
  <si>
    <t>The water use baseline was adopted in 2014 when the Ministry of Education required all postsecondary institutions to establish a water use baseline.</t>
  </si>
  <si>
    <t>Water meters have been installed in all buildings on the downtown campus and on the main water inlets at the Macdonald campus, making the future collection of detailed data on our water consumption possible. The McGill design standards require the installation of WaterSense labelled low-flow fixtures to ensure water efficiency and performance. Accurate water consumption assessments will enable McGill to quantify the impact of water conservation initiatives, while Facilities Management and Ancillary Services works toward reducing the water use by mechanical equipment and other fixtures.
Once the university obtains meter readings from the City of Montreal, it will be possible to collect and analyze the data. McGill will use this data to inform and launch water consumption awareness campaigns in future.
Source: https://www.mcgill.ca/facilities/sustainability/buildings</t>
  </si>
  <si>
    <t>The university has two projects for implementing rain water harvesting in greenhouses.</t>
  </si>
  <si>
    <t>The university has installed low-flow toilets and showerheads, as well as automatic faucets in many of the bathrooms on the downtown campus. Low-flow showerheads were also installed in the residences, which decreased water usage by an estimated 58,000L per day. Prior to new construction or major renovation projects, project teams must perform a preliminary water budget analysis before the completion of schematic design that explores how to reduce potable water loads. They must also assess and estimate the project‚Äôs potential non-potable water supply sources and water demand volumes, including the following: indoor water demand; outdoor water demand; process, services, and equipment water demand, as applicable; and alternative supply sources for non-potable water.
See: https://www.mcgill.ca/buildings/files/buildings/mcgill_01_81_13_sustainable_design_requirements_9.pdf
The university has worked towards converting or removing single-pass water cooled equipment across the campus. From these projects, water consumption has been reduced by an estimated 302,700 cubic meters per year.</t>
  </si>
  <si>
    <t>https://www.mcgill.ca/facilities/sustainability/buildings</t>
  </si>
  <si>
    <t>Water usage data for 2022 is based on historical data and was estimated by the Utilities and Energy Management Team. Updated data from the public utility will be available within the coming year (2023-2024).
The "area of vegetated grounds" includes: 
- the Campus Planning and Development Office's calculation for the area of green space (6.37 ha) 
- Macdonald Campus green space, which excludes farmland (6.08 ha).
- Total: 12.45 ha</t>
  </si>
  <si>
    <t>Water usage data for 2022 is based on historical data and was estimated by the Utilities and Energy Management Team. Updated data from the public utility will be available within the coming year (2023-2024)._x000D_
_x000D_
The "area of vegetated grounds" includes: _x000D_
- the Campus Planning and Development Office's calculation for the area of green space (6.37 ha) _x000D_
- Macdonald Campus green space, which excludes farmland (6.08 ha)._x000D_
- Total: 12.45 ha</t>
  </si>
  <si>
    <t>Messiah University</t>
  </si>
  <si>
    <t>The college has not done as much to address individual behavior changes; however, many of the efforts involved installing low flow shower heads or taking vegetative space (grass) out of watering and mow production.</t>
  </si>
  <si>
    <t>The campus garden uses water collection to water its garden at collects over 2000 gallons of water each year</t>
  </si>
  <si>
    <t>automatiflush 
showerheads, 
airators on sinks</t>
  </si>
  <si>
    <t>https://storage.googleapis.com/stars-dev/secure/639/7/675/6068/SRBC%202017.xlsx?X-Goog-Algorithm=GOOG4-RSA-SHA256&amp;X-Goog-Credential=stars-gcs-dev%40aashe-migration.iam.gserviceaccount.com%2F20240517%2Fauto%2Fstorage%2Fgoog4_request&amp;X-Goog-Date=20240517T161403Z&amp;X-Goog-Expires=86400&amp;X-Goog-SignedHeaders=host&amp;X-Goog-Signature=0516fa5286b39aa095f0e220d3ef027e0bc066968925279e932ccd14122006031b2e6bde7542293a8c9f1d7a0cfba9e9c3432c452195852adb7dde337f492df0d85850ecee6a0b6ac9e5513c44c1e84481439a8819f77e45cd9e4d93278abcd04e9a5fc3902b77904803e85bb34ad70cd3dcea39571e096754e208a41ea3f1454c539a02317a976c0af26833263dfed9c49d4a7b387be375f063e0cacd1c7113abd654b69a52963611bb7ddb046b56fe4d01db2927480d72f5898b9c1fe26cae56869eec9f97efe6c0c52cc5b219cfb4a5ac71bfc48102de894d1c9cb5c196e6716e1a6e2aabfee65cbc96b447299e63fa48dcc6c8079ffe509ede4d02ed247a</t>
  </si>
  <si>
    <t>Potable water data - United Water and Suez
FY2019 - Suez water - 37.3 million gallons 
Other water - SRBC (water pulled from the yellow breeches)
SRBC - Susquehanna River Basin Commission - Data on non-potable water pulled from the Yellow Breeches
FY2019 - 221,398 gallons 
Messiah is given a permit to pull water from the Yellow Breeches Creek which runs through campus. it is used for irrigating athletic fields and other vegetative space. This makes the total water use much higher.</t>
  </si>
  <si>
    <t>Potable water data - United Water and Suez_x000D_
FY2019 - Suez water - 37.3 million gallons _x000D_
Other water - SRBC (water pulled from the yellow breeches)_x000D_
SRBC - Susquehanna River Basin Commission - Data on non-potable water pulled from the Yellow Breeches_x000D_
FY2019 - 221,398 gallons _x000D_
_x000D_
Messiah is given a permit to pull water from the Yellow Breeches Creek which runs through campus. it is used for irrigating athletic fields and other vegetative space. This makes the total water use much higher.</t>
  </si>
  <si>
    <t>Metropolitan Community College</t>
  </si>
  <si>
    <t>The 2018 baseline was selected to better reflect the other baselines, but also to allow us to use 2019 as the performance year. We had a large leak on our main campus in 2020, which significantly inflated our normals above our typically "normal", making it a poor year for reporting.</t>
  </si>
  <si>
    <t>We do rainwater harvesting on campus as part of our horticulture program through rain barrels and a solar-powered pump.</t>
  </si>
  <si>
    <t>MCC switched from 2.2 to .5 gallon per minute (gpm) restroom faucet aerators. This has reduced our indoor water use by more than 500,000 gallons annually.</t>
  </si>
  <si>
    <t>Water information was taken from Portfolio Manager and the irrigated acres is from a prior report.</t>
  </si>
  <si>
    <t>Miami University</t>
  </si>
  <si>
    <t>The water baseline was established in Miami's 2010 Sustainability Commitments and Goals.</t>
  </si>
  <si>
    <t>Contact Cody Powell - powellcj@miamioh.edu</t>
  </si>
  <si>
    <t>Michigan State University</t>
  </si>
  <si>
    <t>water use baseline was adopted for 2009-2010 consistent with the energy baselines in alignment with the development of the energy transition plan.</t>
  </si>
  <si>
    <t>Water conservation behaviors are encouraged through the MSU Sustainability Pledge, the Spartan Green Living Certification Program and the Green Office Certification Program. MSU has installed filtered water bottle refill stations across campus, with a map of stations available at https://www.arcgis.com/home/webmap/viewer.html?webmap=c19558c380cd42f597a34502e0ed1e32.  In addition, within Culinary Services, the back-of-the-house teams are educated on methods to conserve water and efficient use of equipment such as dishwashers. Additionally, the institution installed a new water system filtration plant and storage tower that improves water quality, accessibility and efficiency of delivery, reducing bottled water consumption. https://ipf.msu.edu/water-quality-updates</t>
  </si>
  <si>
    <t>As a part of the 10 year building recommissioning program, low water fixtures were incorporated wherever they could be given the architecture of the older buildings.  MSU continues to look for opportunities to reduce high water use fixtures and processes. For example, MSU  has continued installation and upgrades of bottle filling stations, investing about $100k per year. Funding is also allocated annually for restroom improvements, which include plumbing fixture upgrades. There is also an active project to review MSU‚Äôs facility water treatment program for optimization of cost, chemical usage, system performance, and water usage. An example project includes replacing all the 2.5 GPM showerheads at the Kellogg Hotel and Conference Center with new showerheads that use 1.7 GPM in 2019.</t>
  </si>
  <si>
    <t>https://ipf.msu.edu/environment/water</t>
  </si>
  <si>
    <t>For recent water quality reports, visit: https://ipf.msu.edu/campus-water-quality</t>
  </si>
  <si>
    <t>Michigan Technological University</t>
  </si>
  <si>
    <t>It is important to note that total water consumption data for the university only includes potable water- this is why the numbers for total and potable are equivalent.</t>
  </si>
  <si>
    <t>Middlebury College</t>
  </si>
  <si>
    <t>We are using updated data provided by the Town of Middlebury who supply our water. We do not have data available to distinguish potable from non potable. Facilities estimates that in any given year about 2 to 5% of the water we use is for irrigation depending on the weather and any projects that require revegetation work. Potable water is used for human consumption and hygiene, food prep, cooling equipment, steam production, etc. A relatively small portion of the total is for direct human use.</t>
  </si>
  <si>
    <t>Optimizing our operation of our equipment so that it uses water so that we can operate more efficiently which will reduce water consumption.</t>
  </si>
  <si>
    <t>Low flow fixtures and appliances are used routinely for retrofits and in new construction.</t>
  </si>
  <si>
    <t>Mills College</t>
  </si>
  <si>
    <t>FY2009, the year before the implementation of using lake water for landscape irrigation.</t>
  </si>
  <si>
    <t>Mills College hosts two LEED certified buildings: the Lokey Graduate School of Business and the Moore Natural Sciences Buidling. Both buildings include rainwater harvesting systems that collect water that is used to flush the toilets. Mills maintains Lake Aliso on campus, utilizing excess water to irrigate landscaping.</t>
  </si>
  <si>
    <t>Low flow shower heads have been installed in all of the residence halls. Whenever there is a retrofit for restrooms, low flow toilets are installed.</t>
  </si>
  <si>
    <t>Missouri State University</t>
  </si>
  <si>
    <t>This new baseline was adopted along with the overall energy baseline to continually improve performance by updating to a more current baseline.  The FY2017 baseline was adopted this year.</t>
  </si>
  <si>
    <t>Missouri State University utilizes an underground stormwater collection at the Darr Agricultural Center. The rainwater collection system can capture 20,000 gallons of water from the roof of Pinegar Arena to store in underground tanks. The water is used for dust suppression inside the arena. Rainwater harvesting reduces the amount of runoff and conserves drinking water.</t>
  </si>
  <si>
    <t>Missouri State University‚Äôs WaterSense purchasing procedure is designed for water conservation, through the purchasing of WaterSense products, yielding savings through reduced water consumption. The procedure states that water-using products purchased by MSU shall meet the U.S. EPA WaterSense certification when available and practical.</t>
  </si>
  <si>
    <t>https://www.missouristate.edu/facilities/EnergyMgmnt.htm</t>
  </si>
  <si>
    <t>Modesto Junior College</t>
  </si>
  <si>
    <t>We choose these fiscal years to align with other areas of the STARS report, such as building efficiency. We note that 2020-2021 performance year was dhwn campus was mostly closed during the COVID 19 pandemic.</t>
  </si>
  <si>
    <t>Stormwater is gathered in the west campus pond and reused by animals that graze around it.</t>
  </si>
  <si>
    <t>Low flow faucets and toilets have been installed across campus. New district building (located on west campus) uses drip irigation and collects rainwater for later use.</t>
  </si>
  <si>
    <t>https://storage.googleapis.com/stars-dev/secure/1192/8/771/7317/east_campus_veg_map.pdf?X-Goog-Algorithm=GOOG4-RSA-SHA256&amp;X-Goog-Credential=stars-gcs-dev%40aashe-migration.iam.gserviceaccount.com%2F20240517%2Fauto%2Fstorage%2Fgoog4_request&amp;X-Goog-Date=20240517T161404Z&amp;X-Goog-Expires=86400&amp;X-Goog-SignedHeaders=host&amp;X-Goog-Signature=7f7e7deb18cf43751524af07070935c3dd1a53fe868767d8117780f0b19211451fcb8d9423484ba33a96ce8cd7a21eb6990d34d18f2ae23e00516da0fda5dd0cbf02ff85769cc9e5df5c38ccd6d90cd27492502b38b0b696d3a4e191269d2f8ae84c88a9ac6afc5357246336ca10baba1d4de3414682e9c560e15ab6ff3f4a1f44cf9ca7d800d521d1e8de9f7f0e8ed78c7fa8f609b9642ae678a3ec3feb0de1a1ad1b95158b8b433b1c15ba0e3556858ebe8828099c8c6315163864432e04e32f0476d6b03ad298e16b7659f1afac91d4cf0aa4cb89712e68c0f1ea90c87fe088cb8124abd1c08572fe507fc3d3aa9cdfd15d6d27447bf603406b8dd20a3a19</t>
  </si>
  <si>
    <t>Potable water amounts taken from the "energy spreadsheets" file, under City of Modesto tab. Non-potable estimates based on information provided by Andy Alderson, Agricultural Operations Manager. He estimated that, in 2022, ag pulled 355 af from MID canal. This equates to 115,700,000 gallons. That water goes to all food production (crops on west campus and Beckwith). This number can vary year to year depending on MID allotment allowed, but we used it in our estimates for baseline and performance years, as it is likely a good estimate. The number might be higher or lower depending on water supply conditions. This data is from 2022, when the allotment was 30 inches/acre. In addition, on west campus wells are used to pull non-potable water for use in dairy, swine, and irrigation. (cleaning barns and livestock drinking water). He estimated 8000-10,000 gallons per day. Assuming this occurs 365 days /year, that number is 3,650,000 gallons per year. We consider all of this water to be used in food production and will not count as being used on "vegetated grounds" only.
To estimate vegetated grounds, Google Earth was used to measure out irrigated green vegetation that is not used for food production (horse pasture included). Some areas with scattered vegetated grounds were estimated using Minera lPercentage Estimate Charts (https://www.southalabama.edu/geography/allison/gy303/MineralPercentageEstimateCharts.pdf). Measurements are drawn onto two pdfs files ("east campus veg map" &amp; "west campus veg map"). A sample was uploaded to STARS reporting tool.
Discrepancies in weighted campus users between this field and PRE-5 are due to the numbers being derived from different years, one of which was a pandemic year. For PRE-5, we used data from AY 2019-2020, which was the last academic year where population data was unaffected by COVID pandemic. For this credit, we used data from our baseline (FY 2018-1019) and performance years (FY 2020-2021). Our performance year coincides with the COVID pandemic (and the closure of our campus), which explains the discrepancy in weighted campus users.</t>
  </si>
  <si>
    <t>Potable water amounts taken from the "energy spreadsheets" file, under City of Modesto tab. Non-potable estimates based on information provided by Andy Alderson, Agricultural Operations Manager. He estimated that, in 2022, ag pulled 355 af from MID canal. This equates to 115,700,000 gallons. That water goes to all food production (crops on west campus and Beckwith). This number can vary year to year depending on MID allotment allowed, but we used it in our estimates for baseline and performance years, as it is likely a good estimate. The number might be higher or lower depending on water supply conditions. This data is from 2022, when the allotment was 30 inches/acre. In addition, on west campus wells are used to pull non-potable water for use in dairy, swine, and irrigation. (cleaning barns and livestock drinking water). He estimated 8000-10,000 gallons per day. Assuming this occurs 365 days /year, that number is 3,650,000 gallons per year. We consider all of this water to be used in food production and will not count as being used on "vegetated grounds" only._x000D_
To estimate vegetated grounds, Google Earth was used to measure out irrigated green vegetation that is not used for food production (horse pasture included). Some areas with scattered vegetated grounds were estimated using Minera lPercentage Estimate Charts (https://www.southalabama.edu/geography/allison/gy303/MineralPercentageEstimateCharts.pdf). Measurements are drawn onto two pdfs files ("east campus veg map" &amp; "west campus veg map"). A sample was uploaded to STARS reporting tool._x000D_
_x000D_
Discrepancies in weighted campus users between this field and PRE-5 are due to the numbers being derived from different years, one of which was a pandemic year. For PRE-5, we used data from AY 2019-2020, which was the last academic year where population data was unaffected by COVID pandemic. For this credit, we used data from our baseline (FY 2018-1019) and performance years (FY 2020-2021). Our performance year coincides with the COVID pandemic (and the closure of our campus), which explains the discrepancy in weighted campus users.</t>
  </si>
  <si>
    <t>Mohawk College</t>
  </si>
  <si>
    <t>This baseline was selected to align with the 2007 GHG inventory.</t>
  </si>
  <si>
    <t>A rainwater reclamation system was installed in the Community Garden during the summer of 2015. Rainwater that falls on the adjacent rooftop is collected and used to water the garden and surrounding landscape, reducing the Colleges municipal water demand.</t>
  </si>
  <si>
    <t>All campus washroom facilities fixtures have been upgraded to lower flow alternatives with sensors.</t>
  </si>
  <si>
    <t>https://www.mohawkcollege.ca/sustainability/learn-more-about-sustainability/environmental-management-plan</t>
  </si>
  <si>
    <t>Note: Weighted campus user differs from PRE 5 as Jan-Dec2019 was used as a performance year. This decision was made in order to more accurately represent campus operations as occupancy has been heavily reduced since March 2020.</t>
  </si>
  <si>
    <t>Montana State University</t>
  </si>
  <si>
    <t>We adopted the 2007-2008 baseline year because of the availability of reliable data in that year and the alignment with the start of MSU Climate Action Plan the following year.</t>
  </si>
  <si>
    <t>MSU has actively been evaluating faucet and shower head flow rates.  Our standard is 1.5 gpm for shower heads and .5 gpm for faucets.  We have replaced shower heads and faucets with new showerheads and faucet replacements or aerators in all residence halls. We have also addressed faucets in most academic buildings as well as the installation of low flow flush valves in urinals and water closets where applicable. Our ongoing water conservation efforts include the assessment of water closet replacements, addressing water use in athletic and sports facilities and additional hardware replacements campus wide. All new buildings include low flow fixtures as standard features.</t>
  </si>
  <si>
    <t>https://www.montana.edu/university-services/engineeringutilities/</t>
  </si>
  <si>
    <t>https://storage.googleapis.com/stars-dev/secure/728/7/675/6068/allData.xlsx?X-Goog-Algorithm=GOOG4-RSA-SHA256&amp;X-Goog-Credential=stars-gcs-dev%40aashe-migration.iam.gserviceaccount.com%2F20240517%2Fauto%2Fstorage%2Fgoog4_request&amp;X-Goog-Date=20240517T161404Z&amp;X-Goog-Expires=86400&amp;X-Goog-SignedHeaders=host&amp;X-Goog-Signature=5271a2e5bf54b73841ff23484dedd181692bd1aaa913b3164242ce638fd20dd1e00dc8045620a48da43bb848fc2b8e1097a4052ddbcfafad0842095b5564cda5a4985b42ea83e7bd18d31ede1c8c28fc0d899c8caf6453f6c612b052700370bee30ba7e99389bbf993bdebd0a38fc832391abb6b2eecd09493ccf83c4929815e32d9066ca920bdc7ec78e6f2a8a0b83eb7e8d2ec3f65a4ab367e73b82bee1125aeef2f0e4b50fed9513c4f72143359ec689b5dcef5baaf3dfeda5cbce8540056944aab268fe569b2b5ec8d9ff1c4446164686cfd2df89457dea4d753ebe616b2bb8f9235e826b92fe4c2fd5ead34379775e24d16f2e59ab98f9567674d55312a</t>
  </si>
  <si>
    <t>Only buildings that are served by MSU utilities are included in this report.</t>
  </si>
  <si>
    <t>Muhlenberg College</t>
  </si>
  <si>
    <t>The baseline is the year several water significant water conservation strategies were adopted for implementation the following year.</t>
  </si>
  <si>
    <t>Behavior change, e.g., initiatives to shift individual attitudes and practices such as signage and competitions. Low-flow showerheads, sinks, and toilets have been installed in the bathrooms.
Muhlenberg College does use xeriscape-landscaping techniques, including the selection of drought tolerant plants. Muhlenberg College gives preference native drought resistant plant species to reduce the necessity to irrigate.
Muhlenberg College does use weather data or weather sensors to automatically adjust irrigation practices. Weather data is used to determine whether rain is in the forecast. Plant Operations will adjust the automatic watering systems to adjust so that they do not go off if it is suppose to rain.
Plant Ops made a choice to switch to native plants and drought resistant plants; in the dryer months, the grass was allowed to go dormant to cut down on water use. 
Plant Ops purchased a water gallon ‚Äì a 250 gallon water tank that directly waters plants on a selective basis rather than watering large areas with sprinklers. 
Plant Ops has been doing repairs on infrastructure with steamline repairs and condensation lines to reduce leakage.</t>
  </si>
  <si>
    <t>Muhlenberg College utilizes water retention ponds and underground storage.   In one location, the retention pond water is re-used as hillside irrigation.</t>
  </si>
  <si>
    <t>Water metering and management systems:
The Main Campus building are all metered and sub metered. All of Muhlenberg‚Äôs MILE properties are separately metered amounting to 81 buildings.
Building retrofit practices:
Low-flow showerheads, sinks, aerators, and toilets were installed in the bathrooms. Steam trap maintenance was conducted extensively. Efforts were made to proactively engaging in preventative maintenance to catch leaks. Steam lines were replaced during this time.
Replacement of appliances, equipment and systems with water-efficient alternatives:
Two major water conservation efforts were implemented at the level of the central physical plant. Additives were added to the boiler system water and the chilled water system to prevent those systems from building up deposits and necessitating frequent flushing of the water from the entire system. This has reduced the number of times the system needs to be flushed resulting in decreased water use.
Water-efficient landscape design practices:
Muhlenberg College does use xeriscape-landscaping techniques, including the selection of drought tolerant plants. Muhlenberg College gives preference to native drought resistant plant species to reduce the necessity of irrigation. In recent years, the College has very specifically selected these plants to thrive in this region without much if any additional water (aside from rain). Lawn design has also reflected a preference for little to no additional watering and a tolerance for allowing the lawn to be dormant at certain times. Muhlenberg has significantly changed its landscape watering to remove the use of hoses. If specific water is needed for planting, a 250 gallon water truck is utilized for that purposes. This represents a significant departure from previous practices.
Weather-informed irrigation technologies:
Muhlenberg College does use weather data or weather sensors to automatically adjust irrigation practices. Weather data is used to determine whether rain is in the forecast. Plant Operations will adjust the automatic watering systems to adjust so that they do not go off if it is suppose to rain.
Other water conservation and efficiency strategies:
Muhlenberg College has recently significantly reduced its water use by installing water efficient fixtures, adding water softeners to the hard Allentown water to reduce water flushing in the boiler and chiller systems, and dramatically reduced lawn and landscape watering by changing plantings and allowing grass to go dormant.</t>
  </si>
  <si>
    <t>https://www.muhlenberg.edu/offices/plantops/sustainableinitiatives/</t>
  </si>
  <si>
    <t>Brett Fulton and Mike Becker contributed to the reporting.
Numbers used to calculate ‚Äúweighted campus users‚Äù for the performance year were obtained from the 2021-2022 Source Book.</t>
  </si>
  <si>
    <t>Brett Fulton and Mike Becker contributed to the reporting._x000D_
_x000D_
Numbers used to calculate ‚Äúweighted campus users‚Äù for the performance year were obtained from the 2021-2022 Source Book.</t>
  </si>
  <si>
    <t>National Taiwan Normal University</t>
  </si>
  <si>
    <t>1. Regularly convene energy conservation group meetings to review and plan annual measures.
2. Promote the concept of water conservation</t>
  </si>
  <si>
    <t>Use the building drainage pipeline to collect rainwater and irrigate campus plants.</t>
  </si>
  <si>
    <t>1. The faucets in toilets are all water-saving devices.
2. Apply foot-operated faucets to save water.
3. Turn off the water dispenser during consecutive holidays to save water and electricity.</t>
  </si>
  <si>
    <t>National Tsing Hua University</t>
  </si>
  <si>
    <t>NTHU regularly tracks and reviews the water and electricity situation on campus, and immediately responds to any abnormal conditions.</t>
  </si>
  <si>
    <t>The campus mainly focuses on the recycling and reuse of swimming pool water, the replacement of the swimming pool water provides watering use for track and field venues, and the use of ecological pools.</t>
  </si>
  <si>
    <t>In recent years, the university has been equipping the water saving faucets in buildings. From 2018 to 2020, the annual water consumption was 942,414, 949,011, and 921,255 degrees, respectively, and the water consumption remained economically stable.</t>
  </si>
  <si>
    <t>https://nesh.site.nthu.edu.tw/p/412-1009-9305.php?Lang=zh-tw</t>
  </si>
  <si>
    <t>https://storage.googleapis.com/stars-dev/secure/1208/8/771/7317/OP21_Water_Consumption_from_2013_to_2020_NTHU.pdf?X-Goog-Algorithm=GOOG4-RSA-SHA256&amp;X-Goog-Credential=stars-gcs-dev%40aashe-migration.iam.gserviceaccount.com%2F20240517%2Fauto%2Fstorage%2Fgoog4_request&amp;X-Goog-Date=20240517T161405Z&amp;X-Goog-Expires=86400&amp;X-Goog-SignedHeaders=host&amp;X-Goog-Signature=565af70812b40f9585a982b4f8086d0103d1db98a14b569ba2927386f9d7c9b7d434757ba5a440bbefc772b91694461ade9959557f2943808747e744e8f7e9a3ee749c3232c822f5e5c82e78294b4b8826771687d381aa0ba5ef73e01337f4fe00935c59b05c84084f8cdff273b110fb01031dd4b1ad9293e1563453c23b051bb34660d1115866c6accfb7c9fc764b91e6f8bf6df51280f2872825915e0c1ee575f3c3d092cc85a9779b85d00979c4f79ffda6a178a2e044e87fd93047357b8ffc904a4e97b8acdd222f6597b85721fa6e4bf49fc636e89cc77da39f237b7594771f984d2e5be6ac3029beb1949dca737092356714db7c49f1166cf4ae639860</t>
  </si>
  <si>
    <t>New Jersey Institute of Technology</t>
  </si>
  <si>
    <t>The fiscal year 2018 is the most recent data.</t>
  </si>
  <si>
    <t>https://storage.googleapis.com/stars-dev/secure/1109/8/771/7317/Water_Use_Baseline_and_Performance.xlsx?X-Goog-Algorithm=GOOG4-RSA-SHA256&amp;X-Goog-Credential=stars-gcs-dev%40aashe-migration.iam.gserviceaccount.com%2F20240517%2Fauto%2Fstorage%2Fgoog4_request&amp;X-Goog-Date=20240517T161405Z&amp;X-Goog-Expires=86400&amp;X-Goog-SignedHeaders=host&amp;X-Goog-Signature=39d2e5287e97e1ea52d518dabb179e3b2de926e5bcc838490ab63e26b044b7f7110fee9c156a672a8703f3c5dd903c1766248e48aeb21b0b58b9b24d4cac8baee6e6edd9e2b14ae2104889e2a8834afdbf55e1745367f08d4ba29b716dbf18a8c7d196867843442e20c5c28ed6e269abe329cb0138bad1b57f83cbeb193c3003cfbcde6da866b1eee0f6fe5be81b8efe967982b78a89493f53aa2dbf218c14a943e9686be402cc5456bcdc4bc5ec7ebbdc58ffc16197e193fb183eb0cf96f50bfbaddd955a3839277c08e147bd0555b4b922dd2b7ffa466da7f0b8d425f32fe9d78d5b541b40677528f717be1cd8f3b8c9b713bd5af7451971b1413cd0a45471</t>
  </si>
  <si>
    <t>New Mexico State University</t>
  </si>
  <si>
    <t>We used 2011 for the baseline year because this is the first year we did the STARS report.</t>
  </si>
  <si>
    <t>In 2014 we did the Campus Conservation Nationals which Housing and Residential Life, the Office of Sustainability, and the Facilities and Services Utilities Director all participated. Part of the competition was water reduction as well as energy reduction.</t>
  </si>
  <si>
    <t>Our campus is on a hill that starts at the Organ Mountains to the east and the Rio Grande river to the west.  We have many retention ponds that capture the water, areas along sidewalks that divert the water into plantings, and curb cuts in our parking lots that allow the water to run off into landscaped areas.</t>
  </si>
  <si>
    <t>The Facilities and Services department has initiatives and policies where plumbing fixtures and mechanical fittings, as well as our steam system all use the most efficient fixtures possible.  Through our Energy Services Agreement thirty buildings were retrofitted with fittings that helped with water efficiency.  We also have a program where we are re-insulating all the steam pipes in our underground system.  When any old plumbing fixture breaks and needs to be either replaced or repaired, it is policy that we use low-flow fixtures.</t>
  </si>
  <si>
    <t>https://facilities.nmsu.edu/we-care/ecm/</t>
  </si>
  <si>
    <t>https://storage.googleapis.com/stars-dev/secure/209/7/675/6068/NMSU%202014%20Water%20System%20Master%20Plan%20Update.pdf?X-Goog-Algorithm=GOOG4-RSA-SHA256&amp;X-Goog-Credential=stars-gcs-dev%40aashe-migration.iam.gserviceaccount.com%2F20240517%2Fauto%2Fstorage%2Fgoog4_request&amp;X-Goog-Date=20240517T161405Z&amp;X-Goog-Expires=86400&amp;X-Goog-SignedHeaders=host&amp;X-Goog-Signature=90026df9ddd47e9a25e9d302c12eaa6f9fc3526c4f342c9aa9154ee1d41d56ae86deaa73cc772395bb3e0eea0c44b4e051113c8b37370d782faa93ff512a76eeae8b3434f142374f98cadd4fda5196c8d82d029a74d6b5fc0cf5cc8327a24ddcc3e1f2e1230071dd2a484f766db1cd897a92f04def3f430e214a6a4680e5e0f18972510691ecd4ba2d8dcc38a39cdb839db02c31fab0ef310f9ed85459dbe509fee65ade9c1ac7584209f754b611fea1f243230e05841bb2c1b41db77ceaaeeb6c466e717d487ab58e09d1bba8f24e772036c283e5d745186a3afe25482a29ee0ca70d17c361739907e118241741713dbc6f3f5bbdee4ab016c352f50230d98c</t>
  </si>
  <si>
    <t>Baseline year for water use is 2011
Baseline year for vegetated grounds is 2015 (at 250 acres)
NMSU 2014 Water System Master Plan Update: http://bit.ly/2a198RQ</t>
  </si>
  <si>
    <t>Baseline year for water use is 2011_x000D_
Baseline year for vegetated grounds is 2015 (at 250 acres)_x000D_
NMSU 2014 Water System Master Plan Update: http://bit.ly/2a198RQ</t>
  </si>
  <si>
    <t>North Carolina State University</t>
  </si>
  <si>
    <t>The State of North Carolina mandated this baseline through Senate Bill 668.</t>
  </si>
  <si>
    <t>Every year, there is a Tri towers energy and water challenge that engages students to reduce both their energy and water use by competing with other NC State students in their residence halls.</t>
  </si>
  <si>
    <t>When possible, NC State uses water harvesting to meet non-potable water demands. Cisterns at Jordan and Biltmore Halls, Talley Student Union, Wolf Ridge Apartments and Yarbrough Utility Plant collect rainwater, which is used for campus irrigation, power washing and cooling utility plants. Condensate from HVAC systems is also collected and reused. A special water recovery system at Cates Utility Plant saves millions of gallons a year, and a new pipeline on Centennial Campus will supply reuse water (high quality water that has not been treated to safety levels for drinking) for cooling towers at Centennial Campus Utility Plant and for toilet flushing at James B. Hunt Jr. Library.</t>
  </si>
  <si>
    <t>Over the years, NC State has installed aerators and other water volume-reducing devices to plumbing fixtures and began using smart irrigation systems that reduce water use by 40 percent.</t>
  </si>
  <si>
    <t>https://sustainability.ncsu.edu/campus/water/</t>
  </si>
  <si>
    <t>https://www.wri.org/applications/aqueduct/water-risk-atlas/#/?advanced=false&amp;basemap=hydro&amp;geoStore=e819aae9c907f59b0091883aa0e33de0&amp;indicator=w_awr_def_qan_cat&amp;lat=35.27141057410734&amp;lng=-78.45611572265626&amp;mapMode=analysis&amp;month=1&amp;opacity=0.5&amp;ponderation=DEF&amp;predefined=false&amp;projection=absolute&amp;scenario=optimistic&amp;scope=baseline&amp;threshold&amp;timeScale=annual&amp;year=baseline&amp;zoom=9</t>
  </si>
  <si>
    <t>North Seattle College</t>
  </si>
  <si>
    <t>As a state agency, the Seattle Colleges (including North Seattle College) are required to report annual greenhouse gas emissions in compliance with the State Agency Climate Leadership Act. This act, passed in 2008, established greenhouse gas baseline dates and greenhouse gas reduction targets for all state agencies (2005 baseline for Seattle Colleges). However, we have set our GHG, energy, and water baseline as 2008 for STARS considering the following; 1) this act was not passed until 2008, 2) we did not actively track or take any significant actions to mitigate our GHG emissions or utility usage until 2008, and 3) data reporting and tracking was not systematized until 2008.</t>
  </si>
  <si>
    <t>Water efficiency practices are included in the Best Practices brochures, which are given out during tabling events. Eco-Challenge in October promotes best sustainability practices, including water conservation. Roof water collection for toilet flushing in the HSSR LEED Gold building includes signage. There are total 8 stations of water filling bottle through out campus, reduce greatly the amount of plastic water bottle waste going to landfill.</t>
  </si>
  <si>
    <t>The OCE&amp;E Building which is LEED Gold certified,  incorporate a rainwater collection system on the roof, that routes to a cistern, and subsequently supplies flushing toilets within the HSSR building.</t>
  </si>
  <si>
    <t>A small number of toilets on campus are sensored activated. Two waterless urinals are installed in the men's bathroom in the Arts and Science buidling. They are manufactured for by the Falcon Water-free technologies.</t>
  </si>
  <si>
    <t>Northeastern University</t>
  </si>
  <si>
    <t>2011 was chosen because it is the most recent year in which we could confirm vegetated area and data accuracy. 2022 was chosen as the performance year over 2021, as 2022 reflects fuller use of campus facilities.  Water usage is captures the density of campus life more than energy.</t>
  </si>
  <si>
    <t>The irrigation system made upgrades to bring all controller data into a single user interface to allow better irrigation control during rain events and generate alarms when repairs are needed to irrigation components.
The bioswales located in the The Interdisciplinary Science and Engineering Complex (ISEC) plaza are designed to collect, filter, and infiltrate storm water runoff from the impervious areas of the plaza and streetscape. Various indigenous and drought resistant plantings contribute to a resilient ecosystem and reduce the need for irrigation.  The bioswale plant community includes trees and herbaceous plants that can withstand moisture levels ranging from flooded to dry.
The University has installed over 250 bottled water filling stations on Boston-area campuses. The effort inflates the university water consumption statistics but reduces single-use plastic bottles on campus.</t>
  </si>
  <si>
    <t>In our newest projects, we have incorporated rainwater capture for reuse on site.  The Interdisciplinary Science and Engineering Complex LEED Gold building captures rainwater for reuse in the building's toilets. In a public private partnership, Northeastern redesigned a Boston park and incorporated rainwater capture and storage to water the plantings surrounding the turf field. 
Being constructed on filled land, the University has historically made groundwater recharge a part of all large construction projects on campus, with 16 buildings, cover over 190,000 SF of roof space, employing groundwater recharge systems for rainwater.  The use of hardscape throughout the City of Boston has reduced water infiltration considerably and water tables have dropped as water is transported away from the city through the storm water drainage systems. In more recent construction projects the university has installed permeable pavement to reduce hardscape,  bio swales with indigenous plants to reduce the flow of heavy storms, and rainwater collection systems to water athletic fields and flush toilets in a research building.</t>
  </si>
  <si>
    <t>The University is committed to the installation of efficient toilets, urinals, faucets, and shower heads throughout campus.  Automated flush and faucet valves are located throughout campus to reduce water use through excessive flushing and faucet flow.</t>
  </si>
  <si>
    <t>https://facilities.northeastern.edu/sustainability/management/water/</t>
  </si>
  <si>
    <t>Northern Arizona University</t>
  </si>
  <si>
    <t>2005 was the year we have used in past reports. However, FY06 was used as the first year with reclaimed water on campus. The number was received from Utility Services tracking.</t>
  </si>
  <si>
    <t>Every water bottle refill station has an education sign on it designed by students. 
Strive for five shower campaign: educational stickers are located in every dormitory shower on campus.</t>
  </si>
  <si>
    <t>Most of the campus water fixtures were changed out in 2012. Low-flow toilets, shower heads, and aerators were installed and are now our campus standard. Utilities and Office of Sustainability workers have completed water audits of our leased properties in the summer of 2023, to address American Campus Community leased properties that are located on the NAU campus. 
We are also in the early stages of experimenting with widespread turf grass replacement. So far, we have installed CALSENSE sensors across campus to eliminate overwatering, as these sensors measure the moisture content of the turf grass, and adjust the watering schedule accordingly. We have also replaced one of our natural turf fields with a synthetic one. 
The Green Fund, in collaboration with our landscape architect, Janel Wilcox, funded a project to determine the most efficient, and environmentally safe method of turf grass removal. They are testing three different plots of grass over fiscal year 2023. One plot of grass will be smothered, the other ripped out, and the third will have a one-time chemical application of glyphosate (although this method is the least desirable). 
We have also adopted the City of Flagstaff's Low Impact Development (LID)standards.</t>
  </si>
  <si>
    <t>https://in.nau.edu/wp-content/uploads/sites/136/2018/08/NAU20Sustainability20Brochure-ek.pdf</t>
  </si>
  <si>
    <t>Northern Michigan University</t>
  </si>
  <si>
    <t>NMU has historically monitored all building water consumption on a monthly basis. This data is utilized to identify potential plumbing system issues as well as notify building occupants of any deviation from normal usage averages. 
Beginning 2019 old water meters are being strategically replaced with BAS compatible hardware in order to provide instantaneous feedback for water usage. This change will allow NMU‚Äôs energy management team to immediately identify potential plumbing system issues and increases in user usage. In addition plans are in place to tie new compatible water and electric meters into a centralized system in which housing residents can compare their usage to adjacent wings. The pilot program is expected to be completed in 2020. 
EcoReps conduct workshops during Sustainability Week.  Facilities send email blasts to campus providing</t>
  </si>
  <si>
    <t>Any systems that are scheduled for repair or replacement (whether by age or in new construction) are reviewed for the potential of increased efficiency. NMU designs to LEED standards on all new construction as part of the push towards a more sustainable campus.</t>
  </si>
  <si>
    <t>https://storage.googleapis.com/stars-dev/secure/924/8/771/7317/OP6_OP21_Data_Worksheet_1_1.xlsx?X-Goog-Algorithm=GOOG4-RSA-SHA256&amp;X-Goog-Credential=stars-gcs-dev%40aashe-migration.iam.gserviceaccount.com%2F20240517%2Fauto%2Fstorage%2Fgoog4_request&amp;X-Goog-Date=20240517T161406Z&amp;X-Goog-Expires=86400&amp;X-Goog-SignedHeaders=host&amp;X-Goog-Signature=9d00ef76b34529b081849945308ff1cb450ae2e66785349e0568b39a5920a7516f558cb18f8b800102d2ed398b33a1f4fefeffb2d6dec8e8537ad8b7216988216344e0d87cff8a2479041310b3ad2bc91b0862d56a8bf124e43e1aeb7cd6b6bbebf7965d6c53204e689948bf276af64cf06a8527b12552d4c81b74a988c88158090f47407f05fc3c07306b6efda34ce3383641507564d473f82d000122c6160646f40e61edcb1958565489e579096f620bd1a51a488129d662347e90bcf937e1376071d3bf426040372008b2a7cc90b21ac8a26435b00daa5ef87a58822489bed159e01e03c0d74470ba0b7fa08f19739350352e256204d044ca0571fb5ac7b8</t>
  </si>
  <si>
    <t>Northland College</t>
  </si>
  <si>
    <t>The College has installed dual-flush toilets, low-flow faucets, and other water-saving strategies in its buildings. However, the College also constructed the Hulings Rice Food Center. While this Center advances the College toward its goal of obtaining 80% local food, it offsets much of the water savings achieved elsewhere through water-intensive food processing.</t>
  </si>
  <si>
    <t>Of the campuses total acreage of approximately 316 acres 12.5 are impermeable surface ( building foot prints, parking lots or sidewalks).</t>
  </si>
  <si>
    <t>Nova Scotia Community College</t>
  </si>
  <si>
    <t>Nova Scotia Community College started collecting numerical data for the fiscal year of 2008/2009.</t>
  </si>
  <si>
    <t>Water use reduction is an important Key Performance Indicator for NSCC Facilities and Engineering.  It is included as a KPI in our annual report, both College-wide and on a facility-level basis.  These results are shared with Campus sustainability committees and posted publicly on-campus.  In new construction projects, water use reduction technologies are highlighted in green building tours.  Water refill stations are installed in every NSCC Campus and staff and students are encouraged to use them to reduce consumption of bottled water.</t>
  </si>
  <si>
    <t>At the NSCC Centre for the Built Environment graywater and stormwater are collected for irrigation of green roofs and bio-walls.</t>
  </si>
  <si>
    <t>Retrofitting practices employed by NSCC include the installation of:
Low flow faucets, 
Low flow toilets and waterless urinals,
High pressure nozzles on hoses,
Installation of pressure reducing valve (PRV),</t>
  </si>
  <si>
    <t>https://sustainabilityreport.nscc.ca/sustainabilityreport202122/</t>
  </si>
  <si>
    <t>Nova Southeastern University</t>
  </si>
  <si>
    <t>https://storage.googleapis.com/stars-dev/secure/956/8/771/7317/OP-21_Water_Use.xlsx?X-Goog-Algorithm=GOOG4-RSA-SHA256&amp;X-Goog-Credential=stars-gcs-dev%40aashe-migration.iam.gserviceaccount.com%2F20240517%2Fauto%2Fstorage%2Fgoog4_request&amp;X-Goog-Date=20240517T161406Z&amp;X-Goog-Expires=86400&amp;X-Goog-SignedHeaders=host&amp;X-Goog-Signature=365fd7a6000a338796a2cc1c93a81464cdf8e746b5adda1f51468fec41738093d50eeca64f691d1e38ea7adb85a0432267968d13a203ebfd1976e0a3db8ea3cb798ea1e1790939a263f91b0bb56fc2ae4e9333b602d89744c5a882bed9bb3977c8e4b57bd6931086bbdaf997ec768d0eaaeb8634012d6841e466ea1dafd87096689ff0dba09abde7b1d75291f8a2850bb9fd265bcbdb592cd951e18f7edf0076aa62eddfa431837212499003249f8bd985294767c352308ce2c625c7bfc8b1e8f4890d5d78e2edd1fa22c3acf9967dcf3512bf60bea6e0c6d1120f3d439b3bc3f8fbfde144c12b144347f579c6feede0b039c33e77438846277c1e24958dc0ab</t>
  </si>
  <si>
    <t>OCAD University</t>
  </si>
  <si>
    <t>Water consumption has been tracked and recorded for all properties where OCAD U is charged for water consumption by the City of Toronto and has access to the consumption data. Hence, the buildings' ''Gross Floor Area'' (square meters) reported here is less than the ''Gross Floor Area'' (square meters) in PRE-3. However, within this smaller subset of properties, some water consumption is not included in this reporting, as the buildings are co-owned and/or condominiums, and OCAD does not have access to consumption data. These spaces are smaller and lightly used, and water consumption would be nominal (49 McCaul, 51 McCaul, 199 Richmond St. W).</t>
  </si>
  <si>
    <t>Ohio University</t>
  </si>
  <si>
    <t>FY12 was the oldest readily available data for total water use.</t>
  </si>
  <si>
    <t>Campus community members are encouraged to contact Facilities if they notice leaks.</t>
  </si>
  <si>
    <t>The university now shuts down the steam system each May to make infrastructure improvements, including repairing leaks in steam condensate return systems. This effort has saved millions of gallons of water that were previously leaked out of the condensate system. 
When the university golf course was renovated in 2002, a pond was constructed on the golf course for irrigation purposes.  This pond is the primary source of irrigation water for all Ohio University athletic fields.  A well beneath the pond is used as a back-up source of water.
Cisterns with captured rainwater are used at the compost facility for the majority of their operational water usage.  Rain barrels are used at the OHIO Ecohouse for gardening.</t>
  </si>
  <si>
    <t>All building renovations must conform to Ohio Plumbing Code standards, section 401.3 (Water conservation), which dictate low consumption plumbing fixtures and fittings.  
All building renovations above $2 million must also conform to LEED silver requirements which have a prerequisite to employ strategies that in aggregate use 20% less water than the water use baseline.
The university has a ban on installation of new potable water systems for irrigation.  All new landscaping is expected to not require irrigation after establishment.</t>
  </si>
  <si>
    <t>https://www.ohio.edu/sustainability/operations/water</t>
  </si>
  <si>
    <t>Potable water data provided by Elaine Goetz, Director of Energy Management and Sustainability, 1/14/20.
Non-potable water meter data from "irrigation meter.xlsx" file in HVAC Controls shared drive.  Entered by Elaine Goetz on 7/16/21 and verified by Jeremy Daniels, Plumbing Shop Manager on 7/28/21.
Vegetated grounds data from Matt Riley, GIS Technician, 2/25/20.  He took a polygon of all OHIO owned property, then subtracted the acreages from the following sources: impervious surfaces, airport runway, water bodies, parking lots, roads, sidewalks, and building footprints.</t>
  </si>
  <si>
    <t>Potable water data provided by Elaine Goetz, Director of Energy Management and Sustainability, 1/14/20._x000D_
_x000D_
Non-potable water meter data from "irrigation meter.xlsx" file in HVAC Controls shared drive.  Entered by Elaine Goetz on 7/16/21 and verified by Jeremy Daniels, Plumbing Shop Manager on 7/28/21._x000D_
_x000D_
Vegetated grounds data from Matt Riley, GIS Technician, 2/25/20.  He took a polygon of all OHIO owned property, then subtracted the acreages from the following sources: impervious surfaces, airport runway, water bodies, parking lots, roads, sidewalks, and building footprints.</t>
  </si>
  <si>
    <t>Oklahoma State University</t>
  </si>
  <si>
    <t>OSU's Housing &amp; Residential Life staff often host events for the resident halls that help educate students on sustainable practices such as shorter showers, turning off faucets while brushing teeth, stress the importance of reporting water leaks. OSU staff are encouraged to purchase water-saving equipment and Cooperative Extension offers a variety of fact sheets about water conservation.</t>
  </si>
  <si>
    <t>Two large barrels are stationed in the Mother's Garden in front of the Rancher's Club at the Student Union to collect rainwater for use in that garden. OSU has irrigation controllers on a centrally controlled system with a weather station that reads rainfall, wind speed, and evapotranspiration. Irrigation frequency and timing correlate with these calibrations to irrigate at the most efficient settings. Rain sensors are also used on about 85% of the controllers to shut off irrigation if rainfall reaches 1/8 of an inch. These systems continue to be monitored on a regular basis.</t>
  </si>
  <si>
    <t>Landscape Services team members are equipped with soil probes to monitor watering needs frequently.  Outfitting and training the staff ensures control of overwatering and leak detections. Efficient drip irrigation is used in all newly landscaped and renovated garden spaces.  Furthermore, Energy Star appliances are preferred throughout campus and building retrofits include the installation of high-efficiency plumbing fixtures and fittings such as low-flow flush valves, sink and shower aerators. OSU is an EPA Energy Star Partner recognized for using ENERGY STAR resources to reduce energy and water waste.</t>
  </si>
  <si>
    <t>https://fm.okstate.edu/about-us/landscape/irrigation_standards.html</t>
  </si>
  <si>
    <t>Ollscoil na Gaillimhe - University of Galway</t>
  </si>
  <si>
    <t>These years represent what water data was available to us through the Buildings and Estates office.</t>
  </si>
  <si>
    <t>Policies from the Water Charter act as guidance and set norms on campus, available here: https://www.nuigalway.ie/media/sustainability/files/Water-Charter.pdf
To raise awareness with staff, students and visitors of water as a critical and limited resource that must be used responsibly.
To eliminate all unnecessary water usage on campus, to maintain and further improve the water usage reductions achieved on campus in the last period.
Engage staff, students and visitors in responsible water usage and water consumption reduction at a building level and beyond by providing water consumption information and inviting inquiry and feedback. Visual displays like the one pictured in this link make students, visitors and staff aware of the significance of their water use, https://www.nuigalway.ie/media/sustainability/files/Water-Charter.pdf. The waternomics platform apps provide a very visual and easily understood display of water and energy use in the various buildings across campus.
Water awareness workshops and seminars held across campus and within disciplines and schools promote water conservation and build awareness of water use for students and staff.</t>
  </si>
  <si>
    <t>NUI Galway is committed to the effective and efficient use of water throughout the campus and the appropriate treatment, management and disposal of wastewater. The University will strive to reduce its water usage and increase the use of harvested rainwater through a series of measures, including: water leakage detection and repair programme, education and outreach, process-related efficiency measures, greywater and rainwater harvesting. The Certified Water Stewardship badge shows that the NUI Galway have undertaken a course designed to show Leadership and set goals/targets in reducing water consumption.
Policies from the Water Charter available here: https://www.nuigalway.ie/media/sustainability/files/Water-Charter.pdf
NUI Galway to utilise new technologies and methods to reduce water consumption on our Laboratory's and Research labs.
To eliminate the reliance of staff, students and visitors on single use plastics for water consumption.
To reduce water usage on campus by 10% by 2025 based on 2018 baseline.</t>
  </si>
  <si>
    <t>Policies from the Water Charter available here: https://www.nuigalway.ie/media/sustainability/files/Water-Charter.pdf
Continue the programme of installing water metering and sub‚Äêmetering on our largest water consumers.
Continue programme of installing water‚Äêsaving devices in laboratories, kitchens, workshops and WC facilities across the campus e.g. low flow taps, dual flush WC‚Äôs, time control on urinal flushes and showers and low flow shower heads.</t>
  </si>
  <si>
    <t>http://www.nuigalway.ie/sustainability/learn-live-lead-model/live/water/</t>
  </si>
  <si>
    <t>The 213, 236 m^2 is the building area within the scope of water consumption. The 155,090 m^2 reported in PRE 4 and OP5 refers to 58 buildings on campus within the ISO 50001 energy scope.
NUI Galway is committed to reducing bottled water consumption on campus by increasing drinking water facilities, improving signage and implementing a programme of education and awareness. A water-leakage detection and repair programme rolled out on South Campus incorporating mains replacement has reduced water usage by almost two thirds since 2007. The roll-out of a waterless urinal project that eliminates the need for regular timed flushing has resulted in the saving of 29,800 cubic meters of water per annum. 
NUI Galway is a global leader for research on life below water and education and support for aquatic ecosystems both locally and globally. The Times Higher Societal Impact Rankings placed NUI Galway 10th in the world for addressing UN SDG 14 ‚Äì life below water. SDG 14 aims to sustainably manage and protect marine and coastal ecosystems from pollution and address the impacts of ocean acidification.</t>
  </si>
  <si>
    <t>The 213, 236 m^2 is the building area within the scope of water consumption. The 155,090 m^2 reported in PRE 4 and OP5 refers to 58 buildings on campus within the ISO 50001 energy scope._x000D_
_x000D_
NUI Galway is committed to reducing bottled water consumption on campus by increasing drinking water facilities, improving signage and implementing a programme of education and awareness. A water-leakage detection and repair programme rolled out on South Campus incorporating mains replacement has reduced water usage by almost two thirds since 2007. The roll-out of a waterless urinal project that eliminates the need for regular timed flushing has resulted in the saving of 29,800 cubic meters of water per annum. _x000D_
_x000D_
NUI Galway is a global leader for research on life below water and education and support for aquatic ecosystems both locally and globally. The Times Higher Societal Impact Rankings placed NUI Galway 10th in the world for addressing UN SDG 14 ‚Äì life below water. SDG 14 aims to sustainably manage and protect marine and coastal ecosystems from pollution and address the impacts of ocean acidification.</t>
  </si>
  <si>
    <t>Ontario Tech University</t>
  </si>
  <si>
    <t>Baseline of 2013 was adopted as it was the earliest year that full water records were available.</t>
  </si>
  <si>
    <t>Part of the behavioural changes on campus: tips and best practices are share via website, newsletters to staff and faculty (The Weekly Report) along with social media post, encouraging these best practices. 
We conduct information booths promoting sustainability practices and shifting individuals attitudes and habits.</t>
  </si>
  <si>
    <t>Storm water collection and management
Each building has been designed with a second plumbing system that collects storm water from the roofs and stores it in a 250,000-litre bioswale cistern. This water is then used for irrigation and flushing within the Business and Information Technology building, reducing the university's fresh water consumption of treated water from municipal sources.
Grey water collection and management
The Aquatic Toxicology Laboratory uses approximately 88,000 litres of fresh water every day. This water is supplied by ground-source wells to ensure high-quality water that is low in metals. Grey water is then directed to a 50,000-litre underground cistern, where it is reused. Grey water usage within the buildings is then directed into the storm water management system.
These systems, along with state-of-the-art sensor controls and low-flow water features throughout the buildings, help the university save 32 million litres of water every year.</t>
  </si>
  <si>
    <t>Ontario Tech has state-of-the-art sensor controls and low-flow water features throughout the buildings. 
In 2016, the Campus Tennis Centre was converted to a multi-sport turf facility  and it 2018, the institution replaced the grass on Vaso's Field into a artificial turf; this significantly reduces the water used for irrigation to water the fields.</t>
  </si>
  <si>
    <t>https://sites.ontariotechu.ca/sustainability/initiatives/on-campus/water.php</t>
  </si>
  <si>
    <t>Oregon State University</t>
  </si>
  <si>
    <t>2005 is the first year in which we have comprehensive data for this credit.</t>
  </si>
  <si>
    <t>Some residence halls have included signage and done other programming to encourage occupants to reduce shower time, brush teeth without running water and take other small, easy steps to conserve water. A few wet labs also encourage water conservation by various means, but no formal, central campaigns recur.</t>
  </si>
  <si>
    <t>Rainwater is collected then organically &amp; mechanically filtered, treated, and stored at Kelley Engineering, in a 16,500 gallon chemical-free cistern system. This system is used to flush toilets and urinals rather than using potable water. OSU currently does not have any reuse activities.</t>
  </si>
  <si>
    <t>High efficiency restroom fixtures are the campus standard. Additionally, the Sustainability Office has retrofitted hundreds of sinks with 0.5 GPM aerators.</t>
  </si>
  <si>
    <t>http://fa.oregonstate.edu/sustainability/operations/water</t>
  </si>
  <si>
    <t>The figure used for square footage was changed to reflect Corvallis area operations, not university totals, which have been used in the past.  Water data is not gathered from each statewide operation, making the Corvallis area square footage a more relevant boundary.</t>
  </si>
  <si>
    <t>Penn State Erie, The Behrend College</t>
  </si>
  <si>
    <t>Behrend hired its first campus sustainability coordinator in January 2019. The AY 2017-2018 and/or FY 2018-2019 was therefore chosen as the baseline for this report.</t>
  </si>
  <si>
    <t>Pennsylvania State University</t>
  </si>
  <si>
    <t>FY 05/06 was adopted  as the baseline for the majority of sections to be consistent with previous STARS reporting. For Water Use, data is reported by Calendar year to be consistent with regulatory reporting.</t>
  </si>
  <si>
    <t>Penn State Sustainability's monthly AIR sustainability e-newsletter for Green Team members and others includes occasional tips on water conservation among its topics.  In addition, the Green Paws office certification program includes water-related behavior change.</t>
  </si>
  <si>
    <t>Penn State has masterplanned a Campus Reuse System for University Park that could reduce groundwater withdrawals by 300,000 to 500,000 GPD. It has started to install the distribution piping system one pipe section at a time as opportunities present themselves. And it is designing the interior plumbing systems of selected building projects for ease of reuse connection in the future. In summary, 28,000 feet of future reuse piping has been installed, over 5 miles, over the past 13 years.</t>
  </si>
  <si>
    <t>Retrofits that include high efficiency pluming fixtures and fittings are part of the Energy Program. Projects have been implemented at various locations on campus including many residence halls.</t>
  </si>
  <si>
    <t>http://opp.psu.edu/sustainability/water</t>
  </si>
  <si>
    <t>Vegetative grounds acreage derived from total campus acreage minus calculated impervious surface (using GIS).   
Water use includes water used in ag facilities (barns, etc.).
Total water use comes from annual water withdrawal report. Potable water use comes from metered use.</t>
  </si>
  <si>
    <t>Vegetative grounds acreage derived from total campus acreage minus calculated impervious surface (using GIS).   _x000D_
_x000D_
Water use includes water used in ag facilities (barns, etc.)._x000D_
_x000D_
Total water use comes from annual water withdrawal report. Potable water use comes from metered use.</t>
  </si>
  <si>
    <t>Pitzer College</t>
  </si>
  <si>
    <t>The Pitzer College Residence Hall guidelines to students provide an overview of ways to save water and overall sustainable living: https://www.pitzer.edu/admission/about-pitzer/sustainable-living/</t>
  </si>
  <si>
    <t>The East &amp; West Residence Halls' greywater system collects and treats water from showers and sinks. This greywater provides all the irrigation for the landscaping around the residence halls, up to 90,000 gallons per month.  The greywater in turn is used to water landscaping.  There are also some green roofs on the residence halls, permeable concrete, 
https://www.pitzer.edu/sustainability/green-building/</t>
  </si>
  <si>
    <t>Retrofit practices include the installation of: waterless urinals across the entire campus, hydration stations to minimizes plastic bottle waste stream, and low-flow shower heads and faucets in all residence halls, and low-flow faucets in all restrooms.  Additionally, all plumbing fixtures are hands-free and auto shut-off.</t>
  </si>
  <si>
    <t>https://www.pitzer.edu/sustainability/drought-measures/</t>
  </si>
  <si>
    <t>05.17.23: An older inventory was referenced because impacts from COVID prevented Pitzer from collecting more recent data.</t>
  </si>
  <si>
    <t>Polytechnique Montr√©al</t>
  </si>
  <si>
    <t>Year 2004-2005 is the baseline, it corresponds to the year just before opening the new Lassonde buildings, which are LEED Gold certified buildings. Since then, many efforts have been deployed to considerably decrease Polytechnique's water consumption.</t>
  </si>
  <si>
    <t>Since the PH probes were installed (2018-2019) on the neutralization tanks, a preventive maintenance program has been implemented for cleaning and checking these probes every 6 months. It has happened that the water inlet valve has been open for a long time due to some problem. An alarm has been programmed to notify the operator in place. In this way, he can react quickly and avoid wasting water. An alarm has also been programmed to notify the operator when the cooling towers water inlet valve is open for a long time. This signal can be an indication of the malfunction of the level probe or other.</t>
  </si>
  <si>
    <t>In the last 18 years, water consumption at Polytechnique has been reduced significantly. The main reason for this important decrease is the replacement of equipment by more efficient equipment (in terms of water consumption). New toilets have been installed, but some important changes also come from modifications in laboratory equipment or procedures, and from the installation of many new HVAC systems. When a change of equipment is needed, the efficiency in terms of water use is always considered.</t>
  </si>
  <si>
    <t>Water use data are supplied by the Energy and Water Sector Manager. For this section, we are using the flexibility offered by STARS to report older assessment and inventories due to the impact of COVID-19 pandemic. Data of year 2018-2019 have been chosen since this is the last complete year not affected by COVID-19 therefore it represents normal activities on campus. Furthermore, this choice is considered a conservative one since Polytechnique Montr√©al continuously improves its energy perfomances so year 2019-2020, 2020-2021 and 2021-2022 should have been more performant than year 2018-2019.
Weighted campus users number for this credit differs from the one in PRE-5 since PRE-5 data are based on the latest data available which was 2020-2021 at the date of submission. Year 2020-2021 present an exception since all the students were registered in distance education because of the COVID-19 pandemic measures implemented by the government of Quebec. Before the pandemic, no student were enrolled in distance education.</t>
  </si>
  <si>
    <t>Water use data are supplied by the Energy and Water Sector Manager. For this section, we are using the flexibility offered by STARS to report older assessment and inventories due to the impact of COVID-19 pandemic. Data of year 2018-2019 have been chosen since this is the last complete year not affected by COVID-19 therefore it represents normal activities on campus. Furthermore, this choice is considered a conservative one since Polytechnique Montr√©al continuously improves its energy perfomances so year 2019-2020, 2020-2021 and 2021-2022 should have been more performant than year 2018-2019._x000D_
_x000D_
Weighted campus users number for this credit differs from the one in PRE-5 since PRE-5 data are based on the latest data available which was 2020-2021 at the date of submission. Year 2020-2021 present an exception since all the students were registered in distance education because of the COVID-19 pandemic measures implemented by the government of Quebec. Before the pandemic, no student were enrolled in distance education.</t>
  </si>
  <si>
    <t>Portland Community College</t>
  </si>
  <si>
    <t>The Willow Creek Center and Rock Creek campus have a rainwater harvesting system.
Water conservation is also integrated into all new construction, from water-saving fixtures to innovative stormwater management. For example, the CLIMB Storm Water Education Plaza project was selected as one of the ‚Äú2013 Top Storm Water and Erosion Control Projects‚Äù in the U.S. by Storm Water Solutions!</t>
  </si>
  <si>
    <t>Water Consumption
Facilities Management Services has installed low flow aerators on our bathroom and break area faucets. Our faucets either are metering faucets (which provide a predetermined amount of water) or motion based sensor faucets. FMS has also installed low flush parts in toilets and urinals, which reduces the number of gallons per flush. See also Drinking Water.</t>
  </si>
  <si>
    <t>http://www.pcc.edu/about/sustainability/psc/consumption-waste.html</t>
  </si>
  <si>
    <t>Portland State University</t>
  </si>
  <si>
    <t>Earliest year with data.</t>
  </si>
  <si>
    <t>EcoReps and Residential Outreach: 
EcoRep projects have included signage regarding water use behavior in dorms/apartments and laundry rooms. 
Climate Champions Program: 
Question specifically asking about water conservation, providing staff with information and resources to help encourage water conservation practices.</t>
  </si>
  <si>
    <t>Academic and Student Recreation Center (LEED Gold)*
Rain is harvested on the 5th floor and is collected in a holding tank on the first floor for use flushing toilets.
Engineering Building Hydrology Lab
Portland State University's Engineering Building, is equipped with a rainwater harvesting system that uses Oregon's average 38"" of annual rainfall to supplement the building's overall water demand. The system captures rain from the rooftop and diverts a portion through the rainwater harvesting system located in the hydrology lab on the 2nd floor. The water is stored in a 1000 gallon storage tank, filtered through carbon, and undergoes UV sterilization before being pumped to toilets and urinals on the 1st floor. In addition to conserving flush water and reducing rainwater runoff, this system also contributes to the university's engineering curriculum. Students use the rainwater harvesting system to study water usage rates, savings, filtration methods, and other aspects in an effort to advance this technology.
Stephen Epler Hall (LEED Silver)
Rainwater harvesting system to reduce need for potable water.
https://www.pdx.edu/sustainability/water</t>
  </si>
  <si>
    <t>Green Revolving Fund Projects: 
-Low flow fixture and installed aerators on sinks to reduce water usage in Millar Library, East Hall, and Cramer Hall</t>
  </si>
  <si>
    <t>http://www.pdx.edu/sustainability/water</t>
  </si>
  <si>
    <t>Data not updated for FY20 due to CoVid. There are discrepancies between the PRE-5 numbers (which were updated for FY20) and OP-21 numbers, as all quantitative data for this credit was not updated for FY20 as CoVid erroneously affected our data and does not represent a sustained change.</t>
  </si>
  <si>
    <t>Pratt Institute</t>
  </si>
  <si>
    <t>Pratt began reporting water use to NYC in 2012.</t>
  </si>
  <si>
    <t>Pratt has attempted to reduce water consumption by:
- installing low flow fixtures and auto faucets, flushometers
- reducing leaks in the steam distribution system
- controlling irrigation more accurately
- using non potable water for irrigation.</t>
  </si>
  <si>
    <t>We are using shallow well water, ground water fed to irrigate our grounds.</t>
  </si>
  <si>
    <t>We have been installing low flow and auto fixtures as a general practice and during renovations and construction.
we have been tracking down and repairing steam system leaks.
We have been controlling irrigation more accurately.</t>
  </si>
  <si>
    <t>https://storage.googleapis.com/stars-dev/secure/1091/8/771/7317/TG_Pratt_AASHE_STARS_2022_Submit.xlsx?X-Goog-Algorithm=GOOG4-RSA-SHA256&amp;X-Goog-Credential=stars-gcs-dev%40aashe-migration.iam.gserviceaccount.com%2F20240517%2Fauto%2Fstorage%2Fgoog4_request&amp;X-Goog-Date=20240517T161409Z&amp;X-Goog-Expires=86400&amp;X-Goog-SignedHeaders=host&amp;X-Goog-Signature=a91c972a240b5f5254ca29c14510dc220aedc9490962dda57e67ed27cd5516faa4b7aa9b3f9078d79094916ad0cb9a81b39ec800fb2fd6f9526589ce55f234d41f10b561c33a16498a4d9f83ad5154e9772a3f7ff3b87c26811d006945db6e518a99f6f7a7fb40e83e498987101a6abbec954f328f118fd8bb72c03ec6f021a8075c2f4f87087d23c41d49a4c94e771a66cdc5383604cf145aa15b39b0b92cd25a73399e9320863e4223f37ceeeafbcf836f0a5dbb320de9293bc45c3338ad66009f000efe93c149ebdb2822180402c4860b74811166feadbe309ddf6a09361eb6511073dc2d5cf0ebf8914f76764e7b43e3ab2911c12f44c321512780abb44b</t>
  </si>
  <si>
    <t>Prescott College</t>
  </si>
  <si>
    <t>Six of our buildings currently have rainwater catchment systems that are used for irrigation of landscaping. Our student housing and campus commons projects currently in development also include further catchment of rainwater for irrigating landscaping.</t>
  </si>
  <si>
    <t>Our water bills do not differentiate between potable and non-potable. We have provided figures on total water use for the campus to the best of our available data. Also the number of student residents on-site for the Baseline year is a conservative estimate.</t>
  </si>
  <si>
    <t>Princeton University</t>
  </si>
  <si>
    <t>Dual-flush toilets that were installed across campus to conserve water from toilet flushing are accompanied by informational signage in the bathroom stalls to encourage proper use and raise awareness about water conservation efforts. 
The Andlinger Center also posted signage in its restrooms to alert occupants that water used for toilet flushing is harvested and reused from a rainwater collection system.
All dining halls are also tray-free, eliminating the need to wash trays.</t>
  </si>
  <si>
    <t>The University has installed a combined 30,000 gallons of capacity for rainwater harvesting and condensate reuse for use in toilet flushing.</t>
  </si>
  <si>
    <t>Princeton University has taken significant steps to reduce water usage on campus by installing low-flow plumbing and athletic irrigation fixtures, high-efficiency washing machines and dishwashers, and tray-free dining in all dining halls.
Water-efficient plumbing includes low-flow sink aerators, showerheads and dual-flush toilets. There are also low-flow urinals installed in the Frick Chemistry building (1/8th of a gallon per flush) and several Sloan/Falcon waterless urinals installed on campus, including in Dillon gym and Butler College.
Water used for irrigation has been reduced by installing turf fields on athletic fields, and Princeton‚Äôs innovative ‚ÄúPowerPure‚Äù treatment system in Baker Rink saves hundreds of thousands of gallons of fresh water per year.</t>
  </si>
  <si>
    <t>http://sustain.princeton.edu/progress/water</t>
  </si>
  <si>
    <t>Total water usage represents water usage in additional University-owned buildings on top of those accounted for in the reported figure for gross floor area of building space (which only represent buildings in the CO2 footprint/main campus). 
Potable water usage is assumed to equal total water usage, however not all water usage is used for potable purposes. The University is currently unable to differentiate water used in buildings versus water used for landscape irrigation.</t>
  </si>
  <si>
    <t>Total water usage represents water usage in additional University-owned buildings on top of those accounted for in the reported figure for gross floor area of building space (which only represent buildings in the CO2 footprint/main campus). _x000D_
_x000D_
Potable water usage is assumed to equal total water usage, however not all water usage is used for potable purposes. The University is currently unable to differentiate water used in buildings versus water used for landscape irrigation.</t>
  </si>
  <si>
    <t>Purdue University</t>
  </si>
  <si>
    <t>n/a</t>
  </si>
  <si>
    <t>Quinnipiac University</t>
  </si>
  <si>
    <t>Water baseline is the same as the performance year. We will use that 2019-20 as baseline to reduce future water use.</t>
  </si>
  <si>
    <t>Radford University</t>
  </si>
  <si>
    <t>Same year as first Greenhouse Gas Inventory</t>
  </si>
  <si>
    <t>Raritan Valley Community College</t>
  </si>
  <si>
    <t>The water use baseline was adopted for our original STARS application in 2011.</t>
  </si>
  <si>
    <t>We have rainwater cisterns in the Bateman and Workforce buildings. These feed toilets, a green wall, and a green roof.</t>
  </si>
  <si>
    <t>The college installs only waterless urinals and metered or sensor-driven faucets.  Low-flow aerators have been installed.  Low-flow toilets/valves were installed in the Arts building, replacing old high water usage toilets.  The college installs WaterSense products where feasible. We also bought self-watering planters that store water and feed it up through the base, reducing water usage. The College has a sprinkler system on the athletic fields that runs on a schedule and has a moisture sensor.</t>
  </si>
  <si>
    <t>Non-potable rainwater is used in toilets in Bateman and Workforce, irrigating a green wall and a green roof, the enabling garden, and for watering plants. Assume 300 flushes/day in Bateman and 200/day in Workforce. Assume 1.2gpf and 240 days per year. For green wall, assume 5g every day. For green roof, assume 25 g/day for 3 months. For enabling garden, assume 25g/day for 3 months. For watering, assume 250g/week for 3 months. So total non-potable water usage is 144,000 + 1,825 + 3,000 + 3,000 + 3,000 = 154,825.</t>
  </si>
  <si>
    <t>Red River College Polytechnic</t>
  </si>
  <si>
    <t>Red River College Polytech took over ownership of the Notre Dame Campus, the main campus, in 2016. 2017 was the first complete year of operation after taking over ownership.
The performance year was selected as the last complete year of normal operations pre-pandemic. For this reason, the numbers reported below to calculate weighted campus differ from PRE-5 because the numbers used in PRE-5 are the most recent numbers available and the ones used for the performance year are from 2019.</t>
  </si>
  <si>
    <t>The numbers reported to calculate weighted campus differ from PRE-5 because the numbers used in PRE-5 are the most recent numbers available and the ones used for the performance year are from 2019.</t>
  </si>
  <si>
    <t>Rochester Institute of Technology</t>
  </si>
  <si>
    <t>Both Engineering Technology Hall and Sustainability Institute Hall collect rainwater from the roof into basement cisterns. The water is used to flush toilets in the restrooms and irrigate the landscaping outside.</t>
  </si>
  <si>
    <t>RIT has retrofitted older fixtures with high efficiency fixtures, reduced irrigation and consolidated its cooling towers.</t>
  </si>
  <si>
    <t>https://www.rit.edu/sustainablecampus/water#conservation</t>
  </si>
  <si>
    <t>Roger Williams University</t>
  </si>
  <si>
    <t>Baseline year was the year before the most accurate performance year.</t>
  </si>
  <si>
    <t>Waste2Water is used to wash off the lawn equipment and the water is filtered and reused for cleaning over and over again.</t>
  </si>
  <si>
    <t>Replaced shower heads in residence halls from 1.8 gallon to 1.5 gallon.  All toilets replaced with 1.6 or less gallon tanks.  All dishwashers are energy star rated.  Most water fountains have been upgraded to water refill stations and are energy and water efficient.</t>
  </si>
  <si>
    <t>Rutgers, the State University of New Jersey, New Brunswick Campus</t>
  </si>
  <si>
    <t>Saint Joseph's College - ME</t>
  </si>
  <si>
    <t>First Stars report</t>
  </si>
  <si>
    <t>Saint Mary's College of California</t>
  </si>
  <si>
    <t>With any renovation project or new construction of bathrooms or laundry rooms, the College seeks state of the art water conservation fixtures as replacement, including low flow toilets/waterless urinals, electronic faucets and energy star rated laundry facilities.</t>
  </si>
  <si>
    <t>http://www.stmarys-ca.edu/facilities-services/water-conservation</t>
  </si>
  <si>
    <t>Saint Michael's College</t>
  </si>
  <si>
    <t>Through the work of the EcoReps, we have had a number of educational campaigns over the years to encourage water conservation.</t>
  </si>
  <si>
    <t>Toilets and showers are installed with low-flow systems.</t>
  </si>
  <si>
    <t>Although our potable water use/weighted campus resident has decreased only slightly, our water use overall has decreased greatly, on a floor area basis,  and on a vegetated grounds basis. This pattern is understandable given that, even though the number of students has decreased, there are certain water-requiring processes that must continue regardless of the total number of students on campus.  Our conservation efforts in terms of landscaping options and efficient plumbing systems have definitely paid off.
Weighted campus users for this credit are the numbers for our performance year, 2018-19.  They are not the same numbers as reported in PRE-5, which reflect "the most recent data available within the three years prior to the anticipated date of submission"; we used 2020-21 data for that section.</t>
  </si>
  <si>
    <t>Although our potable water use/weighted campus resident has decreased only slightly, our water use overall has decreased greatly, on a floor area basis,  and on a vegetated grounds basis. This pattern is understandable given that, even though the number of students has decreased, there are certain water-requiring processes that must continue regardless of the total number of students on campus.  Our conservation efforts in terms of landscaping options and efficient plumbing systems have definitely paid off._x000D_
_x000D_
Weighted campus users for this credit are the numbers for our performance year, 2018-19.  They are not the same numbers as reported in PRE-5, which reflect "the most recent data available within the three years prior to the anticipated date of submission"; we used 2020-21 data for that section.</t>
  </si>
  <si>
    <t>Salisbury University</t>
  </si>
  <si>
    <t>The water baseline was adopted for FY05 because that was the first year SU started tracking our carbon emissions.</t>
  </si>
  <si>
    <t>Salve Regina University</t>
  </si>
  <si>
    <t>San Diego State University</t>
  </si>
  <si>
    <t>https://sustainable.sdsu.edu/initiatives/water</t>
  </si>
  <si>
    <t>SDSU has implemented an Energy Information System, SkySpark, that is pull in every water meter on campus. The total water use for the performance year includes potable and non-potable combined from the main campus only (not the Imperial Valley Campuses, Calexico and Brawley). Additionally, we've implemented interactive energy dashboard around campus showing the water usage by building.</t>
  </si>
  <si>
    <t>San Francisco State University</t>
  </si>
  <si>
    <t>We selected fiscal year 2017-2018 because we have a reliable data set and 2020-2021 because it is the most recent complete data available at the time of reporting.
all water data available in our energy dashboard:
https://sustain.sfsu.edu/node/10</t>
  </si>
  <si>
    <t>SF State's response to the California ongoing drought has changed how and what the campus plants. The campus chooses native and adaptive plants anytime a new area is planted as they usually only need to be watered for the first couple of years after they are planted. SFSU installed an evotranspiration based watering system across campus. Facilities responds to any leak reports from its water company immediately by assigning work orders to plumbers when a leak notice is emailed to campus staff. Most of the academic buildings and the housing buildings have been retrofitted with low flush toilets and low flow fixtures.</t>
  </si>
  <si>
    <t>The Mashouf Wellness Center is LEED Platinum and uses greywater recycling to water the native and adaptive plants around the building. The building also has purple pipes for greywater reuse.  
Our campus has a strong commitment to onsite rainwater management. We are required by the City and County of San Francisco to keep 75% of rainwater on site. This is required at new construction sites. We have built and designed five buildings in the last 10 years and all adhere to this rainwater ordinance. We usually achieve this through rainwater gardens and bioswales. We have extended our bioswales projects across many areas of campus to keep water on site and to help support the groundwater aquifer.  
The building is surrounded by bioswales and rain gardens that absorb rainwater, utilizing it for irrigation and groundwater instead of sending it into storm drains. 
New buildings are required to have plumbing for greywater systems and SF State's Campus Master Plan includes an on-site water recycling plant and a target of net-zero potable water demand.</t>
  </si>
  <si>
    <t>Our campus standard for all new plumbing fixtures specifies low flow toilets, faucets, showers, and other equipment. The campus has undergone water efficiency audits and retrofits on some buildings.</t>
  </si>
  <si>
    <t>https://sustain.sfsu.edu/node/10</t>
  </si>
  <si>
    <t>San Jose State University</t>
  </si>
  <si>
    <t>As a campus, we've been using 2010 as a baseline to measure our water reduction since 2013.</t>
  </si>
  <si>
    <t>Since 2010, SJSU has undertaken several major projects to maximize the use of recycled water on campus. 
- 2010 SJSU developed the Landscape Master Plan to convert campus plant palate to less-thirsty landscaping
- 2011 SJSU connected the Main Campus irrigation system to the recycled water system
- 2016 the Student Union and Campus Village 2 was connected their dual plumbing to the recycled water system
- 2016 SJSU converts the Central Plant Steam make-up water to recycled water.
In total, SJSU converted 64% of its previous potable water usage to recycled water, saving more than 100 million gallons of potable water a year.</t>
  </si>
  <si>
    <t>SJSU is a customer of South Bay Water Recycling (SBWR), a City of San Jose program. The University currently has 3 recycled water accounts with SBWR and uses the recycled water for Irrigation of South Campus Athletic field and Main Campus, Main Campus cooling towers, and uses for industrial applications.  All toilet flushing in King Library uses non-potable water via dual plumbing. All new buildings have been constructed with dual plumbing to be recycled water connected ready.</t>
  </si>
  <si>
    <t>https://www.sjsu.edu/sustainability/campus-action/water.php</t>
  </si>
  <si>
    <t>Difference in potable and total water use is recycled water usage.</t>
  </si>
  <si>
    <t>Santa Clara University</t>
  </si>
  <si>
    <t>SCU students, faculty, staff, and alumni can earn a ‚ÄúWater‚Äù Playbook Badge for completing three sustainable actions that conserve water. Example actions include: turning off the shower faucet while shampooing/soaping up; reporting leaking/dripping sinks, running toilets, or broken sprinklers to Facilities; and using a bucket to capture shower water as it heats up to water plants or wash dishes.</t>
  </si>
  <si>
    <t>SCU uses recycled water to irrigate 80% of campus landscaping, and recycled water is used in toilets of the Learning Commons and Locatelli Student Activities Center. Signage throughout campus indicates that landscaping is watered with recycled water.</t>
  </si>
  <si>
    <t>Residence hall laundry facilities include only front-loading washing machines, using 44 percent less water than top-loading models. Low-flow shower heads are used in 95% of residence halls. These shower heads spray 2.5 gallons per minute. SCU has retrofitted faucet aerators that reduce the GPM flow from 2.2 gpm to 1.5 gpm. Low-flow/dual-flush toilets have also been installed in most campus locations</t>
  </si>
  <si>
    <t>https://www.scu.edu/sustainability/operations/buildings/water/</t>
  </si>
  <si>
    <t>All data is from EnergyCAP</t>
  </si>
  <si>
    <t>Seattle Central College</t>
  </si>
  <si>
    <t>As a state agency, the Seattle Colleges (including Seattle Central College) are required to report annual greenhouse gas emissions in compliance with the State Agency Climate Leadership Act. This act, passed in 2008, established greenhouse gas baseline dates and greenhouse gas reduction targets for all state agencies (2005 baseline for Seattle Colleges). However, we have set our GHG and energy baseline as 2008 for STARS considering the following; 1) this act was not passed until 2008, 2) we did not actively track or take any significant actions to mitigate our GHG emissions or utility usage until 2008, and 3) data reporting and tracking was not systematized until 2008. However, Seattle Public Utilities (SPU) changed their water reporting in 2016. We now have to gather invoices and calculate usage and expenses manually. When we started doing that in the middle of 2016, our water usage was significantly lower than historic numbers directly from SPU reports. We have selected 2017 as the new baseline, because in 2017 and since we are using the same methodology to collect data.</t>
  </si>
  <si>
    <t>Specifically in regards to water conservation, Seattle Central has taken several steps to act on that statement. Replacement of standard plumbing fixtures with low flow faucets, toilets, and urinals. We also recently installed glycol in our heating and cooling loops so that we no longer drain those systems in the winter time (sending water down the drain) and requiring those loops to be refilled again in the spring time. That saves approximately 10K gallons each cycle.</t>
  </si>
  <si>
    <t>Seattle University</t>
  </si>
  <si>
    <t>Most recent sample size from pre-COVID occupancy that also follows today's methodology.</t>
  </si>
  <si>
    <t>A cistern captures the rainwater off the Advancement &amp; Alumni building and this water is used to irrigate the landscape.</t>
  </si>
  <si>
    <t>We utilize aerators in all public bathrooms on campus that are limited to 0.5 GPM.
Seattle University has a Resource Management Plan that codifies water conservation practices in our facilities for both building and irrigation water: https://www.seattleu.edu/media/facilities-services/UPDATED_Seattle-University-Resource-Management-Plan-2.pdf</t>
  </si>
  <si>
    <t>--Performance year for this credit: FY23. Baseline year for this credit: FY19
--The footprint of SU's buildings, impervious surfaces, and areas that are not regularly managed or maintained accounts for 17 acres.
Total area of managed grounds = 33 acres: 20 acres vegetated grounds; 13 acres paved.
--Note that the gross floor area of building space (performance year and baseline year) in OP21 is different from PRE-4.
The PRE-4 credit GSF is SU's institutional boundary GSF whereas in OP21 we report on SU's operational boundary (for both the performance and baseline year), that is, we exclude leased buildings from our count because we do not receive any utilities-related data for those buildings nor do we control changes or improvements related to the building‚Äôs utilities.
  o SU‚Äôs Institutional boundary in performance year 2023 is 2,310,148. (= 2,296,459 owned + 13,689 for one leased building (YOBI building) 
  o SU‚Äôs Operational boundary in performance year 2023 is 2,210,938. (buildings where SU has ownership/control of maintenance/building operations).
This is also the case for Baseline year FY19:
  o SU‚Äôs Institutional boundary in baseline year 2023 is 2,396,448
  o SU‚Äôs Operational boundary in baseline year 2019 is 2,151,355. (buildings where SU has ownership/control of maintenance/building operations).
--Note that for student residents, we adjusted our numbers for the performance year and baseline year: the number of students resident on-site in FY23 was 2,283.0. But because the water data we report on in this credit OP21 only pertains to buildings that we own and manage (operational boundary; excluding any leased buildings), we subtracted 564 students from the total number of student residents; that is the combined capacity of the three residence halls that SU leases (Douglas, Vi Hilbert, and Yobi) and for which we do not report any waste data in this credit OP21.
We did the same for baseline year FY19: the number of students resident on-site in FY19 was 2,448.0. We subtracted 602 students from the total number of student residents; that is the combined capacity of the three residence halls that SU leases (Douglas, Vi Hilbert, and Yobi) and for which we do not report any waste data in this credit OP21.</t>
  </si>
  <si>
    <t>Selkirk College</t>
  </si>
  <si>
    <t>Water use data is unavailable for the Castlegar campus. Castlegar has two systems that supply water and one metre. The college often switches between the two water systems, so any metre data would be incomplete. A usage figure cannot be estimated based on billing totals as the water supply system is independent and operated by the College, and therefore not billed._x000D_
_x000D_
According to the World Resources Institute's "Aqueduct Water Risk Atlas", Castlegar's overall water risk is considered to be Low.</t>
  </si>
  <si>
    <t>Seneca Polytechnic</t>
  </si>
  <si>
    <t>Any project we undertake since the past 5 years, we request the consultants to specify low water flow fixtures.   
All campuses continue the initiative to replace all plumbing fixtures will low flow fixtures or low flow outlets/heads (including residences).  
Water systems used in cooling are equipped with add-ons to minimize water loss through spray and evaporation.</t>
  </si>
  <si>
    <t>Sewanee - The University of the South</t>
  </si>
  <si>
    <t>Confidence in historical records is strong beginning in 2016 for water use, following the hiring of the University's Energy Specialist who manages database of water use and the completion of water meter upgrades by local water utility.</t>
  </si>
  <si>
    <t>Non-potable water used from lake water during drought periods on the golf course and other site specific irrigation practices.</t>
  </si>
  <si>
    <t>Beginning in 2015, the University created the position of Energy Specialist in the Facilities Management division working on utility management issues including water consumption. Objectives of this position are data analysis and monitoring of utility consumption, measuring and verifying of energy/water conservation measures completed, and championing energy/water conservation efforts on all scales; assessing cost effectiveness, technical feasibility, impact and acceptance. Close attention to the billing of water had found irregularities that have been addressed. And a strong preventative maintenance program carried out by the Facilities Management team keeps the fixtures performing as they were designed. Most fixtures upgrades have been completed at this time.</t>
  </si>
  <si>
    <t>Buildings that came on-line during the respective 12 month period were not included in the data. A complete 12-month period of consumption was needed in order to be recorded. Also, buildings that had no water service were excluded in square footage data.</t>
  </si>
  <si>
    <t>Skidmore College</t>
  </si>
  <si>
    <t>Slippery Rock University</t>
  </si>
  <si>
    <t>The water use baseline was adopted to stay consistent with the base year selected for our greenhouse gas emissions inventory program.</t>
  </si>
  <si>
    <t>1,000 gallons of water recycled/reused  during the performance year represents the estimated greywater system water use at the Macoskey Center's Harmony House, which recycles/reuses water from one washing machine, one kitchen sink, and one bathroom lavatory/shower. The greywater from these fixtures is recovered and reused to irrigate an outdoor aquatic planting area and meadow.</t>
  </si>
  <si>
    <t>A GESA/ESCO project completed in 2018 included the installation of low-flow water fixtures throughout campus.</t>
  </si>
  <si>
    <t>http://www.sru.edu/sustainability</t>
  </si>
  <si>
    <t>Sonoma State University</t>
  </si>
  <si>
    <t>The baseline year of July 1, 2017, to June 30, 2018, was adopted as there was no sufficient data available during the previous years.</t>
  </si>
  <si>
    <t>Some of the ways the University has reduced the use of potable over many years is as follows:
* Low flow showers, faucets, and toilets throughout the housing. 
* Low flow and dual plumbed urinals and toilets in new construction (do not use potable water)
* Replacing lawn with more drought tolerant landscape, including the drought-tolerant lawn.
* Irrigating virtually all landscape with reclaimed water and not potable water
* Even with using reclaimed we mulch and take numerous additional steps to minimize irrigation.
* Pool covers save the campus 250,000 gallons of potable water per year.</t>
  </si>
  <si>
    <t>The City of Santa Rosa provides recycled water to the University for use in the irrigation and fire suppression systems. Recycled Water undergoes three levels of treatment that includes filtering and UV disinfection in the last step.</t>
  </si>
  <si>
    <t>All the buildings are equipped with Low-flow faucets with an aerator installed in them to mix water with a steady flow of air, maintaining water pressure but cutting clean water consumption by as much as 40%, from 4 gallons per minute to 2.5.</t>
  </si>
  <si>
    <t>https://web.sonoma.edu/ehs/water/conservation.html</t>
  </si>
  <si>
    <t>South Dakota State University</t>
  </si>
  <si>
    <t>In FY22 we recalibrated all the irrigation systems to run only twice per week rather than every other day as was normal for many years. This was pursued due to recent water restrictions from the City of Brookings. We maintain an open line of communication with the city and are happy to reduce watering on campus by 30%. This initiative will continue even in the absence of water restrictions.</t>
  </si>
  <si>
    <t>Performance year data is a three year average from FY20, FY21, and FY22. A three year average was also used for the weighted campus user statistics, which is why this number is different than PRE 5.
SDSU develops storm water Best Management Practice areas wherever feasible on the SDSU campus to help slow, clean, and divert stormwater project on the east side of campus to help address the high velocity water discharged from the City of Brookings through the main campus as overland flow. These areas function as sustainable wildlife or insect habitat</t>
  </si>
  <si>
    <t>Performance year data is a three year average from FY20, FY21, and FY22. A three year average was also used for the weighted campus user statistics, which is why this number is different than PRE 5._x000D_
_x000D_
SDSU develops storm water Best Management Practice areas wherever feasible on the SDSU campus to help slow, clean, and divert stormwater project on the east side of campus to help address the high velocity water discharged from the City of Brookings through the main campus as overland flow. These areas function as sustainable wildlife or insect habitat</t>
  </si>
  <si>
    <t>South Seattle College</t>
  </si>
  <si>
    <t>As a state agency, the Seattle Colleges (including South Seattle College) are required to report annual greenhouse gas emissions in compliance with the State Agency Climate Leadership Act. This act, passed in 2008, established greenhouse gas baseline dates and greenhouse gas reduction targets for all state agencies (2005 baseline for Seattle Colleges). However, we have set our GHG and energy baseline as 2008 for STARS considering the following; 1) this act was not passed until 2008, 2) we did not actively track or take any significant actions to mitigate our GHG emissions or utility usage until 2008, and 3) data reporting and tracking was not systematized until 2008</t>
  </si>
  <si>
    <t>Using rain barrels to charge rain gardens instead of irrigation.</t>
  </si>
  <si>
    <t>https://southseattle.edu/sustainability/sustainable-operations</t>
  </si>
  <si>
    <t>Southern New Hampshire University</t>
  </si>
  <si>
    <t>The previous report was used as our baseline</t>
  </si>
  <si>
    <t>https://storage.googleapis.com/stars-dev/secure/716/7/675/6068/World%20Research%20Institiute%20Aueduct%20Water%20Risk%20Atlas%20%281%29%20%281%29.JPG?X-Goog-Algorithm=GOOG4-RSA-SHA256&amp;X-Goog-Credential=stars-gcs-dev%40aashe-migration.iam.gserviceaccount.com%2F20240517%2Fauto%2Fstorage%2Fgoog4_request&amp;X-Goog-Date=20240517T161414Z&amp;X-Goog-Expires=86400&amp;X-Goog-SignedHeaders=host&amp;X-Goog-Signature=24b6fa55f41401ca7e37df3fa29ea7e404499e834e12fe2a088725a3b92a4d66351cf6e985ce51e858028be543c198b8bd1ef12a0612124d36852654a3ab459688b043999e109f4e3c094b5fd5b5e04f05bd0294b55c98def995cd0791300cfd5f19920bb38d88ecc4df664a70e9e6f1b82f70a3dc992cd702873f462456712c93d7d8474968b32e12bbe450883587fcecc2a67fa1b3d33cf91d322432889d2a8df3d9e92dfff9711e8b8b55f3a7fd305da796f304c31a147d749658a08f5a1579f98529aa08a95a8908fe413ada3b12b4433a5d9a413a7928c1645ab0ba7e6e0d0db6b3c66f1227e81c4e5396fe023679e10c06ad0b2eeb808d13401aa1725c</t>
  </si>
  <si>
    <t>Southern Oregon University</t>
  </si>
  <si>
    <t>The baseline of Fiscal Year 2005 was selected because it was the first year that we had reliable records on file.</t>
  </si>
  <si>
    <t>SOU utilizes non-potable water (supplied by the Talent Irrigation District) for most of the irrigation on the Ashland Campus. The sources of water for the Talent Irrigation District are Howard Prairie Lake, Hyatt Reservoir, Emigrant Lake, Keene Creek Reservoir, and Bear Creek and its tributaries. 
SOU offsets 100% of its Water Use through Bonneville Environment Foundation Water Restoration Certificates.</t>
  </si>
  <si>
    <t>The university is continuously working to replace existing plumbing fixtures with high-efficiency fixtures and fittings. All plumbing fixtures are replaced with low flow, high-efficiency products and all new buildings are built to optimize water efficiency.</t>
  </si>
  <si>
    <t>http://www.b-e-f.org/partner/southern-oregon-university/</t>
  </si>
  <si>
    <t>Southwestern University</t>
  </si>
  <si>
    <t>Gray water is purchased from the City of Georgetown and used to irrigate our playing fields</t>
  </si>
  <si>
    <t>All new and replacement plumbing fixtures at Southwestern are low flow, water-conserving fixtures. Low-flow showerheads, toilets, and urinals help save a significant amount of water each year.</t>
  </si>
  <si>
    <t>https://www.southwestern.edu/about-southwestern/sustainability/campus-stewardship/water/</t>
  </si>
  <si>
    <t>Stanford University</t>
  </si>
  <si>
    <t>The formal water conservation program at Stanford was founded in 2001; the Water Year prior (WY2000) was selected as the baseline to represent pre-conservation water use levels. This baseline is used internally and externally to show the campus‚Äô progress in water conservation over the lifetime of the program.</t>
  </si>
  <si>
    <t>MY CARDINAL GREEN
Offered by the Office of Sustainability, My Cardinal Green provides personalized recommendations of actions that individuals can perform to help them act more environmentally sustainable. Because each person has a unique lifestyle and role on campus, the program begins with an initial survey to generate suggested actions that are most relevant for them. Each suggested action includes details to help users complete the action and connect them to the plethora of programs and resources available to the Stanford community. Users receive points for each action that they successfully complete and, after earning a certain amount of points, can receive a reward for their efforts. Real-time metrics showcase the impact their involvement has, both at the individual and collective level. Users can view the calculated resource and subsequent cost savings of each suggested action in their list, and track the cumulative impact of My Cardinal Green participants on a personal dashboard where participants record their progress. The platform features flexible content and messaging, as well as actions and results metrics, that can be promoted to specific groups on campus. A Stanford Report article describing the My Cardinal Green Program is available here: http://news.stanford.edu/2017/05/05/stanford-launches-cardinal-green-rewards-program-students-faculty-staff/
Water-related actions are promoted particularly among students and faculty living within Faculty/Staff Housing. ‚ÄúTake a First Step‚Äù actions encourage those who are just embarking on their sustainability journey to get involved in small ways, like ‚Äúturn off the faucet when brushing your teeth," with the idea that small steps to get started might lead to greater results in the long run. From there, users are prompted to take a next step with actions such as "shorten your shower to five minutes," or "get an irrigation audit." In creating a personal experience that connects users to the broader community, the program helps to establish social norms that drive a shift in not only attitudes, but behaviors as well.
REPORT CARDS &amp; TRAININGS
Stanford Water Resources &amp; Civil Infrastructure group has also offered classes to residents on Alternatives to Lawn, Landscape Installation and Maintenance, Converting Spray Irrigation to Drip, and How to Design Native Gardens (in partnership with the Bay Area Water Supply &amp; Conservation Agency (BAWSCA)), as well as supporting BAWSCA‚Äôs landscape classes throughout the spring and summer. Stanford Utilities sent out monthly bill inserts to single-family residents with messaging and information on programs geared towards water conservation and efficiency. Monthly ‚ÄúReport Cards‚Äù were sent to facility managers with information on their groups‚Äô water use compared to a baseline of 2013 water use ‚Äì with details on high usage areas. 
ANNUAL CAMPAIGN
An annual campus-wide campaign also highlights individual water conservation opportunities each year. In 2018, the campus-wide campaign highlighted ‚ÄòConservation as a Way of Life,‚Äù and produced a video to educate the campus community about water supply and quality, encouraging responsible water use no matter if the state is in drought or not. Throughout the campaign, water efficiency information is included in various monthly newsletters, as well as advertisements in the daily campus-wide newspaper. The university also regularly participates in the National ‚ÄúFix a Leak Week‚Äù effort, and kicks off its annual campaign with an Earth Day service opportunity, where volunteers support native planting activities across campus.
STORMWATER FACILITY TOUR
In 2018, Stanford Utilities celebrated the Water Professional Appreciation Week. This was an opportunity to educate the community about the water systems on campus and to publish the stormwater facility tour. The stormwater facility tour uses the online platform ‚Äúshowmediscovery.com‚Äù to guide viewers through nine sites across campus to learn how Stanford is managing its stormwater to improve flood protection, protect runoff water quality, replenish groundwater, and beautify the urban landscape. The tour uses photos, graphs, and maps to demonstrate the technology and materials that are around campus so viewers can understand the stormwater infrastructure on campus. Starting in 2018, the Sand Hill Fields site began capturing stormwater and pumping it into the non-potable water system to be used for campus irrigation. In calendar year 2019, this system recovered a total of 8,962,899 gallons of water! Starting in 2020, Stanford began capturing stormwater at a second facility, expecting to capture more water in the future.
AMI CUSTOMER DASHBOARDS
In 2020, the Water Planning &amp; Stewardship team rolled out web-based customer portals known as WaterSmart for campus groups and individual homeowners to access their monthly, daily, and hourly water use. The platform also automatically sends leak notifications, allowing customers to have a quicker response to leaks, and therefore water savings. Customers who were notified of a leak early were able to quickly have it repaired, saving at least 92,000 gallons with their quick action, rather than responding after receiving a high water bill.  This dashboard is facilitated by Automated Metering Infrastructure (AMI).</t>
  </si>
  <si>
    <t>STANFORD ENERGY SYSTEM INNOVATIONS
Stanford's cogeneration plant required year-round domestic water for its cooling towers and ran water through cooling towers for approximately 18 cycles. However, Stanford's cogeneration plant was decommissioned and replaced with a heat recovery system in April 2015, called Stanford Energy System Innovations (SESI). Because the new energy system recovers heat from the chilled water loop, the need for evaporative cooling towers is reduced. SESI was predicted to reduce total campus potable water consumption by 15%, which has been realized.
IRRIGATION WITH NON-POTABLE WATER:
Over 85% of Stanford's irrigation water comes from non-potable irrigation (lake) water collected in two campus reservoirs. Landscaped areas are irrigated via the university's lake water system which allows Stanford to preserve potable water mainly for use in research, academic, and academic support facilities. Non-Potable water is sourced from local surface water diversions, construction dewatering, stormwater capture, and supplemented by groundwater.
DEWATERING CONSTRUCTION PROJECTS:
Starting in 2018, Stanford began pumping construction dewatering water into the non-potable water system to be used for campus irrigation. In calendar year 2018, the system recovered 112,195,941 gallons of water!
REVERSE OSMOSIS REUSE AT SCHOOL OF MEDICINE
Reverse osmosis (RO) wastewater is captured and reused for quenching (reducing the temperature) of the 180F wastewater from washing equipment. RO reuse is expected to save around 180,000 gallons/year.
RESOURCE RECOVERY:
The Codiga Resource Recovery Center (CR2C) is a newly completed facility built to aid in research on wastewater treatment and resource recovery. For more information: https://cr2c.stanford.edu/
NO-DES WATER MAIN FLUSHING
In early 2019, Stanford Water Resources coordinated a flushing of the domestic water system, which is a routine maintenance activity. Rather than flushing water through hydrants onto hardscapes and into storm drains, they established a contract with NO-DES to use equipment that allows water to move through the potable water system. The NO-DES equipment includes filtration and water quality monitors that return high quality drinking water to the system. This technology has saved an estimated 3.5 million gallons ‚Äì enough water to supply the campus for more than two days. For more information: https://suwater.stanford.edu/sites/g/files/sbiybj19876/files/media/file/NO-DES%20Flushing%20Fact%20Sheet%202021.pdf
STANFORD REMOVES LAGUNITA DIVERSION DAM
In early 2019, Stanford completed the removal of the Lagunita Diversion Dam and restoration of a 480-foot stretch of San Francisquito Creek to a natural state, fulfilling another creek habitat-enhancing project in the San Francisquito Creek watershed. One immediate environmental benefit of the project was the enhancement of fish passage and restoration of habitat at the site for fish that spawn in the creek, which can now move more freely through the area.</t>
  </si>
  <si>
    <t>Over the past 15 years, Stanford has replaced more than 13,000 academic and student housing bathroom fixtures with water-efficient models, including low-flow showerheads, sink aerators, high-efficiency toilets and urinals. Almost 90% of the academic and student housing inefficient toilets have been retrofitted.
Some specific projects to replace appliances and equipment include:
(1) Stanford Utilities partnered with the Santa Clara Valley Water District to provide almost 200 rebates to Faculty/Staff residents for installing high-efficiency toilets and clothes washers, and over 170 water wise house call inspections (performed by either SCVWD or Stanford Utilities) since 2011. 
(2) 66 water misers (devices that monitor the temperature of steam condensate discharging to the sewer and apply cold water for quenching only when needed, as opposed to a continuous flow of water) have been installed on campus autoclaves and steam sterilizers. 
(3) All once-through cooling for equipment has been replaced with re-circulating systems.</t>
  </si>
  <si>
    <t>https://suwater.stanford.edu/efficiency-overview</t>
  </si>
  <si>
    <t>Stanford‚Äôs Water Resources and Civil Infrastructure (WRCI) group proactively manages available resources in multiple water systems to meet university needs while preserving ecological systems and vital resources for future generations. During the extended drought that officially ended in 2017, the university expanded its sustainable water practices and conservation efforts. An increase in water use is common, though, after a severe drought ends and behavioral conservation patterns relax. In 2017, potable water use increased by 8%, and non-potable water use increased by 21% from the previous year, which is consistent with state-wide trends. Because local rainfall and statewide snow pack have remained below average, -however, interest in conservation on campus continues to be high, and all major campus water customers have achieved significant reductions in water consumption compared to a pre-drought baseline of 2013.  
The Faculty Staff Housing area on Stanford's Campus is excluded from the overarching STARS boundary since Stanford does not have operational control over these residences, and they receive electric and gas utilities separate from Stanford's utility systems. However, the 707 single-family homes in this area of the campus are served by Stanford‚Äôs water utility, so the number of residents in this area has been included in this credit. The number of single family homes in this area has not changed significantly since 2000, so the same estimate was used for both the performance year and the baseline year and has been included in the "number of employees resident on-site" credit field. Additionally, we are adding in estimated square footage for these homes. This Water Use credit and the Waste Minimization and Diversion credit are the only two credits in which Stanford includes any employees resident on-site.
The large variance between the Total and Potable water use is a result of 85% of Stanford's irrigation water coming from non-potable irrigation (lake) water, which is collected in two campus reservoirs. Landscaped areas are irrigated via the university's lake water system which allows Stanford to preserve potable water mainly for use in research, academic, and academic support facilities. Non-Potable water is sourced from local surface water diversions, construction dewatering, stormwater capture, and supplemented by groundwater.</t>
  </si>
  <si>
    <t>Stanford‚Äôs Water Resources and Civil Infrastructure (WRCI) group proactively manages available resources in multiple water systems to meet university needs while preserving ecological systems and vital resources for future generations. During the extended drought that officially ended in 2017, the university expanded its sustainable water practices and conservation efforts. An increase in water use is common, though, after a severe drought ends and behavioral conservation patterns relax. In 2017, potable water use increased by 8%, and non-potable water use increased by 21% from the previous year, which is consistent with state-wide trends. Because local rainfall and statewide snow pack have remained below average, -however, interest in conservation on campus continues to be high, and all major campus water customers have achieved significant reductions in water consumption compared to a pre-drought baseline of 2013.  _x000D_
_x000D_
The Faculty Staff Housing area on Stanford's Campus is excluded from the overarching STARS boundary since Stanford does not have operational control over these residences, and they receive electric and gas utilities separate from Stanford's utility systems. However, the 707 single-family homes in this area of the campus are served by Stanford‚Äôs water utility, so the number of residents in this area has been included in this credit. The number of single family homes in this area has not changed significantly since 2000, so the same estimate was used for both the performance year and the baseline year and has been included in the "number of employees resident on-site" credit field. Additionally, we are adding in estimated square footage for these homes. This Water Use credit and the Waste Minimization and Diversion credit are the only two credits in which Stanford includes any employees resident on-site._x000D_
_x000D_
The large variance between the Total and Potable water use is a result of 85% of Stanford's irrigation water coming from non-potable irrigation (lake) water, which is collected in two campus reservoirs. Landscaped areas are irrigated via the university's lake water system which allows Stanford to preserve potable water mainly for use in research, academic, and academic support facilities. Non-Potable water is sourced from local surface water diversions, construction dewatering, stormwater capture, and supplemented by groundwater.</t>
  </si>
  <si>
    <t>State University of New York College of Environmental Science and Forestry</t>
  </si>
  <si>
    <t>The baseline is aligned with the carbon neutral and energy reduction 2007 baseline. Since 2007, the square footage has increased and the Syracuse campus food service has been added to water usage.</t>
  </si>
  <si>
    <t>Non-potable water running off the Baker Hall roof is captured by leaders (gutters) and is stored in large tanks in the building basement. This water is then used to wash college vehicles.</t>
  </si>
  <si>
    <t>Since 2007, ESF has been installing water-efficient faucets and toilets. Facilities staff has improved operational water use efficiency and mitigated numerous leaks in recent years. The volume of ESF water use also fluctuates from year to year based on research and operational activities on the Syracuse and regional campuses. 
ESF also installed building level water meters on all of it's building and connected the meters to Lucid Building OS dashboard to more monitor water use in more granular detail. This has allowed for additional identification and mitigation of leaks and inefficiencies. 
https://buildingos.com/s/SUNYESF/storyboard10913/?chapterId=63013
ESF commissioned a free cooling chiller that uses ambient air temperatures to cool condenser water and allows Baker Labs to avoid running the air conditioning during after hours, weekends, and holidays. This system reduces water consumption in a water cooled chiller as well cooling tower make-up water.</t>
  </si>
  <si>
    <t>https://buildingos.com/s/SUNYESF/storyboard10913/?chapterId=63013</t>
  </si>
  <si>
    <t>State University of New York at Brockport</t>
  </si>
  <si>
    <t>This was the date use during the first Stars submission.</t>
  </si>
  <si>
    <t>We use non-potable water (harvested rainwater) for irrigation and other applications. Roof drainage collection is used for flushing toilets as a LEED feature of newly renovated Thompson Hall.</t>
  </si>
  <si>
    <t>The campus has building level water consumption meters that are located in the town homes.</t>
  </si>
  <si>
    <t>State University of New York at Farmingdale</t>
  </si>
  <si>
    <t>During the fall 2022 the campus Sustainability Manager and her intern went around to all the restrooms on campus to put up water conservation stickers. These stickers were designed by our marketing and branding team. They encourage campus users to "think smarter, conserve water" and that "every drop counts" in an effort to encourage water conservation.</t>
  </si>
  <si>
    <t>All new construction, retrofits, and renovations on campus are built to LEED silver standards. LEED silver standards includes many water efficient plumbing fixtures, fittings, appliances, equipment, and systems.
FSC's campus also has very few areas that are irrigated (exemptions include the entrances, athletic fields, and select lawns). This means that a majority of our grounds are not regularly watered unless it rains. The water savings from this have not been quantified, but should be acknowledged.</t>
  </si>
  <si>
    <t>https://www.farmingdale.edu/sustainability/waste-and-water.shtml</t>
  </si>
  <si>
    <t>https://storage.googleapis.com/stars-dev/secure/961/8/771/7317/OP-21_2014_Water_Use_Data.xlsx?X-Goog-Algorithm=GOOG4-RSA-SHA256&amp;X-Goog-Credential=stars-gcs-dev%40aashe-migration.iam.gserviceaccount.com%2F20240517%2Fauto%2Fstorage%2Fgoog4_request&amp;X-Goog-Date=20240517T161416Z&amp;X-Goog-Expires=86400&amp;X-Goog-SignedHeaders=host&amp;X-Goog-Signature=3d856aadd12c263ee98b44025e21e7bcca4c8b8d0bb24338b00971e49d0bc4f7a40f4450eb72a736def03b9f684c5b9b82b465ebf5f5c19d91bb31b46cfb423622ec45283e57e7c241951c3966e884ecbc46057e422db217c719f32c219c472b142b0738e8c2e225ba0189743a98aa23496391978d3dbb11f35b200a312aeccb68c63647b8b7b455794959acb6470f4e2b7af76e3250546718f0a11baa3b01ba9a1a3c3ddb0aa0401a9b21b10520d3d02c05f66574e529464c0ebd91e8b567b50169b98b2da5adad6a4b0a2806358daeb8479b4dcb33831ee9967edb84265cfcda94302f87307b2b869697855fa28a36947ba3bef3c026213429dcb8ad6d56ab</t>
  </si>
  <si>
    <t>Data sources:
Office for Sustainability
Energy Manager</t>
  </si>
  <si>
    <t>Data sources:_x000D_
Office for Sustainability_x000D_
Energy Manager</t>
  </si>
  <si>
    <t>State University of New York at New Paltz</t>
  </si>
  <si>
    <t>Up until October 1, 2019, the Village of New Paltz used building-level meters to quantify water usage by campus.  Beginning October 1, 2019, the Village of New Paltz began using new master meters installed on main meters entering campus.  We could have used October 2019 as the beginning of the baseline, but we elected instead to use a full calendar year as the baseline so we would only need to take into consideration campus residents numbers and FTEs of students and employees for two semesters, instead of three.  Please note that this baseline year also includes lower periods of residence hall occupancy during the COVID pandemic.  For this credit, we took the average number of student residents in the fall and spring semesters.</t>
  </si>
  <si>
    <t>SUNY New Paltz held a water conservation campaign called Slow the Flow: Save H20 in the Fall of 2018 and the fall of 2019.</t>
  </si>
  <si>
    <t>Based on water usage patterns and identified opportunities to decrease water consumption as determined through historical water usage analysis by building, the Slow the Flow water conservation campaign focused on water conservation efforts in the following areas:
- grounds outdoor water use (ie. the athletic fields)
- main residential dining hall, Peregrine Dining Hall through staff behavioral change, especially at the commercial dish washing machine
- student behavioral change for water conservation in residence halls</t>
  </si>
  <si>
    <t>Low flow showers, toilets, and faucets are specified in our campus design standards.</t>
  </si>
  <si>
    <t>State University of New York at Oneonta</t>
  </si>
  <si>
    <t>Fiscal 2012-13 is the first year that data is available via EnergyCap.</t>
  </si>
  <si>
    <t>We capture rainwater, but at this time it is only to control the rate of runoff.  We are studying the possibility of using this water for irrigation purposes.</t>
  </si>
  <si>
    <t>To date, thirteen of our fifteen residence halls have low flow shower heads have been updated with low flow shower heads and toilet flush valves.  Whenever buildings are updated the plumbing fixtures are replaced with updated low flow models.</t>
  </si>
  <si>
    <t>https://suny.oneonta.edu/sustainability/energy-water/water-efficiency-and-conservation</t>
  </si>
  <si>
    <t>State University of New York at Oswego</t>
  </si>
  <si>
    <t>The baseline year is 2019 data. 
Data from the both the performance and baseline years were gathered from EnergyCAP calendarized data.</t>
  </si>
  <si>
    <t>The baseline year is 2019 data. _x000D_
_x000D_
Data from the both the performance and baseline years were gathered from EnergyCAP calendarized data.</t>
  </si>
  <si>
    <t>Stetson University</t>
  </si>
  <si>
    <t>The water consumption baseline was adopted in January of 2015 when the university entered into a contract with Cenergistic for energy management. The 2013-2014 fiscal year was the most recent complete data set at the time of the contract.</t>
  </si>
  <si>
    <t>https://www.stetson.edu/administration/facilities/conservation-policy.php</t>
  </si>
  <si>
    <t>Stevens Institute of Technology</t>
  </si>
  <si>
    <t>Many leaks have been addressed to be able to reduce billed water consumption.</t>
  </si>
  <si>
    <t>All new construction targets LEED Silver at minimum, and includes water-efficient fixtures. Small-scale renovation of building spaces also included implementation of water-efficient fixtures.</t>
  </si>
  <si>
    <t>Swarthmore College</t>
  </si>
  <si>
    <t>2005 was the year of maximum energy use on campus and the baseline year for the previous STARS filing in 2017.</t>
  </si>
  <si>
    <t>A cistern was installed to store the rain water from our Science Center roof areas.  That water is used for the gardens around the Science Center.  A cistern was also installed at the Wister Center.</t>
  </si>
  <si>
    <t>All new buildings, especially Singer Hall, have low-flow fixtures in bathrooms and laboratories.  A vacuum pump system has eliminated water siphon use on campus.  All dorm shower heads were replaced with water-efficient alternatives in 2017.</t>
  </si>
  <si>
    <t>http://swarthmore.edu/sustainability/land-and-natural-environment</t>
  </si>
  <si>
    <t>Info from Jim Adams and from IR Factbooks for 2021 and 2005.</t>
  </si>
  <si>
    <t>Syracuse University</t>
  </si>
  <si>
    <t>The baseline year is the year the Climate Action Plan was implemented onto campus.</t>
  </si>
  <si>
    <t>- Participation in Onondaga County's Save the Rain program 
(The "Save the Rain" program is a comprehensive storm water management plan intended to reduce pollution to Onondaga Lake and its tributaries.) http://www.ongov.net/sustainability/water/str.html
- Installed a reuse water system in our athletic facility, Dome, which reuses the rain and snow-melt for 1/3 of the water in our toilets. https://news.syr.edu/2014/12/carrier-dome-runoff-now-being-put-to-use-44720/</t>
  </si>
  <si>
    <t>http://sustainability.syr.edu/campus/water/</t>
  </si>
  <si>
    <t>TAFE Queensland Robina Campus</t>
  </si>
  <si>
    <t>Not applicable</t>
  </si>
  <si>
    <t>Robina Campus uses the latest in water-conservation including dual flush toilets and water-saving shower heads. The campus features a number of hydration stations to encourage the use of refillable water bottles. Signage around campus, messages on TV screens, and a number of weekly lunchbox sessions have all been focused on the importance of saving water and maintaining the quality of our oceans and waterways. Our no-plastic policy is a major initiative to prevent plastics going into waterways.
Robina Campus does have 200,000 litre rainwater tanks however as we lease the building we do not have control over the use of this water.</t>
  </si>
  <si>
    <t>Robina Campus does have 200,000 litre rainwater tanks however as we lease the building we do not have control over the use of this water. The building owners have confirmed that this water is used for toilet flushing and to water soft landscaped gardens.</t>
  </si>
  <si>
    <t>Robina Campus is a new build and has used latest water-efficient options throughout the building. When a replacement is required, the campus with follow the Queensland Government policy on latest water-saving devices.</t>
  </si>
  <si>
    <t>https://www.qld.gov.au/environment/water/residence/use/waterwise-at-work</t>
  </si>
  <si>
    <t>Temple University</t>
  </si>
  <si>
    <t>The baseline year of FY 2011 for water use differs from the greenhouse gas reporting baseline year of FY 2006. FY 2011 represents a three-year period from the performance year and was selected because data is available through the online EnergyCAP reporting system.</t>
  </si>
  <si>
    <t>Vegetated acres provided Temple University's Facilities Information Resource Management team. Temple's EnergyCAP reporting system was used to determine water use. All water use data reported is considered potable. Updated for FY2023</t>
  </si>
  <si>
    <t>Tennessee Technological University</t>
  </si>
  <si>
    <t>The baseline of FY12 was adopted because this is the earliest there is complete utility data that is not archived.</t>
  </si>
  <si>
    <t>The Office of Sustainability gives out reusable water bottles each semester to promote reduction in plastic bottle use. They have also designed and posted stickers in the bathrooms of resident halls that encourage students to turn off the faucet while brushing their teeth. Further, the Office has installed hydration stations in indoor and outdoor areas on campus which allow students to refill their water bottles as opposed to purchasing plastic bottles. There is also a Green Pledge available on the home page of the website of the Office of Sustainability, which encourages students to go green on campus, including by reducing their water consumption. During March  of 2019, the Office of Sustainability hosted its first annual Water Week. During this week, over one hundred reusable water bottles were given out to students, a World Water Day was hosted, and a film screening concerning the water bottle industry was shown. Over one hundred students signed our pledge to say no to single-use plastic water bottles for at least one month in order to help keep our local watershed free of plastics. During Earth Week, another 100+ students signed our pledge to not use straws for at least one month.</t>
  </si>
  <si>
    <t>There are numerous self-watering planters around campus that aid in water use reduction. The new intramural facility has a storm water management system. Pervious pavement allows rainwater to flow through it and deposit into a rain garden. This will protect water quality and decrease flooding by reducing the amount of storm water runoff. There is a drainage system under the sand volleyball court and the runoff from it flows into the berms and permeable pavement. Then it is captured in rain gardens and monitored by students through the monitoring station.</t>
  </si>
  <si>
    <t>All water fountains are replaced with bottle refill stations that monitor water use and plastic water bottle savings. Low flow fixtures decrease the rate of water flow and subsequently the amount of water wasted per minute. They are installed in all buildings renovated in the last five years and in all new buildings such as the LEED Certified Lab Science Commons.</t>
  </si>
  <si>
    <t>https://www.tntech.edu/sustainability/water-projects.php</t>
  </si>
  <si>
    <t>Texas A&amp;M University</t>
  </si>
  <si>
    <t>The 1991 baseline represents the end of a relatively flat usage trend when water conservation measures were being considered and instituted.  The water use trend has been downward even with the increase in enrollment and occupied square footage on the campus due to the improvements made beginning in 1991.</t>
  </si>
  <si>
    <t>TAMU uses between 9 and 12 million gallons of treated wastewater effluent each year for local irrigation and equipment washdown at our Main Campus Wastewater Treatment Plant.
Six buildings currently use harvested rainwater.</t>
  </si>
  <si>
    <t>Since 1993 the university's policy has been to install the latest water conserving fixtures in any newly constructed or renovated facility.</t>
  </si>
  <si>
    <t>http://utilities.tamu.edu/</t>
  </si>
  <si>
    <t>Texas State University, San Marcos</t>
  </si>
  <si>
    <t>Baseline year selected based on the context of the State Energy Conservation
Office (SECO) mandated SB 898 report.</t>
  </si>
  <si>
    <t>Continued to push energy conservation objectives that reduce the volume of potable water used for industrial makeup.  Continued initiatives with replacing fixtures with low-flow units.  All new fixtures are equipped with low flow assemblies.</t>
  </si>
  <si>
    <t>Low-flow fixtures have been installed at various buildings through out the San Marcos campus.</t>
  </si>
  <si>
    <t>Texas Tech University</t>
  </si>
  <si>
    <t>FY20 is the first year we have complete data on well water.</t>
  </si>
  <si>
    <t>The American College of Greece</t>
  </si>
  <si>
    <t>Total full-time equivalent student enrollment appears different from PRE 5 of the Demographics due to the nature of the institution which has a joint technical and operational facility with its secondary school division. All data reflect the performance of the entire campus and operations (including those of Pierce college, our secondary education division) taking into account total student population (graduate, undergraduate and secondary education). The secondary education division of ACG caters for a population of 1,616 for students which explains the FTE derived number. For reasons of accuracy the joint number 3,284 and 1,616 was used to derive the adjusted emissions. Œ§he numbers included here are for 2021 that is the reason the demographics entered here differ from PRE 5</t>
  </si>
  <si>
    <t>The Catholic University of America</t>
  </si>
  <si>
    <t>The water baseline covers the University's Fiscal Year 2016. This year is significant as it is the last full year of data before the University embarked on a campus infrastructure project.</t>
  </si>
  <si>
    <t>The University encourages the campus population to reduce their water usage. Many tips and strategies are displayed on the University sustainability website, on social media accounts, and through sustainability orientation handouts. 
In 2021, the University placed stickers throughout campus encouraging the community to take shorter showers and turn off the tap when brushing your teeth.</t>
  </si>
  <si>
    <t>The University has two rainwater harvesting systems on campus. One is located at Maloney Hall, the home of the Busch School of Business. The rainwater harvesting system there is an underground storage tank that collects rainwater. The rainwater is then used for reuse to flush plumbing fixtures in the building. 
The other rainwater harvesting system is included in the University's central plant. The underground cistern there is used to collect water to supply make up water to the University's three centralized cooling towers.</t>
  </si>
  <si>
    <t>When plumbing renovations are set to occur, the University often procures lower flush, flow, and process water fixtures and equipment. Recently, the University renovated all of the bathrooms in Flather Hall, a residence hall, in 2020. The bathrooms were upgraded to low flow and low flush fixtures.</t>
  </si>
  <si>
    <t>https://facilities.catholic.edu/sustainability/water.html</t>
  </si>
  <si>
    <t>Performance year data is FY2020 (May 2020 - April 2021). Baseline year data is FY2016 (May 2015 - April 2016). This baseline year was chosen as it was the last full year of data before a campus-wide infrastructure project designed to reduce water use. Campus population data is provided for each of these time periods. Note that this data is different from that in PRE-5 due to the different performance and baseline years.</t>
  </si>
  <si>
    <t>The King's University</t>
  </si>
  <si>
    <t>Water fountains with bottle filling stations to encourage re-usable bottle use.
Flush valves in toilets and urinals - low flow
Low flow - shower heads, toilets, urinals, faucets (aeration)
Signage posted to inform facilities of leaks/drips.
Regular checks</t>
  </si>
  <si>
    <t>Implementing low flow alternatives.
removal of bathrooms in non required spaces (building used to be a hotel).
Tub-Shower conversations (2 per year)</t>
  </si>
  <si>
    <t>The New School</t>
  </si>
  <si>
    <t>FY2015 was resolved to be a universal baseline for energy, water and waste infrormation. There are several reasons- first, while data exists prior to this period, an engineer was hired in FY2015 to manage data tracking, so the quality is known to be high. Second, this was the first year of publishing an annual sustainability report, which fully details this data, trends, and supporting projects.</t>
  </si>
  <si>
    <t>The university was part of the NYC Department of Environmental Protection Water Challenge along with 5 other universities in the city. The New School was able to reduce its usage by 5%.</t>
  </si>
  <si>
    <t>Largest building on campus (365k.sq.ft./1.4M) has a blackwater and greywater recycling plant, in addition to a green roof and rainwater holding tank. Mechanical system metering is underway to better track and detect leaks in mechanical equipment.</t>
  </si>
  <si>
    <t>We are upgrading water fixtures (faucets, water closets, etc.) with low-flow water-sense models. We have completed three upgrade projects in large buildings (making up around 250k.sq.ft.) during the past two years, including a dormitory. There are general plans to continue these retrofits throughout the remaining campus.</t>
  </si>
  <si>
    <t>https://www.newschool.edu/buildings/sustainability-initiatives-water-conservation/</t>
  </si>
  <si>
    <t>The weighted campus users for</t>
  </si>
  <si>
    <t>The Ohio State University</t>
  </si>
  <si>
    <t>A water resource engineer within facilities, operations, and development at the University leads a team of student interns to conduct water audits at buildings across the campus. These audits compare the projected water usage to the actual performance of a building and include talking to maintenance staff about best practices for conserving water.</t>
  </si>
  <si>
    <t>Ohio State has several rain gardens on campus. The oldest active rain garden on campus is located behind Jennings Hall. The Jennings Hall rain gardens consist of 22 vegetated boxes.  This form of green infrastructure helps filter and slow the runoff from storm events by filtering the rainwater from the roof of Jennings Hall, storing it in a 50,000 gallon cistern, and finally discharging the stormwater through a vegetated bioswale to the area storm sewers.  A pumping system allows the stored water within the cistern to be used for supplementary irrigation during dry periods. This system not only filters the storm water, but it provides retention and opportunity for storm water reuse. Other rain gardens include the traffic circle at Cunz Hall and curb inlets around the Spirit of Women park.</t>
  </si>
  <si>
    <t>In 2019 the University performed a leak detection survey utilizing acoustic technology. The survey detected two major leaks and several smaller ones throughout campus. The subsequent repairs have saved over 50 million gallons a year. 
The University recently adopted a new set of building design standards (BDS) that focus on a results based approach. The standards set a target WUI that design teams must meet and hold building operators accountable to that target once the project has been completed.
Within the BDS there are also several standards related to low flow fixtures and large appliances that use water.</t>
  </si>
  <si>
    <t>https://fod.osu.edu/tags/goals-reduce-potable-water-consumption</t>
  </si>
  <si>
    <t>The University of Texas at Dallas</t>
  </si>
  <si>
    <t>The baseline year was selected to capture data from before a campus building boom, which dramatically increased floor area, student residents, enrolled students, and staff. Many of the buildings that have been built since this time are much more water efficient than the existing buildings, and some of the more inefficient buildings have since been demolished.</t>
  </si>
  <si>
    <t>During Earth Week and Sustainability Month, the Office of Sustainability provides various interactive educational events that include education about water usage. The Office of Sustainability also publishes educational information about water usage in the Sustainability Blog, in the Sustainability Newsletter, and on the Sustainability website.</t>
  </si>
  <si>
    <t>UT Dallas recovers water at the LEED Platinum Student Services Building and LEED Gold Bioengineering and Sciences Building. The Student Services Building captures rainwater for irrigation use and Bioengineering and Sciences Building features an innovative system that captures rainwater, reverse ossmosis reject water harvesting, and condensate capture and utilizes the water to reduce need for potable water in irrigation.</t>
  </si>
  <si>
    <t>UT Dallas has adopted constructions standards that require efficient fixtures in all capital projects and remodels. UT Dallas has also updated irrigation controllers in order only irrigate when plant water needs require that rainfall is supplemented, and to eliminate unnecessary irrigation. In 2022, we are conducting a water conservation opportunity survey, and we will use that data to inform future institutional initiatives.</t>
  </si>
  <si>
    <t>https://www.utdallas.edu/sustainability/operations/water/</t>
  </si>
  <si>
    <t>https://storage.googleapis.com/stars-dev/secure/686/8/771/7317/Water_Usage_AY_2007.xlsx?X-Goog-Algorithm=GOOG4-RSA-SHA256&amp;X-Goog-Credential=stars-gcs-dev%40aashe-migration.iam.gserviceaccount.com%2F20240517%2Fauto%2Fstorage%2Fgoog4_request&amp;X-Goog-Date=20240517T161423Z&amp;X-Goog-Expires=86400&amp;X-Goog-SignedHeaders=host&amp;X-Goog-Signature=c0a40745e822647afd404760517413dc2d21124c82be9cc14d2018e7350d85196a4bdb65fec40669e4b84058425d8718f8e48859b6eb1f3cb62ef18270032735855ba6f3eee63ce4f162b4b3041d69a0f0240a34e405b6e7647b00116aa31f3e62fac6398261162472f35192ddaa8bc94d93e83f5ce34605f44af9504e1118e6f2eada13521517ff6aca1700fd4d5edfaa7716bb903a5b1fe7cf9f7ba55b328922d40f4cfd0732ed4bc01dceb9ee0e85951a18d40890b09ef9ae81d5cb65c8c62391cebd7a4162c7362546e12c23cd29dddd9bfb391d203bbfae0faca7f0ddd6265e36992a0e45c7097fbd6b41569f24946023d2f01a3fb286ec3b489525cdf3</t>
  </si>
  <si>
    <t>Thompson Rivers University</t>
  </si>
  <si>
    <t>In order to remain consistent, 2013 is used as the baseline year since it is the year used as the baseline year for our 2018 STARS report. It is also the 'performance year' in our 2015 STARS report.</t>
  </si>
  <si>
    <t>TRU has teamed up with Fill It Forward (formerly called Cupanion) to encourage TRU staff and students to use reusable water bottles instead of buying bottled water. Cupanion runs a points-based program that lets users self-scan a barcode on their own water bottle every time they refill it, which allows them to win prizes. Scanning also helps to enable developing countries receive fresh drinking water (Cupanion has a formula to calculate how this happens).
The TRU Sustainability office runs a promotion during school orientation every year called "The Tapwater Challenge" where students are given samples of bottled water and tap water to see if they can tell the difference, and see if they care. It's meant to be a fun way to highlight the very minimal difference between Kamloops' tap water and bottled water that many international students rely on when their own home water source may not be safe for drinking, or taste good.
Across campus TRU has water bottle stations that most students will pass on the way to class. These have been replacing drinking water fountains and each tracks how many equivalent bottles of water they've saved, and some offer chilled water too.</t>
  </si>
  <si>
    <t>In 2019 TRU finished an inventory of all faucets, water use fittings and appliances on campus for another rating platform; the data will be used to target upgrades and renovations as work is being done to upgrade the oldest buildings on campus.</t>
  </si>
  <si>
    <t>City of Kamloops water consumption utility data used. We are not using New Residence data because the university is not responsible for the management of the building and cannot implement the water use reduction initiatives there as has been done across the rest of campus and other residence buildings.</t>
  </si>
  <si>
    <t>Tufts University</t>
  </si>
  <si>
    <t>The baseline year is 2005.</t>
  </si>
  <si>
    <t>Our education programs and outreach such as Green Office Certification and Eco-Ambassadors include water use reduction. We often give staff prompts to remind people to conserve water at the sink.
We do a lot of education around the negatives of bottled water and encourage students and employees to use reusable water bottles. For people planning events, we assist them with water pitchers rather than bottled water.</t>
  </si>
  <si>
    <t>Tufts uses condensate from purchased steam to replenish a cooling tower water in lieu of using city water. This is for the Tufts Shared Services plant on our Boston campus.</t>
  </si>
  <si>
    <t>Any time any water fixture is replaced at Tufts we use a water efficient appliance (e.g. low-flow showerhead, faucets, and toilets). Often dual-flush toilets are used, but not in the residence halls.
Cage and rack washer at DLAM upgraded to a water-efficient washer.</t>
  </si>
  <si>
    <t>Much of Tufts' water conservation efforts took place prior to 2005 and therefore are not captured using this metric.
This data is accurate as of Spring 2020. The Lab Assistant went tax parcel by tax parcel and compared it to current imagery and update building structures that have changed. So it is slightly more accurate than methods used by other schools with impervious surface (since that is usually 30m by 30m average).</t>
  </si>
  <si>
    <t>Much of Tufts' water conservation efforts took place prior to 2005 and therefore are not captured using this metric._x000D_
_x000D_
This data is accurate as of Spring 2020. The Lab Assistant went tax parcel by tax parcel and compared it to current imagery and update building structures that have changed. So it is slightly more accurate than methods used by other schools with impervious surface (since that is usually 30m by 30m average).</t>
  </si>
  <si>
    <t>UMass Chan Medical School</t>
  </si>
  <si>
    <t>To remain consistent with previous STARS reports</t>
  </si>
  <si>
    <t>Albert Sherman Center is designed to reduce potable water consumption, by collecting and reusing non-potable water. Nonpotable water can be collected from the following three sources (1) RO Reject, (2) AHU Condensate, and (3) Rainwater. At this time, these collection features are not being used.
The RO Reject is utilized by the vivarium cagewash equipment. The AHU Condensate and the Rainwater is sent, via a campus greywater collection system, to the power plant for use as the cooling tower make-up water. While not separately metered, modeling predicts the reduction in overall potable water use to be 3,245,956 gallons per year.
NOTE: grey water collection calculations were competed by Bard, Rao, and Athanas consulting Engineers, LLC as part of the Albert Sherman Center's LEED certification process.</t>
  </si>
  <si>
    <t>The vast majority of UMass Chan's potable water stems from the power plant and landscaping accounts for about 5% of UMass Chan's water use.
Note: the teaching hospital's water use, while outside of the boundaries of the rest of this report, is included in the total potable water count.</t>
  </si>
  <si>
    <t>The vast majority of UMass Chan's potable water stems from the power plant and landscaping accounts for about 5% of UMass Chan's water use._x000D_
_x000D_
Note: the teaching hospital's water use, while outside of the boundaries of the rest of this report, is included in the total potable water count.</t>
  </si>
  <si>
    <t>Universidad Aut√≥noma de Tamaulipas</t>
  </si>
  <si>
    <t>This information is based according to available data only for Campus at Cd. Victoria.</t>
  </si>
  <si>
    <t>The University is gradually implementing a water efficiency program which consist of several stages ranging from outreach campaigns, measurement, attention to emergency problems and consumption reductions. Most of these campaigns are based on signage and audio spots through internal phone services.</t>
  </si>
  <si>
    <t>The report from previous years only includes the area of the central campus and the rectory building, now the total water consumption of the university has been accounted for, which is why the increase in water consumption.</t>
  </si>
  <si>
    <t>Universidad Cient√≠fica del Sur</t>
  </si>
  <si>
    <t>The calculated data corresponds to the measurement of the water footprint, but only for the Villa campus. Please note that the North and Ate campuses are not being monitored yet.
There are discrepancies between this credit and PRE 5, primarily because many of the sustainability advancements, such as carbon footprint and water footprint measurements, have been conducted solely at the Villa campus, which is the first, largest, and located in a different area. Based on the learnings obtained, there are plans to replicate these studies in the other campuses by 2024. Therefore, the data considered here do not directly correspond to PRE 5, as PRE 5 encompasses all campuses, while the current data and initiatives are specific to the Villa campus. This approach has led to the discrepancies observed between the two credits.</t>
  </si>
  <si>
    <t>Indeed, there are discrepancies, primarily because many of the sustainability advancements, such as carbon footprint and water footprint measurements, have been conducted solely at the Villa campus, which is the first, largest, and located in a different area. Based on the learnings obtained, there are plans to replicate these studies in the other campuses. Therefore, the data considered here do not directly correspond to PRE 5, as PRE 5 encompasses all campuses, while the current data and initiatives are specific to the Villa campus. This approach has led to the discrepancies observed between the two credits.</t>
  </si>
  <si>
    <t>Universidad San Francisco de Quito</t>
  </si>
  <si>
    <t>The baseline was adopted from the second sustainability report done in 2017 the first STARS submission.</t>
  </si>
  <si>
    <t>During 2019 in the event Ser Planeta a water treasure hunt was organized by the club Eco Reps to raise awareness on water use and water scarcity on campus.</t>
  </si>
  <si>
    <t>As part of the maintenance program the department of operations performs rutinary checks and replacement of fixtures and fittings to ensure correct functioning and prevention of leaks.</t>
  </si>
  <si>
    <t>Universidad de Monterrey</t>
  </si>
  <si>
    <t>The reference year is 2015. This decision was made due to the accessibility of the data and also because it was the year of performance in the AASHE STARS 2017 version, where UDEM received the Silver certification.</t>
  </si>
  <si>
    <t>The University of Monterrey uses treated wastewater for irrigation. This non-potable water is the effluent of an industrial wastewater treatment plant. Water-quality data are available on the web site.</t>
  </si>
  <si>
    <t>Faucet aerators
Low flow toilets and urinals
Low flow toilet handles</t>
  </si>
  <si>
    <t>http://www.udem.edu.mx/Esp/Investigacion-y-Desarrollo/Centro-SOStenibilidad/Pages/operaciones-sostenibles.aspx</t>
  </si>
  <si>
    <t>University College Cork - National University of Ireland, Cork</t>
  </si>
  <si>
    <t>Availability of information</t>
  </si>
  <si>
    <t>In 2019 the University signed up to the Irish Water Stewardship Program and underwent a water mapping program to determine the significant users of water across the estate. From the mapping exercise a water charter was developed to implement a number of water conservation measures across the Estate. Measures included the fitting of water meters to actively monitor the esates consumption and identify any underground leaks, installation of low flow and flushing devices as well as the installation of auto shut off systems to shut down water supplies when the buildings are closed.</t>
  </si>
  <si>
    <t>The existing drinking fountains across the University were upgraded to auto bottle filling units to minimise the water waste. Signage installed in toilets and labs to turn off taps and report leaks to the B&amp;E office to conserve water use.</t>
  </si>
  <si>
    <t>The water flows from taps were checked and reduced where possible and resulted in significant savings. Automatic presence sensors were installed in the Boole Library to eliminate the requirement for a time flushing.</t>
  </si>
  <si>
    <t>https://www.ucc.ie/en/greencampus/practice/energy-water-and-climate-change/water-management-at-ucc/</t>
  </si>
  <si>
    <t>https://storage.googleapis.com/stars-dev/secure/989/8/771/7317/UCC_Water_Mapping_Workshop_230519.pdf?X-Goog-Algorithm=GOOG4-RSA-SHA256&amp;X-Goog-Credential=stars-gcs-dev%40aashe-migration.iam.gserviceaccount.com%2F20240517%2Fauto%2Fstorage%2Fgoog4_request&amp;X-Goog-Date=20240517T161424Z&amp;X-Goog-Expires=86400&amp;X-Goog-SignedHeaders=host&amp;X-Goog-Signature=d7da1b2b74ca94fa90915c09976eb5b5cdd532f066cfce04a0adc809b3da31c378a237b376c03d3c31a83bc6c55f675f257d113474b4a88b9d9ed9cb06a5d7caf8b6a3203b2b7801622355eb9b4ecc4ec0cfa91d9adc1230ae744296cbfd5181392647fa6bf6755815f8f4c45f86c8d961722df005475f89c5efef776a9b06cfe0d7b2483cb1eef36f7966124c453e3ed83f847de7e9cb2eb0d38bf324619c58ed7fb92116229c8571b957f99d6275e8a1ee9a0f2f97a5894c3876eecca4618daab813eb4154501919c5cf8864541b28fa7b389007ee0beb0533aa87d29a3c2026ea0c36a98954e9b494173c8f1d7a02d2fc22c899cb858f4003fb61509edead</t>
  </si>
  <si>
    <t>University Mohammed VI Polytechnic</t>
  </si>
  <si>
    <t>The water use baseline was adopted in the year 2020 because our handling provider had precise data from potable water meters in all of our buildings and annexes. This baseline serves as a starting point for tracking and measuring future water usage, and can be used to set targets and evaluate progress towards water conservation goals. By using the year 2020 as the baseline, our handling provider can compare current water usage to a known and consistent standard, which allows for better decision-making and resource management.</t>
  </si>
  <si>
    <t>‚Ä¢ Recovered gray water is sent to a wastewater treatment plant. This water is first mixed with activated carbon before being disinfected under UV rays and then with chlorine.
‚Ä¢ Rainwater and gray water are conveyed to a basin which consists of two tanks, respectively, of 600 m3 and 225 m3.
‚Ä¢ A pressure unit at the pool outlet of 15m3/h at 6.5 bars is responsible for ensuring the necessary flow rate and sufficient pressure for the various irrigation systems.
‚Ä¢ A filtration system after the pressure group prevents possible obstructions of the irrigation elements.
‚Ä¢ Then, 2 dosing pumps allowing, by means of a tapping on the irrigation water pipe, the fertilization and the application of chlorine for disinfection depending on the needs in a circuit of recirculation to the tank. These two pumps are currently not functional and do not fulfill the fertilization mission accordingly.
‚Ä¢ In case of lack of water at the level of the basin, irrigation is supplied thanks to the three existing wells, which pump water directly towards the irrigation network</t>
  </si>
  <si>
    <t>University at Albany</t>
  </si>
  <si>
    <t>The water use baseline is in line with the year prior to any sustainability related initiatives on campus.</t>
  </si>
  <si>
    <t>The university has sub-metered their water in the dorms and created baseline usage this year.  Messaging about water reduction, water conservation pledges, and water use comparison were included in this year's energy campaign</t>
  </si>
  <si>
    <t>The fountains on campus recirculate the water. Most of the stormwater runoff from the Uptown campus is collected in an on-campus pond and water is re-used for all irrigation. Uptown campus does not use any potable water for irrigation.</t>
  </si>
  <si>
    <t>The University continues to replace high flow rate faucets, showers and toilets with low flow fixtures. Automatic sensors are used where appropriate.</t>
  </si>
  <si>
    <t>University at Buffalo</t>
  </si>
  <si>
    <t>2009 was the year that the University released it's first Climate Action Plan. It is useful by comparing that baseline year to see the impact of our physical growth on the metrics.</t>
  </si>
  <si>
    <t>Retention ponds outside Davis hall provide irrigation to onsite plantings. At Greiner Hall, non-potable water from Lake Lasalle is used for irrigation.</t>
  </si>
  <si>
    <t>It is a practice to install low flow showerheads and faucets in building retrofits as well as specify them and low flow toilets in new construction.</t>
  </si>
  <si>
    <t>University of Alabama in Huntsville</t>
  </si>
  <si>
    <t>University of California, Berkeley</t>
  </si>
  <si>
    <t>The baseline year of 2007 was the year prior to the adoption of the campus first water use goal that set in motion more mitigation measures; 2007 usage correlates with the UC Policy baseline of three years average 2006-2008.</t>
  </si>
  <si>
    <t>The ongoing drought conditions in California have kept messaging about water use visible in signing at the Recreation Sports facilities and various locations around campus.</t>
  </si>
  <si>
    <t>Rainwater is reused each year for irrigation at the UC Berkeley School of Law. In addition, some recycled/reused water from the Eshleman rain water system is used in the building. Finally, the Chou Hall at the Haas School of Business also recycles rain water capture and reuse.
The campus also uses well (ground) water for pressure washing of sidewalks, pathways, egresses, entries, patios and stairs.</t>
  </si>
  <si>
    <t>The campus during renovation projects replaces domestic water features with more efficient models as a regular practice.
Students working with housing staff have tested and installed different low-flow shower heads and toilets in residence halls. The Green Labs program has piloted autoclave retrofits that show to achieve water savings. Large equipment replacements like cooling towers have improved conservation.</t>
  </si>
  <si>
    <t>http://sustainability.berkeley.edu/water</t>
  </si>
  <si>
    <t>Information in this field was provided Office of Sustainability and by the UC Berkeley Facilities Services.</t>
  </si>
  <si>
    <t>University of California, Davis</t>
  </si>
  <si>
    <t>The UC Sustainable Practices Policy requires campuses to use a baseline of the averaged three-year period from 2005-06 through 2007-08 (fiscal year) for water use reporting. We continue that practice in this STARS credit.</t>
  </si>
  <si>
    <t>Student Housing and Dining Services runs an Energy and Water Conservation competition in the residence halls (see the UC Davis response to credit EN-5: Outreach Campaigns for more information). 
UC Davis has posted Report Leaks stickers in every restroom near the faucets (see the UC Davis response to credit EN-4 for more information). 
In fiscal year 2021-22, UC Davis achieved a 19% reduction in absolute quantities of potable water use against a baseline of fiscal years 2005/06-2007/08. And, the campus achieved a 37% reduction in per capita potable water use against the same baseline. The campus has grown in population while reducing water consumption.</t>
  </si>
  <si>
    <t>In fiscal year 2021/22, over 29 million gallons of recycled water (recovered from wastewater effluent) were used in cooling towers on campus, offsetting over 39 percent of the total amount of water that would have previously been met by potable supplies. This recycled water project began in 2015, during the peak of the most recent drought, when Utilities staff extended the recycled water line from the Arboretum Waterway to the cooling towers at the Thermal Energy Storage (TES) Plant. Since this recycled water project began in 2015, nearly 210 million gallons of recycled water have been used at the cooling towers. Recycled water use at TES is currently on pause as the campus Wastewater Treatment Plant recently replaced its UV disinfection system. Recycled water use at TES will resume upon approval by the Regional Water Quality Control Board.</t>
  </si>
  <si>
    <t>Campus Utilities regularly monitors metered water usage across campus to identify potential leaks or other issues. Automated reports are generated twice a week and give notice of potentially faulty meters. Total water use is also reviewed monthly for abnormally high use that could indicate a leak. Any potential issues are communicated with appropriate facility staff to be rectified. 
UC Davis Facilities Management, with the help of an Energy Systems graduate student, has created an inventory on autoclaves in order to identify autoclaves that are good candidates for retrofits.</t>
  </si>
  <si>
    <t>https://sustainability.ucdavis.edu/goals/water</t>
  </si>
  <si>
    <t>https://storage.googleapis.com/stars-dev/secure/551/8/771/7317/OP21_SupportingDocs_UCD20.pdf?X-Goog-Algorithm=GOOG4-RSA-SHA256&amp;X-Goog-Credential=stars-gcs-dev%40aashe-migration.iam.gserviceaccount.com%2F20240517%2Fauto%2Fstorage%2Fgoog4_request&amp;X-Goog-Date=20240517T161426Z&amp;X-Goog-Expires=86400&amp;X-Goog-SignedHeaders=host&amp;X-Goog-Signature=464b8997cb161783160ec1ca93c2e2954f2be67380299be49a2cfbecc41d5e6c25cf8cb785d412347085901061845893b5decdb1b08297d38bc02db28cf5ad7bd04dae777795ab11fb9f22d134366da63cdf8f5f1ef41fd08d754a8a56c5fc2b4437e9c3f768bc9957cf5af8cfbe3acb5e68ba372a72ac9dc967c0c0410f504e3bfebf458a527dc7935a9f63893627f38708d1b66050d6c2486330b155fee73ed05d46193e3d4901365d91105cfd69723c947333ef56b7636a769e1a1384541b117846de38233483866b64fd111bbaa5af98b155e63468db8da0dea3928109574a55dd1b84739bef0462c4bb13df85908af9a49eb0cbaa27e8a072faa70d05af</t>
  </si>
  <si>
    <t>For the area of vegetated grounds, we removed the footprint of buildings and non-vegetated surfaces, the area used to grow feed crops, and the experimental agricultural lands. We included the Student Farm because that 23-acre parcel is in Central Campus and actively used for student and public engagement, even though it is also used for food production. 
The Davis campus potable water quantity is less than the total water quantity because the campus uses non-potable groundwater for landscape irrigation, as well as recycled water from our wastewater treatment plant. UC Davis is a registered small water supplier and the campus provides ground and surface water supplies for campus uses. 
UC Davis maintains a Water Action Plan, which may be accessed at: https://sustainability.ucdavis.edu/resources  
Additional information may be found at: https://sustainability.ucdavis.edu/goals/water
This credit was compiled by Syed Muhammad Ahsan Abbas, a Humphrey Fellow affiliated with the UC Davis Sustainability office.</t>
  </si>
  <si>
    <t>For the area of vegetated grounds, we removed the footprint of buildings and non-vegetated surfaces, the area used to grow feed crops, and the experimental agricultural lands. We included the Student Farm because that 23-acre parcel is in Central Campus and actively used for student and public engagement, even though it is also used for food production. _x000D_
_x000D_
The Davis campus potable water quantity is less than the total water quantity because the campus uses non-potable groundwater for landscape irrigation, as well as recycled water from our wastewater treatment plant. UC Davis is a registered small water supplier and the campus provides ground and surface water supplies for campus uses. _x000D_
_x000D_
UC Davis maintains a Water Action Plan, which may be accessed at: https://sustainability.ucdavis.edu/resources  _x000D_
_x000D_
Additional information may be found at: https://sustainability.ucdavis.edu/goals/water_x000D_
_x000D_
This credit was compiled by Syed Muhammad Ahsan Abbas, a Humphrey Fellow affiliated with the UC Davis Sustainability office.</t>
  </si>
  <si>
    <t>University of California, Irvine</t>
  </si>
  <si>
    <t>UC Irvine's water use baseline (3 year average for fiscal years 2005-2008) was established in the UCI 2013 Water Action Plan based on University of California Sustainable Practices Policy guidelines.</t>
  </si>
  <si>
    <t>Since 2013, Student Affairs has continued to promote personal water conservation in housing and dining areas. Residence halls have implemented a water conservation program emphasizing peer-to-peer education through UCI‚Äôs Earth Rep‚Äôs program. To date, student representatives have educated over 400 residents on the importance of water as a resource and the personal impact students can have on water supply through behavior changes. In 2017 close to 2,000 shower hangers were distributed to undergraduate students through the program. In addition to the shower hangers Student Housing developed signs that give water-savings tips in bathrooms, laundry, and kitchen areas. Staff also provide opportunities to learn about drought tolerant landscaping through succulent planting events and volunteer turf removal projects. Future opportunities include education on green products that help protect waterways and a pilot study of shower timers.
Peer-to Peer-Student Engagement:
Student interns engage the campus community throughout the year teaching water conservation awareness while giving advice on reducing personal water consumption. Interns use a variety of outreach techniques including displays and games while also interacting one on one with peers. Interns also use social media to advocate for water conservation through infographics and instructional videos in an eff ort to reach a broader audience.
For more information, view EN-1 Student Educators Program:
https://reports.aashe.org/tool/university-of-california-irvine-ca/submission/7615/EN/campus-engagement/EN-1/
Foam Rub Rinse Campaign:
Facilities Management has also provided outreach to the campus community encouraging conservation of water through the Foam, Rub, Rinse campaign. Signs have been placed across the campus core encouraging this practice.</t>
  </si>
  <si>
    <t>Reclaimed water (tertiary treated blackwater) has been used for landscape irrigation on campus for more than 40 years. UCI works collaboratively with the Irvine Ranch Water District (IRWD), a pioneer in treating wastewater for reuse for agriculture and landscape irrigation. UC Irvine's blackwater is locally treated one-half mile away from campus at the IRWD Michelson Treatment Plant. Through IRWD the campus reclaims approximately 34% of blackwater produced on campus for landscape irrigation resulting in the conservation of more than 230 million gallons per year of potable water supply.
Partnering with IRWD, UCI converted the campus central plant cooling towers to recycled water use. This project has reduced potable water use on campus by an estimated 80 million gallons per year. IRWD constructed 3,000 feet of pipeline to transport recycled water from its recycling plant to the UCI Central Plant, which cools 65 buildings throughout campus. UCI retrofitted the on-campus plant and installed additional filtration and treatment systems to further treat the water. The water is then dropped from the roof of a cooling tower using air to help chilled it to 39 degrees before it is pumped through a circulation system to cool the structures, reducing the electricity needed for air conditioning. 
For more information, please visit the following:  
https://www.irwd.com/liquid-news/chilling-with-recycled-water-irwd-and-uci-team-up-to-save-80-million-gallons-of-drinking-water-a-year 
https://www.ocregister.com/2018/08/15/uci-is-using-treated-recycled-water-to-cool-down-65-of-its-buildings/</t>
  </si>
  <si>
    <t>UCI has completed Phase 1 of an extensive campuswide plumbing retrofit program, replacing all pre-1994 plumbing fixtures (toilets and urinals) with high-efficiency fixtures. Phase 1 has resulted in annual savings of 14.8 million gallons per year. The next phase of this program will involve replacement of targeted post-1994 fixtures (urinals with gpf greater than 1, toilets with 1.28-1.6 gpf, and faucets with gpm exceeding 0.5 gpm) which will result in an additional 10.6 million gallons per year in savings.</t>
  </si>
  <si>
    <t>http://sustainability.uci.edu/sustainablecampus/water/</t>
  </si>
  <si>
    <t>UC Irvine's water conservation initiatives have significantly reduced per capita water use on campus over the past decade. To date projects have resulted in a 46% reduction per capita from the baseline years.</t>
  </si>
  <si>
    <t>University of California, Los Angeles</t>
  </si>
  <si>
    <t>This baseline aligns with our Water Action Plan and 2025 water policy target. It is a three year average baseline.</t>
  </si>
  <si>
    <t>Water conservation measures in our residence halls include the 5 minute shower campaign, water conservation stickers,  and shower timer distribution. Students take a pledge to reduce water during the Energy Games. We also promote trayless dining in the dining halls.</t>
  </si>
  <si>
    <t>UCLA has an award winning water reclamation program that captures condensate from laboratory and HVAC equipment. In 2019 the program saved over 34 million gallons of water. News story on award: http://newsroom.ucla.edu/stories/ucla-wins-water-efficiency-project-of-the-year
Additionally UCLA has a storm water collection from roof and Air Handling Unit condensate collection system at Geffen Hall, and building greywater collection systems at the Wasserman Football building and Engineering VI Phase 1.
A stormwater collection and reuse for irrigation system was also recently installed at Parking Structure 9, the result of a student applied research project through Sustainability Action Research: http://ioes.ucla.edu/sar.</t>
  </si>
  <si>
    <t>https://www.sustain.ucla.edu/water/</t>
  </si>
  <si>
    <t>University of California, Merced</t>
  </si>
  <si>
    <t>Baseline established in alignment with UC System Sustainable Practices policy three year average from FY 2005-2008. Figures provided most accurately reflect campus water usage.</t>
  </si>
  <si>
    <t>The campus has held water and energy battles in student housing that has contributed to water use reduction through behavioral changes. The Green Labs and Green Office program on the UC Merced campus has also supported engaging faculty researchers and staff to reduce water use in research labs and offices.</t>
  </si>
  <si>
    <t>The campus does not use non-potable water.</t>
  </si>
  <si>
    <t>The campus employs a number of strategies to help save water, and, as a byproduct, energy. Those efforts include: not watering some lawns; using an evapotranspiration-based irrigation system that senses weather and moisture and waters only when appropriate; reducing watering times by 28 percent; using sprinkler heads with more directed streams instead of wide sprays; being vigilant about repairs that can mitigate leaks, reduce or eliminate runoff, and improve irrigation efficiency; as well as the use of low-flow hardware in housing. The campus also worked to deploy Hydrogel which is an environmentally sound non-toxic biodegradable gel that increases moisture-retention capabilities and acts as a water and nutrient reservoir. The Hydrogel holds the moisture of water until root system needs it. In residential buildings, the campus has installed low flow shower heads and .5gpm creators in faucets to help reduce water consumption.</t>
  </si>
  <si>
    <t>http://water.ucmerced.edu/</t>
  </si>
  <si>
    <t>UC Merced expansion has included increases in campus building stocks and student/staff/faculty fte. Even with significant growth the campus has reduced its water consumption per capita. 
Also, UC Merced has reduced building water usage by 40% less than comparable building stocks. Every campus building is certified LEED silver or better. UCM buildings have low-flow fixtures and touch less water faucets and as a rule. Buildings earn 80% of the USGBC LEED water credits. 
The GSF reflected in performance year take into consideration all campus water usage, this includes offsite and leased facilities. 
The campus built out reduced the total vegetated area on the university campus from baseline year to performance.</t>
  </si>
  <si>
    <t>UC Merced expansion has included increases in campus building stocks and student/staff/faculty fte. Even with significant growth the campus has reduced its water consumption per capita. _x000D_
_x000D_
Also, UC Merced has reduced building water usage by 40% less than comparable building stocks. Every campus building is certified LEED silver or better. UCM buildings have low-flow fixtures and touch less water faucets and as a rule. Buildings earn 80% of the USGBC LEED water credits. _x000D_
_x000D_
The GSF reflected in performance year take into consideration all campus water usage, this includes offsite and leased facilities. _x000D_
_x000D_
The campus built out reduced the total vegetated area on the university campus from baseline year to performance.</t>
  </si>
  <si>
    <t>University of California, Riverside</t>
  </si>
  <si>
    <t>Baseline mandated by University of California Office of the President for UC Sustainable Water goals.  The average of fiscal years 2005-2006, 2006-2007, and 2007-2008 were used to build the baseline for all data points (gallons, weighted campus user, and vegetative space).</t>
  </si>
  <si>
    <t>Part 1
Total Water Withdrawal includes Riverside Public Utilities (RPU), Gage Canal and Coachella Valley. Potable Water Use includes RPU and Coachella Valley meters associated with the Palm Desert satellite campus. This excludes the Coachella Valley Agricultural Research Station‚Äôs water use as it uses non-potable water from Coachella Valley Water District.  Gage Canal water data is also not included in this metric as it is not classified as potable water.  RPU and Coachella Valley water data was sourced from EnergyCAP.  Gage Canal data was provided by the Gage Canal Company. Weighted Campus User data was sourced from the Institutional Research office, with the exception of 2005 student housing population data, which was provided by Housing. 
Part 2
Gross floor area data was provided by the Space Management office.  OGSF50 was used as the unit for GSF. Baseline year GSF was an average of the three fiscal years (2005-2006, 2006-2007, 2007-2008), in accordance with UC Policy on Sustainable Practices. 
Part 3
Vegetated grounds data was provided by Facilities Services‚Äô Grounds department and Space Management.  Accounts for growth in campus vegetated space including expansion of campus boundaries through acquisition of housing complexes.  Only main (east) campus is included, the west campus agricultural research fields are not included in this metric.</t>
  </si>
  <si>
    <t>Part 1_x000D_
Total Water Withdrawal includes Riverside Public Utilities (RPU), Gage Canal and Coachella Valley. Potable Water Use includes RPU and Coachella Valley meters associated with the Palm Desert satellite campus. This excludes the Coachella Valley Agricultural Research Station‚Äôs water use as it uses non-potable water from Coachella Valley Water District.  Gage Canal water data is also not included in this metric as it is not classified as potable water.  RPU and Coachella Valley water data was sourced from EnergyCAP.  Gage Canal data was provided by the Gage Canal Company. Weighted Campus User data was sourced from the Institutional Research office, with the exception of 2005 student housing population data, which was provided by Housing. _x000D_
_x000D_
Part 2_x000D_
Gross floor area data was provided by the Space Management office.  OGSF50 was used as the unit for GSF. Baseline year GSF was an average of the three fiscal years (2005-2006, 2006-2007, 2007-2008), in accordance with UC Policy on Sustainable Practices. _x000D_
_x000D_
Part 3_x000D_
Vegetated grounds data was provided by Facilities Services‚Äô Grounds department and Space Management.  Accounts for growth in campus vegetated space including expansion of campus boundaries through acquisition of housing complexes.  Only main (east) campus is included, the west campus agricultural research fields are not included in this metric.</t>
  </si>
  <si>
    <t>University of California, San Diego</t>
  </si>
  <si>
    <t>Water use baseline was adopted Dec 2013 in accordance with UC Sustainable Practices Policy. Fiscal years 2005-2006, 2006-2007, and 2007-2008 were averaged for a baseline year; this was chosen UC-wide for consistency and reliability of data.</t>
  </si>
  <si>
    <t>UC San Diego uses water conservation and report leak signs across all building bathrooms, laboratory sinks, and kitchen areas. Aquaholics Anonymous, a student organization mentored by UC San Diego Environmental Health and Safety staff, hold annual water conservation art competitions and table at a variety of events, including our annual Earth Day fair, to raise awareness around conserving water.</t>
  </si>
  <si>
    <t>UC San Diego updated its water action plan (AP) in 2017. We have already met the UC-wide goal of reducing growth-adjusted potable water consumption 20% by 2020 and have acheived the goal of reducing growth-adjusted potable water consumption 36% by 2025, when compared to a three-year average baseline of FY2005/06, FY2006/07, and FY2007/08. 
Campus recycled industrial water use increased from 2015-16 FY 17,357,000 gal/year to 75,224,000 gal/year in 2016-17.
To do that, we have put in a place a number of water conservation and reuse strategies, including but not limited to:
- Irrigation, building, and research equipment retrofits to reduce water use. 
- Using recycled water for more than 30% of campus irrigation and expanding the number of areas irrigated with recycled water rather than potable water. 
- Expanded the use of recycled water for industrial use in the cooling towers at the Central Utilities Plant  and on east campus, reducing potable water use by more than 60 million gallons per year.
- Building standards for new construction to improve water efficiency. All new buildings are LEED Silver or better.
- Using electronic controllers to efficiently irrigate the landscape in periods of only 4-6 minutes per cycle. Landscape staff are trained to identify signs of overwatering and water leaks in the irrigation system. In addition, the irrigation system itself tracks unusually high water use, which may signal a leak. In the event of a reported water leakage, UC San Diego‚Äôs Facilities Management department responds with an irrigation maintenance crew.
 - Planting of low water, drought-tolerant vegetation in 75% of the irrigated campus landscape, turning off irrigation during wet winter months, and turning off irrigation to 54,000 square feet of turf to save 1.53 million gallons of water per year. The campus has retrofitted approximately 7,900 standard sprinklers with high-efficiency rotating nozzles, saving 10 million gallons of water per year. Meters that measure soil moisture that accurately target watering and a computer controlled irrigation system that tracks current weather data and adjusts watering based on temperature and humidity have been installed in select locations on campus and continue to be installed. Since 2014, the campus has eliminated 352,000 square feet.
- Collecting HVAC condensation and wastewater from Reverse Osmosis systems for reuse in irrigation.
- Single pass cooling water in the labs is prohibited. Findensers, which use air, have been issued to labs to replace single pass cooling. Aerators have also been installed in the laboratories as part of our Green Labs Program, saving 2.22 million gallons or 3,000 hundred cubic ft/year of water and $23,600.
- Fire-sprinkler and hydrant testing water is captured for reuse in the Central Utilities Plant cooling towers.</t>
  </si>
  <si>
    <t>The Green Labs program has installed 745 aerators in across the campus, saving over more than 3 million gallons/year. Finally, single pass cooling is prohibited in all labs.</t>
  </si>
  <si>
    <t>http://sustainability.ucsd.edu/focus/water.html</t>
  </si>
  <si>
    <t>University of California, Santa Barbara</t>
  </si>
  <si>
    <t>&lt;p&gt;N/A&lt;/p&gt;</t>
  </si>
  <si>
    <t>https://sustainability.ucsb.edu/water-action</t>
  </si>
  <si>
    <t>University of California, Santa Cruz</t>
  </si>
  <si>
    <t>This matches existing mandatory reporting requirements to our local municipality and UC Office of the President.</t>
  </si>
  <si>
    <t>The University engages the campus community through emails, flyers, as well as outreach through residential advisors and building contacts. We also have implemented an automated meter analytics system (Beacon Cellular Endpoint System) that uses cellular communication to track hourly usage, and a web-based interface to allow students, staff, and faculty to understand their water consumption patterns.</t>
  </si>
  <si>
    <t>UCSC's Onsite Non-Potable Water Systems: https://sustainability.ucsc.edu/initiatives/water/water-catchment.html
UCSC is exploring the potential for two waste water treatment plants on campus.</t>
  </si>
  <si>
    <t>A major maintenance program retrofits buildings annually. A top priority of the program is to upgrade all plumbing fixtures to the highest efficiency technology available. High usage, inefficient fixtures are prioritized for deferred maintenance and water efficiency funding projects. The campus utilizes a evapotranspiration irrigation system for watering major turf and landscape areas.
The Green Office Certification and Green Labs Program works to install aerators. 
Article published 12/2020: Grounds Department Embraces Sustainability and Saves One Million Gallons of Water: https://sustainability.ucsc.edu/news-events/news/index.html</t>
  </si>
  <si>
    <t>https://sustainability.ucsc.edu/initiatives/water/index.html</t>
  </si>
  <si>
    <t>The baseline period for UCSC tracks the annual average over three years from July 2002-June 2005.
Baseline year for Gross Floor Area of Building Space is 2003, the most relevant data available that aligns with one year of the 3-year water baseline period.
Like much of our data for this report, we are utilizing the last time period where we were not significantly effected by COVID. During COVID, our water usage dropped significantly.</t>
  </si>
  <si>
    <t>The baseline period for UCSC tracks the annual average over three years from July 2002-June 2005._x000D_
_x000D_
Baseline year for Gross Floor Area of Building Space is 2003, the most relevant data available that aligns with one year of the 3-year water baseline period._x000D_
_x000D_
Like much of our data for this report, we are utilizing the last time period where we were not significantly effected by COVID. During COVID, our water usage dropped significantly.</t>
  </si>
  <si>
    <t>University of Central Florida</t>
  </si>
  <si>
    <t>Fiscal 2014 was chosen as the baseline due to the increase of sub metering and data reliability compared to previously recorded years.</t>
  </si>
  <si>
    <t>August 2017 UCF switched one of its Chilled Water Plant cooling towers from Potable Water to Reclaim water, reducing the use/waste of potable water for cooling. Cooling Tower 7 was switched over to reclaim and has re-purposed a monthly average of over 600,000 gallons of potable water use for reclaim. Over 8.2 million gallons of reclaim water used in place of potable in FY 2018/19 for Cooling Tower 7 alone, with more efforts underway to serve cooling tower makeup systems at the new DEPIV plant and eventually our main utility plant. 
UES has invested in smart metering/sensor technology with leak detection and has demonstrated accuracy with confirming leaks in facilities throughout campus. Smart meters and sensors with leak notifications and interval data for modeling/trending have proven extremely helpful/effective in demonstrating use patterns, spikes, losses, and forecasting.
UCF has invested in accurate metering and district metering installations to better track and validate water consumption and production. Such efforts have validated large leaks at the UCF Football Stadium, Parking Garages, Teaching Academy, Visual Arts Building, UCF Baseball Stadium, Towers, Physical Sciences, and more, to proactively correct and secure a precious commodity.
UES has invested in annual testing of all water metering at the varying utility plants on campus and is moving forward with a campus-wide testing program starting mid-2020.</t>
  </si>
  <si>
    <t>Baseline data updated to reflect corrected records.</t>
  </si>
  <si>
    <t>University of Cincinnati</t>
  </si>
  <si>
    <t>For consistency's sake we have adopted a 2009 baseline across the board for all STARS operational credits, as that is the earliest year for which we have strong consistent data sets across categories.</t>
  </si>
  <si>
    <t>The University of Cincinnati (UC) takes the conservation of water seriously throughout the daily operation of its buildings‚Äîas evidenced by UC‚Äôs commitment to building all its new buildings or large- scale renovations to LEED standards. In existing buildings, facility staff are given comprehensive training on detecting and fixing water leaks as soon as discovered.  UC‚Äôs water conservation policies also extend to the proper maintenance of the utility plant‚Äôs chilled water and steam distribution and return systems. These utility systems utilize a vast amount of water and the proper return and reuse of this water represents an enormous ongoing savings for the campus.  These building-centered water management strategies parallels additional efforts on the campus to manage storm water runoff and minimize harmful impacts to the larger Cincinnati sewer system.
In addition, annually, UC hosts a Residence Hall Conservation challenge to encourage residence hall students to compete  to see which hall can conserve the most water, along with energy.</t>
  </si>
  <si>
    <t>The University of Cincinnati has worked diligently to handle water in the most efficient, conservative, and multi-functional ways possible. 
UC Utilities has developed and installed a means to collect process water that would otherwise be sent to the sewer system for ultimate treatment by the Metropolitan Sewer District before being released into the environment. Currently all "once-through" cooling water at the Central Utility Plant is being collected and processed for reuse by the installed system, and is projected to remove over 5 million gallons of water requiring front- and back-end treatment by Greater Cincinnati Water Works and Metropolitan Sewer District. (In addition to conserving water resources, this effort to avoiding energy-intensive water and sewer treatment is reducing CO2 required emissions by 70 tons annually! As plant water demands increase with the warmer temperatures in spring and summer this system is capable of reducing not only 300 tons of CO2 from emissions but as well over $100,000 in water treatment costs to the University. 
Utilities plans to gradually extend the capability of this system to collect and process close to 70% of its roughly 30-40 million gallons of domestic water requirements. See xxx for more information.
Additional water conservation strategies are implemented campus-wide, through the use of chilled water to regulate building temperatures, harvesting water for irrigation and retention purposes, incorporating pervious hardscapes, and sustainable landscaping. UC has converted building cooling system technology to recirculating water systems. 
Currently, the University has two extensive green roofs, one on the DAA addition of the DAAP complex and one on Procter Hall.  The University also has the Zimmer Hall Roof Garden that functions as a green roof.  The new College of Business also feature an intensive green roof.  In addition to reducing the amount of stormwater runoff and lessening the probability of combined sewer overflow events, green roofs are multi-functional as they reduce the urban heat island effect, provide habitat, enhance biodiversity, reduce heating and cooling costs of buildings, and add aesthetic, rejuvenating, and biophilic qualities.
Bioswales are a form of green infrastructure that work to sequester and retain stormwater in order to reduce the possibility of combined sewer overflow events, assist with irrigation, filter out contaminants, and keep water on site.  The University has a number of bioswales, most notably the Teachers-Dyer Complex courtyard and in the parking lot of the 1819 Innovation Hub.</t>
  </si>
  <si>
    <t>From a purchasing perspective, it is the policy of UC facilities to install high efficiency water fixtures, where appropriate water saving technologies exist. UC has installed low-flow toilets and other fixtures wherever possible.</t>
  </si>
  <si>
    <t>https://www.uc.edu/about/admin-finance/planning-design-construction/sustainability/campus-initiatives/water-management.html</t>
  </si>
  <si>
    <t>Note that the number of FTEs do not match what was reported in PRE-5. 
That's because the waste data above is for FY21, which was disrupted due to the global Covid-19 pandemic. To account the 4 weeks out of the 42 weeks when students and faculty would normally be on campus but instead were learning/working remotely, and a good portion	of the staff was also working, we've discounted our FTE figures for students, residential students and employees by 20% for the year.
UC's water usage data is compiled by manually transcribing information from hundreds of meters on several dozen accounts. This introduces the potential for a degree of human error both in transcription and in the application of boundaries and methods. With that concern in mind, staff undertook a few spot checks of the raw data, and confirmed that usage trends (annually, and longitudinally) generally conform to expectations. UC is in the process of moving to digital records for water billing, which should help provide additional data quality assurance in future reporting cycles.</t>
  </si>
  <si>
    <t>Note that the number of FTEs do not match what was reported in PRE-5. _x000D_
That's because the waste data above is for FY21, which was disrupted due to the global Covid-19 pandemic. To account the 4 weeks out of the 42 weeks when students and faculty would normally be on campus but instead were learning/working remotely, and a good portion	of the staff was also working, we've discounted our FTE figures for students, residential students and employees by 20% for the year._x000D_
_x000D_
UC's water usage data is compiled by manually transcribing information from hundreds of meters on several dozen accounts. This introduces the potential for a degree of human error both in transcription and in the application of boundaries and methods. With that concern in mind, staff undertook a few spot checks of the raw data, and confirmed that usage trends (annually, and longitudinally) generally conform to expectations. UC is in the process of moving to digital records for water billing, which should help provide additional data quality assurance in future reporting cycles.</t>
  </si>
  <si>
    <t>University of Colorado Boulder</t>
  </si>
  <si>
    <t>In 2001-2002, CU used approximately 400 Mgal per year of water. Since then, CU has reduced water consumption because of the drought conditions we are experiencing, and because water has a large carbon footprint.</t>
  </si>
  <si>
    <t>The performance year data reported was provided from calendar year 2019. The institutional data provided in PRE4 is up to date (Spring 2021)
PRE 5 used data collected for fiscal year 2020 which runs July 2019 to June 2020. However this credit used data from calendar year 2019. This was selected to avoid COVID 19 impacts to data.</t>
  </si>
  <si>
    <t>The performance year data reported was provided from calendar year 2019. The institutional data provided in PRE4 is up to date (Spring 2021)_x000D_
PRE 5 used data collected for fiscal year 2020 which runs July 2019 to June 2020. However this credit used data from calendar year 2019. This was selected to avoid COVID 19 impacts to data.</t>
  </si>
  <si>
    <t>University of Colorado Colorado Springs</t>
  </si>
  <si>
    <t>&lt;p&gt;The Office of Sustainability provides conservation education to the campus. Numerous retrofit projects on toilets, showers, and faucets have been completed. Signage has accompanied many of the retrofit projects. Since Fall 2022, the UCCS Office of Sustainability has been collaborating with Iconergy and the Institute for the Built Environment (IBE) at Colorado State University to apply the often-overlooked potential of behavior change to maximize the resource savings of capital improvements. In April 2023, the team facilitated a pilot behavior change campaign for UCCS students that complements energy performance contracting (EPC) efforts led by Iconergy. As part of the EPC project, UCCS will implement utility-saving capital improvement measures leveraged by energy savings and system upgrades to reduce annual utility and maintenance costs. The pilot behavior change campaign called the Naked Truth Shower Showdown, was a competition focused on shifting students&amp;rsquo; showering behaviors to reduce water and energy use. IBE and Iconergy developed and implemented the program using community-based social marketing (CBSM) methods and practices. The primary purpose of the pilot, which was conducted in three residential buildings, was to test behavior change messaging and strategy and to gather insights to apply to future sustainability efforts on campus. The pilot's success measures included partner engagement, student engagement, and energy and water savings. The pilot resulted in varying success, offered many lessons learned, and provided insights into the potential for future behavior change campaigns to reduce utility costs. The greatest successes included new relationships between the UCCS Office of Sustainability and the Office of Residence Life &amp;amp; Housing, a high level of student champion recruitment, and the discovery that RAs are natural leaders for sustainability. During the four-week competition period, there was a 1% reduction in water use (equivalent to 665 gallons) across the three participating buildings. Student engagement in taking the competition pledge was lower than anticipated; however, notably, post-competition survey data suggested the competition was effective in initiating long-term behavior change. The pilot competition resulted in pledges from 31 students, representing 42% of the pledge goal and 7.5% of the total building occupancy of the three buildings included in the campaign. Five out of six pledgees reported an intention to continue practicing half or more of the actions pledged into the future. https://sustain.uccs.edu/water-competition&lt;/p&gt;</t>
  </si>
  <si>
    <t>&lt;p&gt;Water recovery and reuse is illegal in the state of Colorado with the exception of residential homes may have up to two rain barrels with 110 gallons of storage capacity. UCCS uses rain gardens to slow water down and direct water through landscapes.&lt;/p&gt;</t>
  </si>
  <si>
    <t>&lt;p&gt;All new buildings have low-flow faucets, dual-flush/low-use toilets, and low-flow shower heads where applicable. The university has completed numerous water retrofit projects, including dual flush 1.6/1.1 gpf toilets (from 3.5), 0.125-gallon urinals, 0.5 gpm aerators, and 1.5 gpm showerheads in housing.&lt;/p&gt;</t>
  </si>
  <si>
    <t>https://sustain.uccs.edu/operations/water</t>
  </si>
  <si>
    <t>https://storage.googleapis.com/stars-dev/secure/90/8/771/7317/Campus_Map_Scope_Irrigation_Map_2021.pdf?X-Goog-Algorithm=GOOG4-RSA-SHA256&amp;X-Goog-Credential=stars-gcs-dev%40aashe-migration.iam.gserviceaccount.com%2F20240517%2Fauto%2Fstorage%2Fgoog4_request&amp;X-Goog-Date=20240517T161428Z&amp;X-Goog-Expires=86400&amp;X-Goog-SignedHeaders=host&amp;X-Goog-Signature=3c8a17b76eaaf2d6d10bfba4b1907bbcd59395ecca4bdc6c4d946ce0bb38ad498511a29993141b3660ab22df00900034abe9c180f58e8a741649980c291c1c45d629d48c7453cf9f7c18c912f67da1bc1c8d0919709bd1de563006dd5db281c102810fd275d9556f81814bf0766d5e47d55fc8166890563320952580e808474b215f010c472a0fe3c90fa6df3ef9a6ad182da6b582da45cd0918333a3ab3b674c12e5ce42e63c2b6a1a52ac3c99403c9f2ade772ed42724229d6a42f6a1470d70243bb3de184bff1940d7b7c9a639a3655d440617b5f522455a215744f3834b444c24a620922ee9c70498ebbd5ab68de63c5b16787c119969e7feebc4c23fb40</t>
  </si>
  <si>
    <t>&lt;p&gt;UCCS adjusted the baseline and performance metrics for vegetated areas to remove non-irrigated landscapes. The potable water use per floor decreased by 6% even though UCCS increased in building square footage due to the Hybl building being constructed. This building also increased our vegetated grounds, which increased the water per vegetated grounds compared to the 2005 baseline. https://wri.org/applications/aqueduct/water-risk-atlas/#/?advanced=false&amp;amp;basemap=hydro&amp;amp;geoStore=22ca64e80fe3bb417d7ddfcfe3ec32fd&amp;amp;indicator=w_awr_def_tot_cat&amp;amp;lat=38.895803835509035&amp;amp;lng=-133.370530225&amp;amp;mapMode=analysis&amp;amp;month=1&amp;amp;opacity=0.5&amp;amp;ponderation=DEF&amp;amp;predefined=false&amp;amp;projection=absolute&amp;amp;scenario=optimistic&amp;amp;scope=baseline&amp;amp;timeScale=annual&amp;amp;year=baseline&amp;amp;zoom=4&lt;/p&gt;</t>
  </si>
  <si>
    <t>University of Connecticut</t>
  </si>
  <si>
    <t>‚Ä¢ Since 2007, the Office of Sustainability has conducted an annual EcoMadness competition, in which on-campus residence halls compete to reduce their water and electricity consumption over an entire month. Individual meters on each residence hall building measure and track the water (in gallons) and energy (in kilowatt-hours) used each day. The winning buildings for each category win a free ice cream party with ice cream made from UConn cows, courtesy of the Office of Sustainability.
‚Ä¢ ‚ÄúStop the Drop‚Äù signs posted in residence halls and academic building restrooms give contact information for reporting leaking faucets or showerheads to Facilities Operations &amp; Building Services.</t>
  </si>
  <si>
    <t>‚Ä¢ UConn‚Äôs on-site Water Reclamation Facility provides non-potable water that is used by the on-site Co-Generation Plant, which converts the reclaimed water to steam in order to generate electricity and heat for the campus. The water reclamation facility has allowed UConn to save from 200,000 to 600,000 gallons of potable water a day, with a storage capacity to save up to 1,000,000 gallons per day.
‚Ä¢ Rainwater collection is a feature of the Oak Building. The water is used for irrigating adjacent quads. There are two 25,000 gallons tanks that are designed to collect ground water and infiltrating rainwater from the LID features near Oak Hall.
‚Ä¢ An irrigation pond at the research farm has a network of channels meant to increase the amount of rainwater collected during storms, lowering the need for pumping to irrigate the research fields.</t>
  </si>
  <si>
    <t>‚Ä¢ All campus residential halls underwent low-flow retrofits in 2015-16, including the installation of low-flow showerheads and aerators on sink faucets.
‚Ä¢ The recent LEED-Silver renovation of the Young Classroom, a 100-year old structure and the primary administrative building for the College of Agriculture, Health and Natural Resources, is one example of a whole-scale water efficiency retrofit, including faucets and toilets, in order to reduce water use and wastewater output by 30%.</t>
  </si>
  <si>
    <t>https://sustainability.uconn.edu/water-conservation/</t>
  </si>
  <si>
    <t>https://storage.googleapis.com/stars-dev/secure/529/8/771/7317/Water-Conservation-Plan.pdf?X-Goog-Algorithm=GOOG4-RSA-SHA256&amp;X-Goog-Credential=stars-gcs-dev%40aashe-migration.iam.gserviceaccount.com%2F20240517%2Fauto%2Fstorage%2Fgoog4_request&amp;X-Goog-Date=20240517T161428Z&amp;X-Goog-Expires=86400&amp;X-Goog-SignedHeaders=host&amp;X-Goog-Signature=c7810d728748487ac117d1e2bd5b405249bb7447c70bca14ab4fefab24b69cfed5b54da612bd844bf0bfa43a89ba2ba334c42620c2b449a7f107d04b48f8b804198fe453b1ebe5333edd8b6d8e21f778b1fb66daecbca58e5ca4d3d7e0b6baece0df041577e34ed4f57c7f07b2bdba73b890f69098e247bea9de1ea66edafe55b7c5848c6b14c6764d2f9f53730ee8e812410954ee5d9de5c838dabb24712e6adbdd7f9e5e77a3535775f05b2ccecec5b4ac7bc8fa455fe3a59d7b3e74580125a178f71f8aac4ecc767dabdde02808e771dfce800973c148faed58ca6fe4bdbc60734e23c793d5fc1ad88f01ab01f10f0339152b0d449d87e610d92dfe48126f</t>
  </si>
  <si>
    <t>Note: The UConn Storrs campus draws water from two wellfields adjacent to the Fenton and Willimantic Rivers which are especially vulnerable during periods of drought. A historical drought and consumption by the University in 2005 left a portion of the Fenton river dry. https://www.courant.com/2005/09/16/drought-uconn-leave-stretch-of-river-dry/  Because of this, we have elected to assess the "Physical Risk Quantity" as Medium/High. 
Vegetated area includes Planting Beds and Mulched areas, Mown Lawn, Sports Fields, Hydrology, including wetlands, Farmland, Forest
Land cover summary provided by GIS mapping of UConn Storrs and Depot campus.</t>
  </si>
  <si>
    <t>Note: The UConn Storrs campus draws water from two wellfields adjacent to the Fenton and Willimantic Rivers which are especially vulnerable during periods of drought. A historical drought and consumption by the University in 2005 left a portion of the Fenton river dry. https://www.courant.com/2005/09/16/drought-uconn-leave-stretch-of-river-dry/  Because of this, we have elected to assess the "Physical Risk Quantity" as Medium/High. _x000D_
_x000D_
Vegetated area includes Planting Beds and Mulched areas, Mown Lawn, Sports Fields, Hydrology, including wetlands, Farmland, Forest_x000D_
Land cover summary provided by GIS mapping of UConn Storrs and Depot campus.</t>
  </si>
  <si>
    <t>University of Dayton</t>
  </si>
  <si>
    <t>2011 was the first year that the university reported to STARS.</t>
  </si>
  <si>
    <t>Low flow showerheads in all campus housing.
Regular steam and plumbing preventative maintenance program.</t>
  </si>
  <si>
    <t>***Old notes
Performance year GSF differs from IC-2 because we do not have water consumption data for every building. For this section, we have excluded buildings for which we have no water data so that we do not misrepresent our consumption.
2019: using same accounts and GSF as 2018 for 2019 reporting. Updated vegetated area. We'll update to include more accounts when we have the data available.</t>
  </si>
  <si>
    <t>***Old notes_x000D_
Performance year GSF differs from IC-2 because we do not have water consumption data for every building. For this section, we have excluded buildings for which we have no water data so that we do not misrepresent our consumption._x000D_
_x000D_
2019: using same accounts and GSF as 2018 for 2019 reporting. Updated vegetated area. We'll update to include more accounts when we have the data available.</t>
  </si>
  <si>
    <t>University of Denver</t>
  </si>
  <si>
    <t>This baseline aligns with our baselines for energy and waste.</t>
  </si>
  <si>
    <t>University of Georgia</t>
  </si>
  <si>
    <t>The FY2007 baseline year corresponds with Georgia's Governor's energy/water challenge.</t>
  </si>
  <si>
    <t>In the severe drought of 2007-8, UGA aggressively decreased water usage through operational and behavior change initiatives.  The campus adopted the mantra "Every Drop Counts" and placed stickers and signs in restrooms and in campus transit buses.  The Green Cup Challenge residence hall competition measures water use per student and rewards the halls which conserve the most.</t>
  </si>
  <si>
    <t>Fifteen cisterns on campus collect and store over 530,000 gallons of rain and condensate for reuse in campus bulidings and landscapes, including a gray water reuse system installed in the new LEED-certified residence hall Building 1516.  Over fifty rain gardens have been installed to improve storm water and watershed health at UGA.
Overall, UGA has 15 cisterns installed or under construction, totaling over 530,000 gallons storage capacity for continuous reuse of harvested rain and condensate water. 
Recent projects include:
New ECV Residence Hall, Building 1516 (2010): two separate underground cisterns totaling 00,000 gallons of harvested water storage for reuse.  Gray water from showers and laundry inside the building, as well as rain and condensate water are collected in separate storage tanks and treated for reuse in toilet flushing, mechanical system make-up water, and landscape irrigation.
‚Ä¢Georgia Museum of Art Addition (2011):  30,000 gallon underground cistern collecting rain and condensate water to irrigate new sculpture garden and surrounding landscapes.
‚Ä¢Special Collections Library (2011):  40,000 gallon cistern underground cistern collecting rain, condensate and ground water for reuse as irrigation of newly created green space and make up water for cooling buildings as part of the northwest precinct central chilled water infrastructure.
‚Ä¢Double Bridges Farm (2011):  two separate above-ground cisterns totaling 54,000 gallons are being installed to harvest rain and condensate water for reuse in toilet flushing and animal waste management.
‚Ä¢State Botanical Gardens Maintenance Facility (2011):  10,000 gallon underground cistern collecting rain and condensate water for reuse in indoor (greenhouse) and outdoor irrigation and other site watering.
‚Ä¢Butts-Mehre Building Addition (2011):  The UGA Athletic Association recently installed a 200,000 gallon cistern to collect rain and condensate water for reuse to irrigate the Woodruff Football practice Fields.
Other water harvesting projects installed on campus:
‚Ä¢ Lamar Dodd School of Art (2009):  35,000 gallon below ground cistern collecting rain and condensate water for reuse in new green space / landscape irrigation.
‚Ä¢College of Pharmacy (2009):  15,000 gallon underground cistern collecting rain and condensate water for reuse in new green space / landscape irrigation.
‚Ä¢Tate Student Center (2008):  75,000 gallon underground cistern collecting rain and condensate water from Tate Expansion and Miller Learning Center for reuse in toilet flushing in Tate Expansion and irrigation of the newly created Georgia Quad green space.
‚Ä¢Grounds Department Maintenance Shops (2008):  10,000 gallon above-ground cistern collecting rain water for reuse in campus tree irrigation and fountain re-fill water.
‚Ä¢UGA Founders Garden (2007): 600 gallon above-ground cistern collecting rain water for reuse as irrigation in the historic gardens.
‚Ä¢Coverdell Center for Biomedical Research (2006):  40,000 gallon underground cistern collecting rain and condensate water for reuse in toilet flushing and building cooling system make-up water.
‚Ä¢UGA Memorial Garden (2005):  5,100 gallon underground cistern collecting rain water from the Military Science Building for reuse as irrigation in the UGA Memorial Garden.</t>
  </si>
  <si>
    <t>UGA Facilities Management Division and UGA Housing replaced most toilets and urinals on campus with ultra- or low-flow fixtures.  Aerators were installed in sink faucets.  All once-through cooled laboratory and mechanical equipment were replaced with recirculating units. Condensate recovery in the Central Steam system and at individual buildings conserves millions of gallons of water.  Building-specific chillers and cooling towers are being replaced with more efficient centralized district energy plants.
UGA is currently studying on-site waste water treatment and reuse to offset cooling tower water use.</t>
  </si>
  <si>
    <t>https://sustainability.uga.edu/operations/water-conservation/</t>
  </si>
  <si>
    <t>Tyler Alsen--Campus Energy Engineer--Facilities Management Division</t>
  </si>
  <si>
    <t>University of Hawaii Hawaii Community College-Hilo</t>
  </si>
  <si>
    <t>Assessment in progress, no score available at this time._x000D_
_x000D_
Additional Notes:_x000D_
A green infrastructure LID project was installed at PƒÅlamanui campus via a ‚Äúliving machine‚Äù natural wastewater recycling system as part of its work to achieve LEED Platinum, however there are insufficient personnel on-campus for the system to function properly.</t>
  </si>
  <si>
    <t>University of Hawaii Honolulu Community College</t>
  </si>
  <si>
    <t>not tracking total water withdrawal</t>
  </si>
  <si>
    <t>The Honolulu CC Sustainability Colloquia Sub-Committee: ‚Ä®This committee organizes speakers including experts from the campus and the community to discuss topics related to the environment and sustainability. The Hawai'i Board of Water Supply was a guest speaker at a 2022 talk about water quality in Hawai'i and the conservation efforts that can be made. Talks are open to and promoted to students, staff, and the public.</t>
  </si>
  <si>
    <t>Johnson controls performed an LCA on the following equipment and retrofit or upgraded to meet long-term water efficiency goals: 
Installed low-flow faucet and toilet fixtures
Contact: Alyssa Gunderson 
Johnson Controls</t>
  </si>
  <si>
    <t>Assessment in progress, no score available at this time.
Water saving retrofit data: from Alyssa Gunderson
Portable water usage data from 
Tien Phan Fiscal Specialist Business Office
hoangp@hawaii.edu, (808)845-9148</t>
  </si>
  <si>
    <t>Assessment in progress, no score available at this time._x000D_
_x000D_
Water saving retrofit data: from Alyssa Gunderson_x000D_
_x000D_
Portable water usage data from _x000D_
Tien Phan Fiscal Specialist Business Office_x000D_
hoangp@hawaii.edu, (808)845-9148</t>
  </si>
  <si>
    <t>University of Hawaii Maui College</t>
  </si>
  <si>
    <t>Assessment in progress, no score available at this time.</t>
  </si>
  <si>
    <t>University of Hawaii Windward Community College</t>
  </si>
  <si>
    <t>Assessment in progress, no score available at this time</t>
  </si>
  <si>
    <t>University of Hawaii at Manoa</t>
  </si>
  <si>
    <t>University of Houston</t>
  </si>
  <si>
    <t>2011 is when the data was first accurately captured.</t>
  </si>
  <si>
    <t>The large discrepancy in baseline vegetated grounds and report year vegetated grounds are due to the baseline number including building footprints. In 2018, footprints were calculated and subtracted from the total campus area to generate an accurate number of vegetated acreage.</t>
  </si>
  <si>
    <t>University of Houston - Downtown</t>
  </si>
  <si>
    <t>University of Idaho</t>
  </si>
  <si>
    <t>The water use baseline, 2005, was adopted as part of the University of Idaho's submission to the American College and University Climate Commitment (ACUPCC) and the university's Climate Action Plan published in 2010. 
The 2005 Energy Policy Act established conservation goals and objectives for energy and water.  UI has been monitoring and actively participating in water conservation since 1955.  In 1979, a water reclamation program was initiated with the aim of reducing university dependence on the Palouse Basin Aquifer.  UI and the Palouse Basin Aquifer Committee are seeking alternative water sources and preserving local water resources for future generations.</t>
  </si>
  <si>
    <t>Sample of water awareness and behavioral initiatives:
The Student Sustainability Cooperative created and disseminated a Stormwater Outreach pamphlet as part of the University‚Äôs MS4 permit with the DEQ. The SSC also hosted multiple events where students were invited to come out and label catch basins and learn more about water quality and conservation.  
The SSC‚Äôs Green Living Guide included information about how to reduce water usage in dorms, apartments, and other living groups on campus.  
The University of Idaho has been an active member of the Palouse Basin Aquifer Committee (PBAC) since 1976. This multi-jurisdictional committee was established "to ensure a long-term, quality water supply for the Palouse Basin region". 
Water-related behavior change initiatives hosted by the Sustainability Center and many partners:
-There is an ongoing effort to install water bottle refill stations in new buildings, remodels, and many retrofits have been funded by student-led grant projects.
-Ongoing effort to plant native plants on campus that require less irrigation
-Student volunteers install educational medallions on campus storm drains to discourage the pouring of harmful liquids directly into the local creek.
-water conservation educational program which includes recommendations, pamphlets, website, best practices, etc.
-Building standards to reduce water use in buildings including low flow fixtures, closed loop heating/cooling water distribution</t>
  </si>
  <si>
    <t>Reclaimed Water Irrigation: Non-potable water comes from the City of Moscow Sewage Treatment Plant and from Aquaculture Labs discharge water. The University of Idaho irrigates over 183 acres with reclaimed, non-potable water. In 2021 alone, the U of I used 93 million gallons of reclaimed water to irrigate our campus. UI also has two building level rainwater recapture systems.
Ongoing initiatives:
-Expand the use of non-potable irrigation water. 
-Expand the use of automated irrigation systems, especially with non-potable water, to reduce water consumption. 
-Ongoing efforts to improve steam condensate return systems.</t>
  </si>
  <si>
    <t>University of Idaho adopted and implemented construction standards for the installation of low flow fixtures on new construction and/or replacement remodels.  In addition, we have policies in place which do not allow equipment that requires water for cooling purposes.</t>
  </si>
  <si>
    <t>https://www.uidaho.edu/sustainability/water</t>
  </si>
  <si>
    <t>Elmer Johnson, Water Systems Manager; McKinstry
sources: daily meter readings for the domestic water wells and reclaimed plant from McKinstry
*The College of Agriculture and Life Sciences operates 3 wells on the West Farm. There is no data on water withdrawal from these wells, but it is estimated that they contribute to less than 1% of total campus water withdrawal.</t>
  </si>
  <si>
    <t>Elmer Johnson, Water Systems Manager; McKinstry_x000D_
sources: daily meter readings for the domestic water wells and reclaimed plant from McKinstry_x000D_
_x000D_
*The College of Agriculture and Life Sciences operates 3 wells on the West Farm. There is no data on water withdrawal from these wells, but it is estimated that they contribute to less than 1% of total campus water withdrawal.</t>
  </si>
  <si>
    <t>University of Illinois Chicago</t>
  </si>
  <si>
    <t>This is the year we started tracking the water data in the Office of Sustainability.</t>
  </si>
  <si>
    <t>UIC has installed a cistern to capture run-off from the roof
on the UIC Forum and the water is utilized to irrigate the plantings in the area.</t>
  </si>
  <si>
    <t>Gradually all restroom plumbing fixtures are being replaced with low flow fixtures.  For example, Lincoln Hall has reduced potable water consumption by 42% from calculated baseline through the installation of low flow urinals, dual flush water closets, low-flow lavatory faucets and automatic sensors. 
The power plants have also instituted various water conservation initiatives related to chemical treatments, blow-down rates, etc.</t>
  </si>
  <si>
    <t>UIC saw a steady downward trend in water use through 2009. However, due to a leak in a chilled water line that could not be repaired until the end of the cooling season, there was a large spike in campus water consumption.</t>
  </si>
  <si>
    <t>University of Illinois, Urbana-Champaign</t>
  </si>
  <si>
    <t>Certain campus buildings harvest rainwater for use in maintaining the gardens or plants near them.  For example the Krannert Art Museum maintains a beautiful native planting near its entrance with water collected from rain.</t>
  </si>
  <si>
    <t>Significant efforts to replace appropriate fixtures with low-flow faucets.</t>
  </si>
  <si>
    <t>https://storage.googleapis.com/stars-dev/secure/433/8/771/7317/GIS_816_Campus_Carbon_Emissions_Map.pdf?X-Goog-Algorithm=GOOG4-RSA-SHA256&amp;X-Goog-Credential=stars-gcs-dev%40aashe-migration.iam.gserviceaccount.com%2F20240517%2Fauto%2Fstorage%2Fgoog4_request&amp;X-Goog-Date=20240517T161430Z&amp;X-Goog-Expires=86400&amp;X-Goog-SignedHeaders=host&amp;X-Goog-Signature=628dfb409a897b086a5a917ddf816c3523394b9d68a110aaee44362185be57ba4b2f1748667acbb7806135134eff2a86a61cf6f83927ac6f75e1222ca491e133e794c6436ac2ee1574a4122e1f5f7e3a3d817a77fa1b9ef04a2ab69ec7d7660a9bc7e45357576f20f3de45798c297d4db049959f2a5ba41470c2fc6573368d09b8ef6f27db362d6d3da298ba13eefd9e40c1308adfbff6ebba1ee66bedb0ac89a445327488d37b0c7b664f987e5c696d19b052aac227055ad8c967fd89a408946f36f6238907ce981aeae24bbb79f50cb0df9b3db4cdca779b39d451b28a8644e0f284abc415a2e9d996b542ae2a41ae14a9774319dca774211b9cfc939eb128</t>
  </si>
  <si>
    <t>University of Louisiana at Lafayette</t>
  </si>
  <si>
    <t>2012 is chosen as the baseline year as this was the first year after a major renovation and addition of new campus housing.</t>
  </si>
  <si>
    <t>We identified a meter error in March of 2019 that was fixed in June of 2019.  Unfortunately, some meters on campus had been measuring erroneously high water usage numbers for the previous three years.  Therefore our water usage numbers reflected on water bills for 2016-19 are inflated and not 100% accurate.  Analyzing historical spend, we computed a need to deduct 11,363,350 gallons from total water use these years and have done so in the above total.
Total building square footage is adjusted from the total campus building square footage to remove the building space at Cade Farm and the Ecology Center because these two agricultural locations are on well water and we do not have water use data.
Vegetated grounds acreage is so much less than total campus acreage because it does not include the acreage at Cade Farm and the Ecology Center (650.9 acres).  These locations are on well water and therefore are not incorporated in the water use numbers.</t>
  </si>
  <si>
    <t>We identified a meter error in March of 2019 that was fixed in June of 2019.  Unfortunately, some meters on campus had been measuring erroneously high water usage numbers for the previous three years.  Therefore our water usage numbers reflected on water bills for 2016-19 are inflated and not 100% accurate.  Analyzing historical spend, we computed a need to deduct 11,363,350 gallons from total water use these years and have done so in the above total._x000D_
_x000D_
Total building square footage is adjusted from the total campus building square footage to remove the building space at Cade Farm and the Ecology Center because these two agricultural locations are on well water and we do not have water use data._x000D_
_x000D_
Vegetated grounds acreage is so much less than total campus acreage because it does not include the acreage at Cade Farm and the Ecology Center (650.9 acres).  These locations are on well water and therefore are not incorporated in the water use numbers.</t>
  </si>
  <si>
    <t>University of Louisville</t>
  </si>
  <si>
    <t>There is no information prior to 2006 available.</t>
  </si>
  <si>
    <t>The Student Rec Center, Clinical &amp; Translational Research building, and Belknap Academic Building (all LEED Gold) have large cisterns for storage of rainwater and condensate from the air-conditioning system. This water is used for irrigation of the surrounding landscaping.</t>
  </si>
  <si>
    <t>Low-flow shower heads: 616 standard shower heads were replaced with efficient 2.0 gallon/minute heads. Reduces water use by an average of 11%, saving over $34,000/year.
Low-flow faucet aerators: Installed 20,426 pressure independent aerators. Reduces water consumption at sinks by an average of 58% for an annual savings of over $159,000.</t>
  </si>
  <si>
    <t>http://louisville.edu/sustainability/operations/buildings-energy</t>
  </si>
  <si>
    <t>University of Manitoba</t>
  </si>
  <si>
    <t>1990/91 was selected as the baseline year to conform with Kyoto Protocol reporting. UM has focused on energy efficiency since 1977 when it hired its first energy engineer and installed its first building automation system.
A performance year of 2019/20 was used to correspond with a normal operating campus with full student capacity prior to COVID-19.</t>
  </si>
  <si>
    <t>Water fountains are being replaced with bottle refill stations to encourage the use of reusable water bottles. District waste heat recovery has eliminated considerable process water waste.</t>
  </si>
  <si>
    <t>District heat recovery repurposes the existing campus-wide chilled water piping network during the heating season to collect, store, and re-distribute waste heat around the Fort Garry Campus. Up to 20 MMBtu/hr of waste heat is collected from areas with too much heat and re-distributed to areas that require heat. 
All walk-in coolers, freezers, and water-cooled condensers located throughout the Fort Garry Campus are connected to the district heat recovery loop. The heat extracted in these condensers was previously transferred to City water and then dumped down the drain. Presently, recovered waste heat is transferred into the campus district heat recovery loop. 
This recovered heat provides preheating for most of the incoming make-up air for UM laboratory facilities. Once the heat has been removed, the cool water is returned to the water-cooled equipment to begin the process again. District waste heat recovery has eliminated considerable process water waste.</t>
  </si>
  <si>
    <t>Water-saving measures began in 1998, as part of a $13.2M Energy Performance Contract. Upgrades included the installation of low flush toilets, low flow shower heads, low flow urinals, and low flow faucets. Performance requirements continue to become more efficient. The most recent toilets installed use 1 U.S. gallon per flush, down considerably from the 7 U.S. gallons per flush in the base year.</t>
  </si>
  <si>
    <t>https://storage.googleapis.com/stars-dev/secure/542/8/771/7317/OP-21_1_Utilities-Monthly_LCGO_Reporting.pdf?X-Goog-Algorithm=GOOG4-RSA-SHA256&amp;X-Goog-Credential=stars-gcs-dev%40aashe-migration.iam.gserviceaccount.com%2F20240517%2Fauto%2Fstorage%2Fgoog4_request&amp;X-Goog-Date=20240517T161430Z&amp;X-Goog-Expires=86400&amp;X-Goog-SignedHeaders=host&amp;X-Goog-Signature=5f5ede33b9fc4e8ef193e41ac0ff2faba62db55c0af792b0a0579e0707c544f1798e28ad37f88f90bc9bb3bf29b9f7945e770a0d597641e528bb2b519c6ae4e52956d6d42612d10c69c17c8bae1f6bf68e2a2b4b75697fcb9c1c9709a948032c61cbb18bcd6264a78ae6f36938982d167a553275b01bd50f6b2ecb79206d3190248f2e76f2338187c53ba57b5f9a9c7bda35ca014ee045373d696f97cb45003fe419c82b97b847d6a320af84f7528c007e66b2ecd98ce114ed5971897345e4b4510288c13321c2621ad9892bd16ec298e20122e94ad4dcf0c0cecd84ede92b75100022ad4269bcf396e4886c96d14a3c58b8712a5820b19cd2dbc00552c70575</t>
  </si>
  <si>
    <t>University of Maryland, Baltimore County</t>
  </si>
  <si>
    <t>Baseline was adopted to FY2007 which matches our Climate Action Plan inception date.</t>
  </si>
  <si>
    <t>UMBC began a leak prevention program in addition to installing low flow water fixtures during new construction and/or major renovations.</t>
  </si>
  <si>
    <t>University of Maryland, College Park</t>
  </si>
  <si>
    <t>The water use baseline was adopted when UMD submitted for a STARS Rating in 2014. This year was chosen because it was the last year before the campus initiated a coordinated, campus wide approach to setting sustainability goals and measuring progress.</t>
  </si>
  <si>
    <t>The Green Terp program (for residence halls) and the Green Chapter program (for fraternity and sorority houses) incorporate water saving actions into the certification process. Some actions include reducing showers by five minutes, washing clothes in cold water, turning off the tap when brushing and washing hands, and reporting leaks in faucets, showers, or toilets. For more information, visit: https://sustainability.umd.edu/get-involved/students/green-terp 
The Green Office program offers a number of collective behaviors through which offices can commit to reducing water consumption on campus. For more information, visit: https://sustainability.umd.edu/green-office-program 
The Small Footprint Pledge offers three actionable behaviors through which people can commit to conserving water on campus: 1) I will reduce my showering time by five minutes; 2) I will turn off the tap while brushing my teeth; 3) I will check my faucets, showerheads, and toilets for leaks and call 4-WORK or my landlord when repairs are needed.</t>
  </si>
  <si>
    <t>The University of Maryland has 6 water harvesting units. They are located at Washington Quad, Knight Hall, two on Denton Quad, NOAA, and the Community Learning Garden by the School of Public Health. Most units are cisterns that capture rainwater for reuse. The Washington Quad, surrounded by residence halls, now features a stormwater irrigation system. A 10,000 gallon cistern receives stormwater from the roofs of the surrounding buildings. A computer controlled system then directs the water to a drip irrigation system to the plant beds nearby. The system eliminates the need to water all the planted beds during warm periods.
Knight Hall, home to the school of Journalism, is a green building surrounded by green space that now captures the rain that falls on the site in a 10,000 gallon cistern buried under the courtyard. This system collects rainwater from roof drains, channels the water through a high capacity filter in the courtyard, and stores it in an underground cistern. A drip irrigation system detects the amount of moisture in the soil so that plants are only watered as needed. When the irrigation system calls for water, pumps send water from the cistern through the irrigation system for distribution on-site.</t>
  </si>
  <si>
    <t>Many restroom fixtures have been replaced with automatically flushing, low capacity units. New and renovated restrooms have equipment required under the University's Design Criteria Facilities Standards. With these installations, there is a predicted 5 million gallons per year reduction. All toilets/urinals in the residence halls are low-flow with an adjustable water-use option. All faucets/shower-heads have had low-flow disks installed. There is an anticipated reduction of 1.5 million gallons per year due to all residence hall upgrades.</t>
  </si>
  <si>
    <t>https://sustainability.umd.edu/water</t>
  </si>
  <si>
    <t>Facilities Management began reporting annually to the University Sustainability Council on water consumption, water reuse and recycling, and other water related goals in 2015. We do not track non-potable water consumption consistently across campus, so only potable water use has been measured for this credit.
In 2020, the Office of Sustainability and Department of Engineering and Energy updated the methodology for which the university monitors and reports on potable water consumption. The methodology was retroactively applied for data between 2006 and 2020.</t>
  </si>
  <si>
    <t>Facilities Management began reporting annually to the University Sustainability Council on water consumption, water reuse and recycling, and other water related goals in 2015. We do not track non-potable water consumption consistently across campus, so only potable water use has been measured for this credit._x000D_
_x000D_
In 2020, the Office of Sustainability and Department of Engineering and Energy updated the methodology for which the university monitors and reports on potable water consumption. The methodology was retroactively applied for data between 2006 and 2020.</t>
  </si>
  <si>
    <t>University of Massachusetts Amherst</t>
  </si>
  <si>
    <t>UMass Amherst has always used FY2005 as our baseline for benchmarking water usage in STARS.</t>
  </si>
  <si>
    <t>The difference in the total water consumption and the potable water use on campus in our performance year is so drastic is because of the high amounts of reclaimed water the campus re-uses from the wastewater treatment plant.  This water is therefore not released into waterways but reused for steam production, cooling towers and irrigation across the campus and is a very important sustainability practice of our campus.  More about this below...
Reclaimed Water Expansion
UMass Amherst is making strides in reducing the amount of potable water consumption through an array of water conservation efforts including the use of treated reclaimed water (effluent) from the Amherst Waste Water Treatment Plant.  UMass Amherst is saving water in the residence halls and across campus in response to the Town of Amherst water restrictions and drought response from 2016: https://www.umass.edu/sustainability/water-conservation
2005 Reclaimed Water for CHP Steam and Hot Water:
Since 2005 the UMass Amherst Central Heating Plant (CHP) has safely utilized the effluent (reclaimed water) from the Amherst Waste Water Treatment Plant as boiler make-up water to produce steam for the campus and hot water distributed in a closed piping system throughout the campus. The water is treated with a state-of-the-art reverse osmosis (RO) treatment process.  This initiative reduced potable water consumption by about 17%.  
2013 &amp; 2015 Expansion to Cooling Towers:
To increase water conservation, in 2013 the CHP submitted a Class A Reclaimed Water Application to the Massachusetts Department of Environmental Protection to use reclaimed water at the CHP cooling towers.  The campus received the permit to expand the reclaimed water for cooling tower use and has been using the reclaimed water for this purpose ever since at the CHP cooling tower.  In 2015, UMass Amherst received authorization from the DEP to maximize our reclaimed water usage during the summer months to include the Commonwealth Honors Residential Complex which will be completed and implemented in time for the 2017 cooling season.
2018 Expansion to Irrigation:
In early 2018, the campus received an extension of the Class A Reclaimed Water Permit to expand the use of treated reclaimed water from the Amherst Wastewater Treatment Plant for the use of dust control and for watering plants to conserve potable water used for irrigation in response to the Town of Amherst water ban restrictions.  This use for dust control and irrigation will be conducted under the existing Class A permit for reuse and the permit is being amended for this additional use.  The campus has committed to a number of actions in order to comply with 314 CMR 20.13(1) and 314 CMR 20.13(2).
NOTE: The use of reclaimed water is extensively tested to minimize risk to employees and the campus under the Class A permit.</t>
  </si>
  <si>
    <t>UMass Amherst is constantly upgrading fixtures in existing buildings and has low flow fixture standards for new construction and major renovation through the LEED rating system.  UMass Amherst has installed hundreds of hydration stations, in many cases replacing them with older less efficient water bubblers.</t>
  </si>
  <si>
    <t>https://www.umass.edu/sustainability/buildings-infrastructure/reclaimed-water-expansion</t>
  </si>
  <si>
    <t>https://storage.googleapis.com/stars-dev/secure/93/8/771/7317/FY22_Updated_Monthly_and_Annually_Water_Data_Report_.xlsm?X-Goog-Algorithm=GOOG4-RSA-SHA256&amp;X-Goog-Credential=stars-gcs-dev%40aashe-migration.iam.gserviceaccount.com%2F20240517%2Fauto%2Fstorage%2Fgoog4_request&amp;X-Goog-Date=20240517T161431Z&amp;X-Goog-Expires=86400&amp;X-Goog-SignedHeaders=host&amp;X-Goog-Signature=7fb61609da3f9c2c72f9e991bdf225ad0e161d373267b33ad448199072dbe30122ef2049c8249d987dd2193772b2658f4a6e95a5b9530cf3a792f67bfa40da9d26e843726c4a37501ccdd73d3de5cc91a9c3cff95d028d85bde2a0d51e4f0afb0d64ad6661c322da2e4d709fe39bf836cc46c89c737c7332c8f307852ced4c8f90d354d69838ea837c57efa00fd8f4802a645fb281ef9465a82c48ce3267491a4c7ed7f1f9f877ab1e2879809fa1eb29e8d2ee0036d9fbf52a812f9f08c08cc46ef9eccdcaaf58952ed43de530941d3db9ab2ed84531cec42d337b6ae49e9af287a9444ef3e7a3651c08d3dd975ee66600fa0ce38d5fd5da705dcd19c4fdf836</t>
  </si>
  <si>
    <t>Water data comes from Steve Lemay from the UMass Amherst Central Heating Plant.  Once water consumption data from Mt. Ida comes in, we will add to the totals.</t>
  </si>
  <si>
    <t>University of Massachusetts Boston</t>
  </si>
  <si>
    <t>University of Massachusetts Dartmouth</t>
  </si>
  <si>
    <t>Massachusetts Department of Energy Resources uses 2004 as a standard baseline for all state agencies when determining overall resource usage.</t>
  </si>
  <si>
    <t>We encourage our residential students to wash their clothes in full loads.
We also encourage our students to take showers that last no more than 2 songs.</t>
  </si>
  <si>
    <t>None</t>
  </si>
  <si>
    <t>In 2012 the University conducted an Energy Savings Contract with NORESCO to reduce our overall footprint. This including installing low flow fixtures in all of our bathrooms (1.5L toilets and urinals) along with 1.5 Gal shower heads and faucet aerators.</t>
  </si>
  <si>
    <t>https://storage.googleapis.com/stars-dev/secure/373/8/771/7317/Laundry_Posters_2014.pdf?X-Goog-Algorithm=GOOG4-RSA-SHA256&amp;X-Goog-Credential=stars-gcs-dev%40aashe-migration.iam.gserviceaccount.com%2F20240517%2Fauto%2Fstorage%2Fgoog4_request&amp;X-Goog-Date=20240517T161431Z&amp;X-Goog-Expires=86400&amp;X-Goog-SignedHeaders=host&amp;X-Goog-Signature=0697d7e1d579a86cd09802bba26545cfb97b1ae8ab0fc36d1eb4d0804935e168d0e669bf1d4676ae55516000a50b8895dabeef7c23bfc70db650fd956f6763342d03110a276c7d6f95cc7da2608495657653733205ce3c2056026766a670ff29f28b23e7ad91b85881abebc4e2257794bb23708705021e0e3a7c45baf1912964b9b979335e5810a11d19c43e8c478ec5b0eab2ba3bf6e2aae9cb75a093027a119f0eeb14cd1c60759d986160ed5aeb4402888c303ae3ff624de85090153056196d3bf933be3ff837722679d8761bca0ddcde52e58e5b3e9d95a565347294f04d9d650f0f7bca6acd0ce5a836a7b9db3bfc9a953e49fe688899d9b4f79a6c757b</t>
  </si>
  <si>
    <t>Jamie Jacquart</t>
  </si>
  <si>
    <t>University of Massachusetts Lowell</t>
  </si>
  <si>
    <t>NA</t>
  </si>
  <si>
    <t>At UMass Lowell, the consideration for green building is a priority. In UMass Lowell's  Sustainability Initiative and Green Design Standards, as well as Plumbing Standards it is suggested that water use reduction specifications should be employed, specifically to "incorporate plumbing fixtures that are high efficiency or dual flush. Toilets, urinals and faucets should target 20‚Äê40% less water usage than the listed baselines: Toilets 1.6 gpf, Urinals 1.0 gpf, Faucets 0.5 gpm or 0.25 gallons per cycle for metering faucets"
These standards can be found here: http://www.biddocsonline.com/elibrary/divisions/index/90</t>
  </si>
  <si>
    <t>The baseline year 2019 is the oldest available data with sufficient quality for use in this credit. The performance year 2020 is the most recent data available with a complete accounting of all water use available due to pandemic disruptions. The weighted campus user for each year is typical of UMass Lowell pre-COVID-19 pandemic operating environment, which differs from the information reported in PRE-5 (2021) that is the data used for the vast majority of this STARS report.
Employee and student information is based upon IPEDS reports. Resident individuals was provided by Residence Life and distance education numbers were provided by Institutional Research group.</t>
  </si>
  <si>
    <t>The baseline year 2019 is the oldest available data with sufficient quality for use in this credit. The performance year 2020 is the most recent data available with a complete accounting of all water use available due to pandemic disruptions. The weighted campus user for each year is typical of UMass Lowell pre-COVID-19 pandemic operating environment, which differs from the information reported in PRE-5 (2021) that is the data used for the vast majority of this STARS report._x000D_
_x000D_
Employee and student information is based upon IPEDS reports. Resident individuals was provided by Residence Life and distance education numbers were provided by Institutional Research group.</t>
  </si>
  <si>
    <t>University of Miami</t>
  </si>
  <si>
    <t>FY13 is the start date of our most recent  updated GHG inventory to ACUPCC/2nd Nature</t>
  </si>
  <si>
    <t>ECO Reps have been installing shower timers in the residences, as well as signage in the laundry rooms to only wash on full loads.
Water Day is celebrated each March 22. In 2021, experts from the Miami Dade county office of resilience taught faculty, staff and students how to save irrigation water by installing rain water harvesting systems.
Take Back the Tap Student led initiative:
As Orientation week kicks in, a Green U and ECO Agency Student government tradition is back: a reusable bottle is offered to every freshman. 
Students are encouraged to drink tap water, use our water filling stations and sign the pledge on Takebackthetap.org</t>
  </si>
  <si>
    <t>Rainwater Harvesting at the South Phillip and Patricia Frost School of Music - LEED¬Æ Platinum
A large on-site cistern captures and treats rainwater for reuse through irrigation and to flush all toilets and urinals in the building, replacing the need to use potable (drinking) water. Overall, this reduces the project‚Äôs potable water usage by 87% for interior plumbing fixtures, and by 100% for irrigation needs. The building started to be occupied at the end of FY2015.
http://www.miami.edu/finance/index.php/green_u/green_building/frost_school_of_music_leed_platinum/</t>
  </si>
  <si>
    <t>The University has implemented practices and technologies to optimize the campus‚Äôs water use and further promote the University‚Äôs water conservation efforts. 
Our initiatives in this area include:
‚Ä¢	The replacement of all resident halls and apartments shower heads to low flow models.
‚Ä¢	The installation of timer setting controls on the campus irrigation systems.
‚Ä¢	An ongoing leak detection program to prevent excessive water consumption.
‚Ä¢	An ongoing replacement program of urinals and toilets to low flow models.
‚Ä¢	An ongoing conversion of campus irrigation systems to well water in lieu of domestic water usage.</t>
  </si>
  <si>
    <t>https://greenu.miami.edu/topics/water/index.html</t>
  </si>
  <si>
    <t>University of Michigan</t>
  </si>
  <si>
    <t>FY2010 is used to align with University carbon neutrality goals.</t>
  </si>
  <si>
    <t>The Planet Blue Ambassador sustainability training program includes a section on water conservation actions.</t>
  </si>
  <si>
    <t>The Architecture, Engineering and Construction Energy and Water Conservation Design Guideline calls for the incorporation of water conservation measures that in aggregate use 20 percent less water than a baseline water use.</t>
  </si>
  <si>
    <t>https://umaec.umich.edu/desguide/3.0-Sustainability/DG3.2.pdf</t>
  </si>
  <si>
    <t>OCS Environmental Metrics Report</t>
  </si>
  <si>
    <t>University of Minnesota, Crookston</t>
  </si>
  <si>
    <t>This is the data that was available for reporting purposes.</t>
  </si>
  <si>
    <t>It is estimated that 15 acres have irrigation.  11 of those acres are athletic fields.  Performance test was completed to ensure over watering was reduced during summer months.</t>
  </si>
  <si>
    <t>Normalization by GSF may be slightly off as some of the buildings included in PRE-4 would not be connected to the water utility. The NWROC Agriculture Research Center would be supplied by Crookston's water utility count, but is not within the STARS boundary. The baseline year is FY22 rather than the performance year and that's why it does not match PRE-5.</t>
  </si>
  <si>
    <t>University of Minnesota, Morris</t>
  </si>
  <si>
    <t>We made improvements to our heating plant boiler system to use reuse water that was being previously sewered.</t>
  </si>
  <si>
    <t>Dual-flush toilets.</t>
  </si>
  <si>
    <t>Baseline is July 2007-June 2008. Performance year is July 2019 -July 2020.</t>
  </si>
  <si>
    <t>University of Minnesota, Twin Cities</t>
  </si>
  <si>
    <t>We used the baseline year of 2005 to match what we had previously used in the 2011/2012 report.</t>
  </si>
  <si>
    <t>The Office of Sustainability conducts awareness and engagement events throughout the year. Most recently, in partnership with Institute on the Environment, UMN Water Compliance department, and River Life, we hosted the We Are Water travelling exhibit and a fan engagement table at a Gopher football in the TCF Bank Stadium to inform and call to action the U community to reduce pollution by being aware that everything flows to our river and that that's where our drinking water comes from.</t>
  </si>
  <si>
    <t>We have a storm water catch system on top of 17th ave res hall and on the land care building. Multiple building across campus use grey water in toilet systems.</t>
  </si>
  <si>
    <t>State of Minnesota Sustainable Building Guidelines (http://www.b3mn.org/guidelines/index.html) specify low flow fixtures.</t>
  </si>
  <si>
    <t>http://italladdsup.umn.edu/water/index.php</t>
  </si>
  <si>
    <t>Vegetated grounds for performance year only includes areas managed by our Landcare Department.</t>
  </si>
  <si>
    <t>University of Montana</t>
  </si>
  <si>
    <t>We have chosen to use 2005 as our baseline year for as many of the utility data credits as possible. Since we submitted our first STARS report in 2014 and used 2005 as our baseline year, we want to stick with it. This aligns with our GHG reporting as well.</t>
  </si>
  <si>
    <t>The University of Montana really hasn't developed or implemented any water-related behavior change initiatives.</t>
  </si>
  <si>
    <t>UM uses non-potable water for all of our groundwater cooling systems. In Gallagher, the building that houses our College of Business, we use HVAC ground water (captured in a cistern) for irrigation. We also relocated a data center on campus that was using potable water for cooling to a new location that resulted in saving 8,409,600 gallons of water a year.</t>
  </si>
  <si>
    <t>Facilities services strives to remove all pump-and-dump cooling systems whenever possible and replace them with more water-efficient cooling options.</t>
  </si>
  <si>
    <t>https://storage.googleapis.com/stars-dev/secure/543/8/771/7317/OP_21_water_use_data.xlsx?X-Goog-Algorithm=GOOG4-RSA-SHA256&amp;X-Goog-Credential=stars-gcs-dev%40aashe-migration.iam.gserviceaccount.com%2F20240517%2Fauto%2Fstorage%2Fgoog4_request&amp;X-Goog-Date=20240517T161432Z&amp;X-Goog-Expires=86400&amp;X-Goog-SignedHeaders=host&amp;X-Goog-Signature=14a446c66abfa6b8f493a47edb1f341b9759e6654b398d28eca3c987ccd339733d3436607f7b98e85732f0e62c719a8e4077d99b0b50a12c7b06771649b19a239c1253372e297f24996b377fdbe3ae161e88f0d297628e7c20bd79b2968b6a1e7742e154821d1c3b527fa3a5e5d4459600c31cdd38544b13dac1644d23262fc48c7a4db1818764b3627ce0670d0318e569769aa2f0b2f9dcbb5cce923a7845c9b94373960a7ab6e3b348039e45cd2db7f082c3ebccbc62648cd3aa86a5b179566f997d86c3b29bf88d3ed0504c9252d95fd07319966272fd384cf57d09ddf49e20891efc3ff49926dd2ccd4d6924106d077c15359646460c27d974e44d5614bb</t>
  </si>
  <si>
    <t>Data for potable and non-potable water use is attached. Ground water cooling and irrigation are both non-potable and include the UM-owned golf course. The only potable water is water use in buildings.</t>
  </si>
  <si>
    <t>University of Montevallo</t>
  </si>
  <si>
    <t>This baseline was selected because it is the same baseline we are applying to the entire application. A few years back gives us easy access to data but is not so distant that there is a stark contrast between the baseline and performance.</t>
  </si>
  <si>
    <t>The green room certification encourages students in the dorms to commit to water-conserving behaviors in order to get their room certified "green". We now use non-potable water for irrigation in several key areas across campus.</t>
  </si>
  <si>
    <t>Physical plant has replaced dorm showerheads with low-flow versions when needing replacement. When we replace toilets we are using more efficient toilets of 1.6 gal or less per flush and lower where possible.</t>
  </si>
  <si>
    <t>Vegatated grounds were calculated by converting the building square footage total into acres, then subtracting that acreage from the total 160 acreage of campus.
Potable water use was calculated using the gallons listed on the spreadsheet the Physical Plant uses to track usage according to the Montevallo &amp; Alabaster water bills. 43,617,059.0
Coty provided the non-potable water #. 4,584,600 gallons</t>
  </si>
  <si>
    <t>Vegatated grounds were calculated by converting the building square footage total into acres, then subtracting that acreage from the total 160 acreage of campus._x000D_
_x000D_
Potable water use was calculated using the gallons listed on the spreadsheet the Physical Plant uses to track usage according to the Montevallo &amp; Alabaster water bills. 43,617,059.0_x000D_
_x000D_
Coty provided the non-potable water #. 4,584,600 gallons</t>
  </si>
  <si>
    <t>University of Nebraska - Lincoln</t>
  </si>
  <si>
    <t>All irrigation systems on campus have been converted to a central control system, managed through a web application which allows for greater control over potable water use within the irrigation system. System failures are detected and systems can be shut down immediately, irrigation technicians can shut down systems in anticipation of forecasted rain events, and continuous monitoring of systems can be managed to improve water use efficiency and conservation.</t>
  </si>
  <si>
    <t>At the 19th and Vine Parking Garage storm water is collected from the roof deck into cisterns that feed into a bioswale and green space on the east side of the parking garage.
East Stadium Plaza and Love Library North Plaza both use a Silva Cell system and permeable pavers to capture storm water runoff and distribute them to the root infrastructure of the trees planted in the plaza.</t>
  </si>
  <si>
    <t>This credit utilizes a performance period of July 1 2020 - June 30 2021. PRE 5 information is based on 2021 data.</t>
  </si>
  <si>
    <t>University of New Brunswick, Saint John</t>
  </si>
  <si>
    <t>The baseline was adopted to be consistent with the Climate Change Action Plan that was developed for the institution.</t>
  </si>
  <si>
    <t>University of New Hampshire</t>
  </si>
  <si>
    <t>The baseline year of FY06 was established in our STARS 2011 submission.</t>
  </si>
  <si>
    <t>UNH has undertaken a number of behavioral campaigns to reduce water use, including a Shorten Your Shower campaign begun in 2019, and now ongoing.  Also, staff, faculty and contractors are instructed and encouraged to follow UNH purchasing policies and protocols, which require use of low-flow and water-efficient equipment and fixtures.</t>
  </si>
  <si>
    <t>The 2009 renovation of James Hall included a gray water system that captures rainwater from the building‚Äôs roof and gutters for use in toilets and urinals.
UNH typically does not install irrigation as part of building projects. IPM policies, including limited irrigation only where necessary, are followed.</t>
  </si>
  <si>
    <t>Where economically feasible, high efficiency fixtures and fittings are installed as buildings are renovated or new construction is developed.
In our campus Dining and Residential facilities, our kitchens, laundry rooms and restrooms are all outfitted with high-efficiency fixtures and appliances.</t>
  </si>
  <si>
    <t>https://www.unh.edu/sustainability/operations/water</t>
  </si>
  <si>
    <t>The figures provided for weighted campus users differ from those in PRE-5 because PRE-5 is based on FY21 (the most recent) and the Performance Year we are using for this credit is FY20 (the most recent year for which complete data was available).  Since campus operations were largely curtailed in late March of 2020 due to the global pandemic, the figures used to determine "Weighted Campus Users" for our FY20 Performance Year have been adjusted as follows:
- The numbers of FTE students was kept constant (based on the "Unduplicated 12-month headcount and total FTE, by student level: 2019-20" from IPEDS").  
- The number of residential students was based on the number of students living in campus housing as of January 2020 (provided by the UNH Housing Office, via personal communication); then adjusted downward by 22%, to reflect the absence of those students from campus housing for two out of the nine months in which they would normally have been present.  
- The number of students enrolled exclusively in distance education was based on "Enrollment by distance education: Fall 2019" from IPEDS," similarly adjusted upward by 22% of the student FTE enrollment, again reflecting the 2/9 months in which all students were doing their education remotely. 
- The number of FTE staff was based on first calculating a base FTE from the "Number of full- and part-time staff and graduate assistants, by primary occupational category: Fall 2019" chart in IPEDS, excluding graduate assistants (since they are counted as students) and counting part-time employees as 1/3 of an FTE. That base number was then discounted by 10% to reflect the absence of the vast majority of faculty and some staff from campus between mid-March and the end of the FY. It was not discounted by more than that because many staff were still working on campus, helping deal with move-out, getting testing and other emergency medical facilities set-up for the state of NH, etc.
For our baseline year:
The number of FTE students enrolled came from IPEDS (12 month Unduplicated). 
The number of residential students and employees came from the UNH Housing Office (personal communication), and is from spring opening '06.
The number of faculty and staff FTE's for baseline came from IPEDS (calculated with PT employees considered 1/3 FTE, FT employees considered 1 FTE).
Water data are for FY2006 (through June 30, 2006) and FY20 (through June 30, 2020), provided by the UNH utilities office, based on metered data. Potable water use excludes irrigation meters at the UNH Field House, agriculture and recreation fields, and outdoor pool and plant makeup.
UNH's co-generation heat and power plant uses cooling towers that use water as part of the process for generating heat and electricity. Therefore, not all of this water consumption is used by faculty, staff and students on campus directly.</t>
  </si>
  <si>
    <t>The figures provided for weighted campus users differ from those in PRE-5 because PRE-5 is based on FY21 (the most recent) and the Performance Year we are using for this credit is FY20 (the most recent year for which complete data was available).  Since campus operations were largely curtailed in late March of 2020 due to the global pandemic, the figures used to determine "Weighted Campus Users" for our FY20 Performance Year have been adjusted as follows:_x000D_
- The numbers of FTE students was kept constant (based on the "Unduplicated 12-month headcount and total FTE, by student level: 2019-20" from IPEDS").  _x000D_
- The number of residential students was based on the number of students living in campus housing as of January 2020 (provided by the UNH Housing Office, via personal communication); then adjusted downward by 22%, to reflect the absence of those students from campus housing for two out of the nine months in which they would normally have been present.  _x000D_
- The number of students enrolled exclusively in distance education was based on "Enrollment by distance education: Fall 2019" from IPEDS," similarly adjusted upward by 22% of the student FTE enrollment, again reflecting the 2/9 months in which all students were doing their education remotely. _x000D_
- The number of FTE staff was based on first calculating a base FTE from the "Number of full- and part-time staff and graduate assistants, by primary occupational category: Fall 2019" chart in IPEDS, excluding graduate assistants (since they are counted as students) and counting part-time employees as 1/3 of an FTE. That base number was then discounted by 10% to reflect the absence of the vast majority of faculty and some staff from campus between mid-March and the end of the FY. It was not discounted by more than that because many staff were still working on campus, helping deal with move-out, getting testing and other emergency medical facilities set-up for the state of NH, etc._x000D_
_x000D_
For our baseline year:_x000D_
The number of FTE students enrolled came from IPEDS (12 month Unduplicated). _x000D_
The number of residential students and employees came from the UNH Housing Office (personal communication), and is from spring opening '06._x000D_
The number of faculty and staff FTE's for baseline came from IPEDS (calculated with PT employees considered 1/3 FTE, FT employees considered 1 FTE)._x000D_
_x000D_
Water data are for FY2006 (through June 30, 2006) and FY20 (through June 30, 2020), provided by the UNH utilities office, based on metered data. Potable water use excludes irrigation meters at the UNH Field House, agriculture and recreation fields, and outdoor pool and plant makeup._x000D_
_x000D_
UNH's co-generation heat and power plant uses cooling towers that use water as part of the process for generating heat and electricity. Therefore, not all of this water consumption is used by faculty, staff and students on campus directly.</t>
  </si>
  <si>
    <t>University of North Carolina, Charlotte</t>
  </si>
  <si>
    <t>Baseline year is Fiscal Year 2003-2004. This baseline year corresponds to the baseline year set by North Carolina Senate Bill 668 regarding energy and water conservation at UNC campuses.</t>
  </si>
  <si>
    <t>University of North Carolina, Greensboro</t>
  </si>
  <si>
    <t>Baseline year was established by UNC System Office for reporting resource conservation progress.</t>
  </si>
  <si>
    <t>The University installed two rainwater harvesting cisterns 2,500 gallons each using the student fee-funded Green Fund. The collected rainwater is used to irrigate annual plants in the summer and create brine mixtures in the winter. In addition to the cisterns, a non-potable water from wells is used for irrigating for a recreation facility (Piney Lake), and on-campus athletic fields (baseball and soccer)as well as the golf course. UNCG has installed sub-meters on irrigation and cooling towers to receive non-sewer credits for water that does not go into the City of Greensboro sewer system. All grass athletic fields now have automated sprinkler systems with rainwater sensors.</t>
  </si>
  <si>
    <t>UNCG has installed low flow toilets, showerheads and aerators in sink faucets to reduce the water consumption on campus. We are currently expanding the use of smart irrigation system and have trained staff to monitor the use of the system to eliminate potable water use.</t>
  </si>
  <si>
    <t>https://facoperations.uncg.edu/areas-of-responsibility/energy-management/</t>
  </si>
  <si>
    <t>Water consumption data are from Strategic Energy Plan report 2021. World Resources Institute Aqueduct Water Risk Atlas indicates low to medium risk for UNC Greensboro - previously reported medium to high risk in 2019.</t>
  </si>
  <si>
    <t>University of North Carolina, Pembroke</t>
  </si>
  <si>
    <t>&lt;p&gt;The energy and conservation office was just started in 2014&lt;/p&gt;</t>
  </si>
  <si>
    <t>&lt;p&gt;Rainwater harvesting at the physical plant to help reduce potable water usage for landscape irrigation.&lt;/p&gt;</t>
  </si>
  <si>
    <t>&lt;p&gt;A performance contract was completed in May 2013 that included water conservation measures in four of our buildings. Faucets, shower heads, toilets.&lt;/p&gt;</t>
  </si>
  <si>
    <t>http://www.uncp.edu/about-uncp/administration/departments/facilities-management/energy-management</t>
  </si>
  <si>
    <t>&lt;p&gt;Baseline: FY2013 Performance: FY2022&lt;/p&gt;</t>
  </si>
  <si>
    <t>University of North Georgia</t>
  </si>
  <si>
    <t>First time submitting to STARS</t>
  </si>
  <si>
    <t>On most of our campus, we do not irrigate and instead select vegetation that will survive without irrigation, xeriscapes, etc.. We use all artificial turf on our athletic fields to reduce irrigation needs.</t>
  </si>
  <si>
    <t>They are replaced during renovations and when funding is available.</t>
  </si>
  <si>
    <t>https://storage.googleapis.com/stars-dev/secure/970/8/771/7317/UNG_North_and_South_combined_Utilities_2022.xlsx?X-Goog-Algorithm=GOOG4-RSA-SHA256&amp;X-Goog-Credential=stars-gcs-dev%40aashe-migration.iam.gserviceaccount.com%2F20240517%2Fauto%2Fstorage%2Fgoog4_request&amp;X-Goog-Date=20240517T161433Z&amp;X-Goog-Expires=86400&amp;X-Goog-SignedHeaders=host&amp;X-Goog-Signature=bb1fcb75f7400aabdb4205f382a026e70664a9785ba34fa022d7df6d3d961ca84083ed4faec85fa80108636900a8d4c654782e88908310dcf5de0b9c3c45fe99984f9dd3af2ae2629f9f3eed66b599fc0dd34926403a596b96a84874835d1b9b471fa22c96d27270c7c5a49b7916edd3bcafb3d2ec1b0f89fd447556083aa618b61aa45e8b9c515bd18706fae98d607f10f50d46ccd35d89d75f055c4aac88e6552de685235b3d210cb327bfc8bfcf014adedf7bf7ff6dda84438c81097970a5d170e7cdd43edffc8c322ac163fb693753d797d114ed6588e8f3564297fb7ae9b543d7e63bb16e67a912e87be66aa5d2bb0795a31b81ebff402f6117e4fe2948</t>
  </si>
  <si>
    <t>University of Notre Dame</t>
  </si>
  <si>
    <t>University of Oregon</t>
  </si>
  <si>
    <t>2010 is the earliest available reliable data that covers these metrics. It is also the year before significant campus growth.</t>
  </si>
  <si>
    <t>The Oregon Model of Sustainable Development found here:
https://cpfm.uoregon.edu/oregon-model-sustainable-development
Outlines the intentions to waster waste reduction:
"The University of Oregon Model for Sustainable
Development addresses the unique aspects of
campus buildings and landscapes by focusing
on what matters most: ENERGY, WATER, AND
PEOPLE. In addition, the University of Oregon
has made a commitment for capital projects to
achieve LEED Gold."
All LEED Gold buildings use water fixtures which us &lt;80% of the standard flow. All new construction or renovation exceeding 10,000 GSF is built to LEED Gold standards. This uses infrastructure to regulate water usage and encourage conservation.
Buildings have been outfitted with Elkay stations or goose-neck spigots as water refill stations. This encourages building users to make use of municipal waster systems which are less energy intensive than water extracted &amp; bottled for commercial retail.</t>
  </si>
  <si>
    <t>UO Eugene is guided by the Oregon Model for Sustainable Development and looks for opportunities to introduce water recovery and reuse initiatives with every new project.  Currently, the UO Eugene campus has one building with stormwater reuse system.  The Rec Center has a stormwater cistern used for non-potable water uses in the building.  The UO OIMB campus has a 15,000 gallon cistern to collect stormwater for reuse.  UO Portland is LEED Gold certified and has a 15,000 stormwater cistern with high-efficiency appliances.</t>
  </si>
  <si>
    <t>Campus Design Standards Section 22 00 00 ‚Äì Plumbing (domestic waters; waste; sewer) (Maintenance; Common Work Results; Schedules; Insulation; Instrumentation &amp; Control) UO goals of sustainability, life-cycle costs, maintainability, serviceability, high performance, quality equipment, and efficient campus inventory must be maintained. First costs may be impacted slightly as a result, but a better product will follow. These design standards can be found here: 
 https://cpfm.uoregon.edu/campus-design-standards-0  
The Oregon Model for Sustainability requires that new construction pay a fee into a fund that supports retrofit projects on older buildings across campus.  The goal is to be net zero energy when new buildings are added.</t>
  </si>
  <si>
    <t>https://sustainability.uoregon.edu/water.html</t>
  </si>
  <si>
    <t>University of Ottawa</t>
  </si>
  <si>
    <t>The water baseline was chosen to match the energy baseline to simply reporting.</t>
  </si>
  <si>
    <t>The bulk of the success in our water reduction has not come from community engagement, rather from improvements to equipment, using new technologies, and empowering Facilities staff to take imitative on projects that reduce consumption. Nevertheless, there is a campaign asking employees to report leaks as soon as they notice them in order to reduce waste.</t>
  </si>
  <si>
    <t>The University of Ottawa employs a black water re-use system to provide feed water to the cooling towers. The black water is sourced from the concentrate of the science precinct water purification plant and the over-flow from the aquatic care fish holding facility.(on main campus) Aquatic care black water diverted to cooling tower make up and enriched reverse osmosis concentrate that used to go to sewer at the power plant.
At our health science campus, we use a reverse osmosis system to purify ‚Äòblack water‚Äô. Water optimization and black water recycling of Reversed Osmosis concentrate is used as feed water.
Water is also recovered from condensation that accumulates on equipment and is returned to the central plant for reuse.</t>
  </si>
  <si>
    <t>Whenever new technologies arrive that are proven to reduce water consumption, the University of Ottawa retrofits its infrastructure to incorporate that technology. This tends to happen typically at the end of life of the equipment (ex. toilets, showers, etc).
If it is observed that water consumption in a building is rising faster than anticipated, investigations are conducted to isolate the issues, and when required, old infrastructure is replaced with new infrastructure.</t>
  </si>
  <si>
    <t>https://sustainable.uottawa.ca/water</t>
  </si>
  <si>
    <t>University of Pennsylvania</t>
  </si>
  <si>
    <t>The water baseline year corresponds to the release of the "Climate and Sustainability Action Plan 3.0", in October of 2019.</t>
  </si>
  <si>
    <t>The Water Center at Penn is a trans-disciplinary applied research center focused on solving today's urban water challenges. Aligning the University of Pennsylvania's academic resource with water practitioner expertise, the Water Center at Penn combines policy, science, and technology to create equitable, resilient, and sustainable solutions. The Water Center regularly hosts events aimed at educating the Penn community about emerging water issues. https://watercenter.sas.upenn.edu/recorded-events/
In 2019, the Water Center at Penn hosted an Urban Water Sustainability workshop in collaboration with the Urban Water Innovation Network to discuss opportunities for involvement with the $12M National Science Foundation Sustainability Research Network.</t>
  </si>
  <si>
    <t>Several projects across Penn's campus reuse rainwater for irrigation. Of note are two new open green space projects on Penn‚Äôs campus that collect and store rainwater used for irrigating the same planted spaces, helping to reduce water use, improve water quality and minimize runoff. Shoemaker Green, a 2.75 acre public commons, features a 20,000 gallon cistern that captures rainwater. This Green is also designed to capture condensate from air conditioning units in the adjacent building for reuse.
At Penn Park, a 24 acre park for recreation and sports activity, stormwater is captured in a 300,000 gallon cistern, where it is stored and pumped out as needed for irrigation.
The Penn Women's Center has a basement cistern that captures rainwater, which is used to flush the toilet on the ground floor as a demonstration project and to build student awareness.</t>
  </si>
  <si>
    <t>Penn follows the Philadelphia Plumbing Code as a guide for maximum flow rates, and has updated old fixtures to reduce water waste in all of its older buildings as they are renovated. The current water flow rates are as follows:
In public bathrooms all faucets have 2.2 gpm aerators, toilets are 1.6 or 1.28 gallons per flush, and shower heads are 2.2 gpm.
In 2010, all showers in student residences and the gymnasia were updated to reduce water flow and comply with current standards.</t>
  </si>
  <si>
    <t>https://www.facilities.upenn.edu/sites/default/files/Stormwater%20Master%20Plan%20for%20the%20%20University%20of%20Pennsylvania_March%202013_web.pdf</t>
  </si>
  <si>
    <t>The University of Pennsylvania is a major research institution, with over 3,000 degrees granted annually from twelve professional and academic schools at the Bachelor's, Master's, and Doctorate levels.  Penn is committed to reducing emissions and energy use, as stated in the 2019 "Climate and Sustainability Action Plan 3.0". This submission documents Penn's efforts during the FY20 year and compares them to the FY09 baseline year which corresponds with the University's "Climate and Sustainability Action Plan. 3.0". The submission relies on information related to the main, academic, West Philadelphia campus, but to more fully document efforts across the Penn system, information related to the Morris Arboretum and New Bolton has also been referenced and noted as outside the boundary in descriptions. The information is used to enrich examples of University efforts and is not intended to be the primary justification for credits. The responses for each of the questions and sub-questions are drawn from University materials, both internal and public documents. Each section notes the website where the information can be found.</t>
  </si>
  <si>
    <t>University of Pittsburgh</t>
  </si>
  <si>
    <t>Fiscal Year 2014 was selected the baseline year. As the time period for the University's 3rd greenhouse gas inventory, it has more inclusive and accurate building energy and water consumption information than the 2008 and 2011 GHG inventories).  FY14 is also the baseline year for OP-5 (Building Energy Efficiency)</t>
  </si>
  <si>
    <t>PITT SUSTAINABILITY PLAN WATER SYSTEMS GOALS
In the 2018 Pitt Sustainability Plan, the University of Pittsburgh set a variety of Water Systems goals that help us strive for responsible consumption of potable and non-potable water sources while using best practice for stormwater management and reuse on campus. These goals included:
‚Ä¢ Strive toward a water neutral campus, with a 3% reduction in water use by 2020 from 2017 baseline.
‚Ä¢ Embrace the Pittsburgh 2030 District goal of 50% reduction in water use intensity (consumption per square foot) by 2030 (below the historic district average).  
‚Ä¢ Reduce impervious surfaces 20% by 2030 (from 2017 baseline).
‚Ä¢ Divert 25% of stormwater from remaining impervious surfaces by 2030 (to rain gardens, bioswales, or rainwater harvesting tanks). 
‚Ä¢ Work with the City to ensure clean, healthy drinking water for all in our community.
Pitt‚Äôs 2018-22 Progress on these goals: https://www.sustainable.pitt.edu/progress-report/water-2018-22/ 
As a result of these goals, many students, faculty, and staff have been perpetuating projects on- and off-campus related to water systems.  Five (5) examples are below include:
1) Campus Water Use
2) Pittsburgh Collaboratory for Water Research, Education, and Outreach
3) U.S. EPA RainWorks Challenge
4) Global Water for K-12 Educators
5) Water Quality On-Campus
CAMPUS WATER USE
The University of Pittsburgh achieved (and surpassed) its goal to reduce water usage on campus 3% between 2017 and 2020.  Pitt reduced water consumption 10.1% between FY17 and FY20, reflecting the University‚Äôs ongoing investment in several water reducing approaches, including increased metering and water efficiency projects in new and existing buildings.  Even with a growth in University-owned building space, campus-wide water use intensity (WUI) for FY22 was down 12.9% compared to FY16 and 14.2% below the regional baseline.  These reductions are slightly behind the University‚Äôs incremental targets to reach its Pittsburgh 2030 District goal (those targets are a 20% WUI reduction by 2020, 35% by 2035, and 50% by 2030).  However, it is a vast improvement from FY18, when campus-wide consumption was 10.4% above baseline (meaning worse than the regional average for similar buildings). 
The University has updated its plumbing design standards and includes our 50% WUI reduction targets in major capital project design requests.  Pitt-selected design and construction teams are consistently evaluated regarding their predicted achievement of these goals.     
PITTSBURGH WATER COLLABORATORY
As Southwestern Pennsylvania continues to evolve from its industrial past, a complex set of water challenges impact the region‚Äôs economy, ecology, and public health. 
Founded in 2017, the University‚Äôs Pittsburgh Collaboratory for Water Research, Education, and Outreach aspires to elevate water resource sustainability and resilience through research collaborations, communicating knowledge, and innovating solutions.  By connecting universities, local governments, non-profits, &amp; community groups, Pitt‚Äôs Water Collaboratory aims to align efforts across the region, ensuring that data &amp; expertise are accessible to those who need it, that research responds to real needs, &amp; that students are prepared to solve real challenges.
Since 2018, the Collaboratory has conducted extensive outreach to gauge regional research needs with respect to water quality, green infrastructure, and flooding.  The published reports and results of this research influences local, regional, and national water policy, including via reports, water briefings, and partnered undergraduate research. 
Since its inception, the Collaboratory has diligently worked to expand its presence in the Upper Ohio River Basin water community, identifying over 125 regional water organizations for potential collaborations. 
Across Pitt, the Collaboratory has over 35 faculty affiliates from diverse disciplines, who help elevate water resource sustainability and resilience by fostering research collaborations, communicating knowledge, innovating solutions, and improving the health of the Upper Ohio River basin. The Collaboratory is actively working on uniting faculty, students, and community partners within research initiatives focusing on drinking water equity, ecological modeling, landslides, water quality monitoring, and public health.
Learn more about the Water Collaboratory: https://www.water.pitt.edu/ 
The Water Collaboratory is also a clearinghouse for all things water at Pitt, including 26 water-related courses. https://www.water.pitt.edu/education/pitt-water-courses 
The Water Collaboratory also hosts a bi-weekly water discussion series for learning about water in a rapidly changing world.: https://www.water.pitt.edu/education/water-changing-world-meetings 
As covered in AASHE STARS credit EN-14, Water Collaboratory Briefings provide the community with educational resources on water-related topics, which in turn can help influence future practice and policy.  In 2021 through 2023, these briefing topics included Southwest Pennsylvania Train Accidents 2011-2022;  How Does Stream Burial Affect Water Runoff?; and In the Fight Against Tooth Decay: May the Fluoride Be With You!. 
In 2021 and 2022, the Water Collaboratory published several undergraduate research reports in partnership with a partner organization that interacts with water systems; many of these reports ultimate influence local water policy and practice. 
U.S. EPA RAINWORKS CHALLENGE
In Spring 2021, a Pitt student group dubbed ‚ÄúPreciPITTation‚Äù earned second place in the U.S. Environmental Protection Agency‚Äôs (EPA) 9th annual Campus RainWorks Challenge. The project utilized multiple green infrastructure practices to create a master plan design focusing on eliminating combined sewer overflows while creating safe, multi-functional spaces accessible to the Pitt campus and greater Pittsburgh communities. 
Learn more - https://www.sustainable.pitt.edu/pitt-student-project-places-second-in-epas-9th-annual-campus-rainworks-challenge/ 
GLOBAL WATER FOR K-12 EDUCATORS
In 2021, the National Consortium for Teaching About Asia (NCTA) at the University of Pittsburgh taught a ‚ÄúTeaching The Global Water Crisis‚Äù a mini-course for K-12 educators that explored the global water crisis through attention to its geopolitical, cultural, economic, and technological aspects, with particular attention to scholars and practitioners working within the environmental, political, and technological framework to address these challenges using a people-centered approach. Held over February 8, 10, and 11, 2021, special attention was given to the case of East Asia.
For over 25 years, Pitt‚Äôs NCTA has provided high-quality professional development opportunities on the histories, arts, cultures, politics, languages and literatures of East Asia, with a particular focus on China, Japan and Korea.  Pitt faculty teach these courses throughout the 11 state regions of Alabama, Delaware, Illinois, Kentucky, Louisiana, Maryland, Michigan, Minnesota, Ohio, Pennsylvania, and West Virginia
Teaching The Global Water Crisis: Mini-Course Resources - https://www.ucis.pitt.edu/ncta/global-water-crisis-resources 
WATER QUALITY ON-CAMPUS
When the Pitt Sustainability Plan was drafted in 2017, the governance and state of Pittsburgh‚Äôs drinking water was in a very different place.  However, in the last six years, Pittsburgh Water and Sewer Authority‚Äôs (PWSA) focus on providing cleaner drinking water has been nationally recognized, including concentration on replacing all lead service lines city-wide by 2026.  
On-campus, the University of Pittsburgh also regularly tests drinking water to verify water quality.  All campus buildings are tested on regular cycles for lead, with most sampled locations being below 5 ppb; none exceed the U.S. standard of 15 ppb.
Pitt has also proactively installed systems that effectively control legionella bacteria in more than 20 residence halls. These systems continuously monitor water quality.  Pitt performs additional testing for legionella on an annual basis.
In an ongoing effort to reduce single-use plastics on-campus, Pitt‚Äôs Student Government Board (SGB) created a Single-Use Plastic Task Force in 2023 to work on strategies to greatly reduce and eventually eliminate the use of single use plastics on Pitt‚Äôs campus. Chaired by the Student Office of Sustainability liaison to SGB, the Task Force is working with Pitt‚Äôs dining services (Pitt Eats by Chartwells); Business, Hospitality, and Auxiliary Services; and others to reduce the use of single use plastics by focusing on education about water quality and increasing the number of hydration stations across campus.
&gt;&gt; Pitt water quality webpage - https://www.fm.pitt.edu/news/water-quality-testing-campus
&gt;&gt; 2023 SGB Single-Use Plastics Task Force - https://pittnews.com/article/182264/news/student-government/sgb-discusses-single-use-plastics</t>
  </si>
  <si>
    <t>The University of Pittsburgh is dedicated to stormwater management practices to help protect our local water ways from sewage overflows and preventing flooding. By 2030 Pitt will reduce impervious surfaces by 20% from 2017 baseline and divert 25% of stormwater from remaining surfaces to rain gardens, bioswales, or rainwater harvesting tanks.
Pitt is dedicated to growing green stormwater infrastructure on campus. Pitt has 10 rain gardens and 9 green roofs on campus that detain and absorb excess rainwater, enabling it to naturally infiltrate into and nourish the soil, while helping mitigate Pittsburgh‚Äôs combined sewer overflow (CSO) issues.
To reach toward the goal of diverting 25% of stormwater from impervious surfaces by 2030, the University is using both green and gray stormwater infrastructure solutions.  Green stormwater infrastructure includes nature-based solutions (i.e., rain gardens, green roofs, and bioswales) to capture and store rainwater.  Increasing tree canopy and green spaces around campus also helps manage rainwater and reduce flooding. Gray stormwater infrastructure is typically underground and focuses on rainwater retention and/or reuse.  Both approaches are required to help lessen the regional combined sewer overflow burden (which includes a City of Pittsburgh consent decree with the U.S. EPA). 
RAIN GARDENS
Pitt‚Äôs rain gardens detain and absorb excess rainwater, enabling it to naturally infiltrate into and nourish the soil, while helping mitigate Pittsburgh‚Äôs combined sewer overflow challenges.  Two of these rain gardens are new since 2017, bringing the total rain gardens on campus to ten:  
‚Ä¢ Bigelow Bioswales ‚Äì This series of rain gardens were added in 2020. In addition to handling 5,150 cubic feet of stormwater, the bioswales increase safety by direct pedestrians to the new raised crosswalk. 
‚Ä¢ Scaife Hall ‚Äì Cascading rain garden on Lothrop Street added in 2023.
‚Ä¢ Sutherland Hall Rain Gardens ‚Äì Expanded to include 2 rain gardens in 2020.
The University of Pittsburgh‚Äôs draft stormwater master plan is complete and a public summary under internal review. This plan identifies major rainwater capture, storage, and reuse initiatives.
RAINWATER REUSE
Given the urban nature of the University‚Äôs Pittsburgh campus, only so many aboveground rainwater management solutions are possible.  As a result, the University has also prioritized a large underground, interconnected cross-campus rainwater capture and reuse system.  Currently in various stages of design and construction, the system will allow Pitt to capture and reuse treated rainwater for processes in Pitt‚Äôs central utility plants. 
The first step of Pitt‚Äôs multi-phase rainwater reuse network included piping under Bigelow Boulevard (2020). 
The next phase will be linking existing stormwater collection to the University‚Äôs new Upper Campus Chilled Water Plant (2022). 
Follow-on phases will include distributed underground rainwater collection tanks and piping that will connect Pitt‚Äôs rainwater reuse network across campus.
A large cross-campus rainwater capture and reuse system is in various stages of design, construction, and operation will capture and reuse treated rainwater as for make-up water at our central utility plants.
The first phase of the multi-phase stormwater improvement plan is the Upper Campus Chilled Water Plant project, which includes a 250,000 gallon underground cistern adjacent to the building, which is networked with additional rainwater capture cisterns being installed on upper campus. As of this submission, cistern construction is complete and the system is in the process of being brought online. 
The plan‚Äôs second phase includes future Posvar Chilled Water Plant upgrades and installing an underground rainwater collection tank and distribution piping that will connect to piping under Bigelow Boulevard for a campus-wide rainwater reuse network. This phase is currently in construction. 
Given the City of Pittsburgh‚Äôs combined sewer overflow (CSO) system (which is under consent decree with the U.S. EPA), the new Pitt system will lessen the regional burden on both the CSO system and local potable water infrastructure.
AQUIFER WATER
Since 2001, the University of Pittsburgh has also used underground aquifer water (tapped into during the construction of Sennott Square) to water planted areas and hanging baskets around campus that require irrigation. In 2001, designers took advantage of this by installing an access point to collect the water for use on campus. This Pittsburgh aquifer runs from Herron Hill to Schenley Park; the use of this untreated water to help sustain ecological systems reduces the amount of municipal water consumed and has a lower impact on the environment.</t>
  </si>
  <si>
    <t>The University of Pittsburgh strives for responsible consumption of both potable and non-potable water on-campus. Specific Pitt Sustainability Plan goals include:
‚Ä¢ Strive toward a water neutral campus, with a 3% reduction in water use by 2020 from 2017 baseline. (Achieved in 2020)
‚Ä¢ Embrace Pittsburgh 2030 District goals of 50% reduction below the district average in water use intensity (gallons per square foot) by 2030 -- and establish design standards and operational practices to achieve them.
‚Ä¢ Low flow plumbing fixtures are installed and being upgraded across campus in support of Pitt‚Äôs goal to reduce water use intensity 50% by 2030.
CAMPUS USE
In 2014, the University became a founding Property Partner of the Pittsburgh 2030 District, publicly committing to the international 2030 Challenge reduction targets of 50% reductions in water use intensity (water consumption in gallons per square foot) by 2030 (below regional baselines); these efforts have included establishing and continuing to update the design standards and operational practices to achieve these goals.
The University of Pittsburgh achieved (and surpassed) its goal to reduce water usage on campus 3% between 2017 and 2020.  Pitt reduced water consumption 10.1% between FY17 and FY20. For overall Pittsburgh campus water consumption, the University maintained a 11% reduction in FY22 compared to FY17.   
The University‚Äôs ongoing investment in several water reducing approaches include:
1) Increasing water metering and monitoring to allow for quicker reactions to water and steam use aberrations and possible malfunctions or leaks. 
2) Investing in efficiency projects campus-wide, including at the University‚Äôs chilled water plants and at the plumbing fixture scale (which each reduce water use by 30%).
3) Pursuing LEED building certifications for new buildings and large capital projects ‚Äîwhich incorporate water efficiency efforts.
WATER USE VISUALIZED
Pitt‚Äôs water use tracking across campus and by building includes existing buildings, new buildings, and major renovations.  All water projects are covered by the University‚Äôs Design Manual, Division J (Mechanical, which covers plumbing efficiency): https://www.pdc.pitt.edu/sites/default/files/assets/Design%20Manual%20Division%20J.pdf.  
First released in 2021, the Water Use Intensity Dashboard below showcases Pitt‚Äôs building water use intensity and performance at both the building and Pittsburgh campus scales, while simultaneously selecting variable time frames through which to review data and results.
Contextual baselines and goals are also provided campus-wide and for each building, reflecting Pitt‚Äôs commitment to goals of 50% reductions in water use intensity (gallons per square foot) by 2030 (below regional baselines).
&gt;&gt; Learn more on Pitt‚Äôs Water Use Intensity Dashboard ‚Äì Select ‚ÄúBuilding Water Use Intensity‚Äù https://www.sustainable.pitt.edu/dashboard/ 
NEW CONSTRUCTION &amp; MAJOR RENOVATIONS
All plumbing fixtures installed on Pitt construction and renovation projects are required to be high efficiency, low flow fixtures in line with Pitt Design Manual Division J, https://www.pdc.pitt.edu/sites/default/files/assets/Design%20Manual%20Division%20J.pdf 
Additionally, all Pitt new construction and major renovation projects have WUI targets set at the very beginning that align with the University‚Äôs 2030 Challenge targets.
EXISTING BUILDINGS
From 2018 through 2021, Pitt upgraded bathrooms in the 3 Litchfield Tower dormitories, including moving to much more efficient fixtures; these projects contributed to over $250,000 in annual water savings annually for the University, while responsibly stewarding Pittsburgh‚Äôs water resources.
Additionally, since 2018, the University has contracted with The Efficiency Network (TEN) to advance energy and water upgrades.  TEN has audited over 18 campus buildings for water upgrades to-date, with water efficiency upgrades completed in 4 additional buildings through September 2023.  This effort is part of a multi-year Pitt Facilities Management project to replace all old flush valves and faucets. Once complete, all toilet flush valves will provide 1.28 gallons per flush (gpf) or less, urinals will all be 1-pint per flush, and all public restroom faucets will be 0.5 gallons per minute (gpm) or less.</t>
  </si>
  <si>
    <t>https://www.sustainable.pitt.edu/campus-culture/facilities/water</t>
  </si>
  <si>
    <t>For the baseline year (FY14):
‚Ä¢ The number of distance education students is unknown.  
‚Ä¢ Gross floor area reflects FY14 GHG inventory baseline. 
‚Ä¢ The area of vegetated grounds is a rough estimate.  
FY23 water consumption provided by Pitt Facilities' internal PowerBI dashboard.
REFERENCES
‚Ä¢ Pitt Water webpage: https://www.sustainable.pitt.edu/campus-culture/facilities/water/ 
‚Ä¢ Pitt Water Use Intensity Dashboard ‚Äì Select ‚ÄúBuilding Water Use Intensity‚Äù https://www.sustainable.pitt.edu/dashboard/ 
‚Ä¢ 2018-22 Progress Report on the Pitt Sustainability Plan, Water Systems section - https://www.sustainable.pitt.edu/progress-report/water-2018-22/
‚Ä¢ Pitt Green Buildings-  https://www.sustainable.pitt.edu/campus-culture/facilities/buildings/ 
‚Ä¢ Facilities Sustainability @ Pitt - https://www.fm.pitt.edu/sustainability
‚Ä¢ In the University‚Äôs Design Manual, Division J (Mechanical) covers plumbing efficiency: https://www.pdc.pitt.edu/sites/default/files/assets/Design%20Manual%20Division%20J.pdf 
‚Ä¢ Pitt EcoReps - https://www.instagram.com/pittecoreps/?hl=en</t>
  </si>
  <si>
    <t>For the baseline year (FY14):_x000D_
‚Ä¢ The number of distance education students is unknown.  _x000D_
‚Ä¢ Gross floor area reflects FY14 GHG inventory baseline. _x000D_
‚Ä¢ The area of vegetated grounds is a rough estimate.  _x000D_
_x000D_
FY23 water consumption provided by Pitt Facilities' internal PowerBI dashboard._x000D_
_x000D_
REFERENCES_x000D_
‚Ä¢ Pitt Water webpage: https://www.sustainable.pitt.edu/campus-culture/facilities/water/ _x000D_
‚Ä¢ Pitt Water Use Intensity Dashboard ‚Äì Select ‚ÄúBuilding Water Use Intensity‚Äù https://www.sustainable.pitt.edu/dashboard/ _x000D_
‚Ä¢ 2018-22 Progress Report on the Pitt Sustainability Plan, Water Systems section - https://www.sustainable.pitt.edu/progress-report/water-2018-22/_x000D_
‚Ä¢ Pitt Green Buildings-  https://www.sustainable.pitt.edu/campus-culture/facilities/buildings/ _x000D_
‚Ä¢ Facilities Sustainability @ Pitt - https://www.fm.pitt.edu/sustainability_x000D_
‚Ä¢ In the University‚Äôs Design Manual, Division J (Mechanical) covers plumbing efficiency: https://www.pdc.pitt.edu/sites/default/files/assets/Design%20Manual%20Division%20J.pdf _x000D_
‚Ä¢ Pitt EcoReps - https://www.instagram.com/pittecoreps/?hl=en</t>
  </si>
  <si>
    <t>University of Richmond</t>
  </si>
  <si>
    <t>Baseline matches 2008 baseline year for water comparisons.</t>
  </si>
  <si>
    <t>For nearly a decade, the University has installed water bottle refill stations whenever an upgrade to a drinking fountain is needed or a renovation occurs. Every residence hall and nearly all buildings have at least one bottle fill station.</t>
  </si>
  <si>
    <t>Westhampton Lake is a source of irrigation for the west side of campus, most often used on the baseball field.
Preliminary designs for a water reclamation and reuse facility are under way.</t>
  </si>
  <si>
    <t>Have extensively used low-flow toilets, flush valves, showers/heads, lavatory faucets, pint-flush urinals, in retrofits and new construction (meets LEED Silver or higher).</t>
  </si>
  <si>
    <t>https://sustainability.richmond.edu/campus/water/index.html</t>
  </si>
  <si>
    <t>Reduction in water usage can be attributed to a lack of residential students for the first two months of the fiscal year and a majority of non-front-line staff working from home for much of FY2021.</t>
  </si>
  <si>
    <t>University of Rochester</t>
  </si>
  <si>
    <t>The baseline of fiscal year 2010 was adopted because it was the earliest year we have this data available.</t>
  </si>
  <si>
    <t>The University of Rochester installs  urinals and toilets to the 3.8 lt (1 gal) flush whenever possible.  In LaChase we installed hot water instant-heats under the sinks to save on the copper lines.  We also install LED lighting in just about all new buildings and renovations. The UR builds to LEED Platinum whenever possible and NYSERTA for energy rebates.</t>
  </si>
  <si>
    <t>An average of the past three fiscal years was used to reflect normalcy as best possible.</t>
  </si>
  <si>
    <t>University of San Diego</t>
  </si>
  <si>
    <t>The baseline water consumption year is consistent with our Climate Action Plan, adopted in 2016.</t>
  </si>
  <si>
    <t>Being located in Southern California, the issues of water use and water-related behavior are very pertinent to USD. As part of the Eco-Resident Certification program, USD students living on campus are educated about water conservation, taught water conservation tips, and encouraged to introduce those behaviors into their daily lives.
In 2016, a student written and produced video was created to highlight savings projects. This video remains part of the outreach campaign to reduce water consumption: https://www.youtube.com/watch?v=93GlE3IjBLg&amp;feature=emb_logo
Finally, though it has not been quantified, a significant amount of lawn has been removed from campus and replaced with native and/or drought-tolerant plantings. This has led to a decrease in water consumed for irrigation.</t>
  </si>
  <si>
    <t>Retrofits such as low-flow aerators on faucets, water efficient toilets, and low-flow shower-heads have been implemented throughout campus buildings to help realize water savings.</t>
  </si>
  <si>
    <t>https://www.sandiego.edu/sustainability/initiatives/water.php</t>
  </si>
  <si>
    <t>University of Saskatchewan</t>
  </si>
  <si>
    <t>First formal sustainability programs initiated beginning in 2004.</t>
  </si>
  <si>
    <t>Stickers and signage are made available and found in washrooms or kitchenette areas around campus encouraging users to minimize water usage, though these are not universal. Residence eco-challenges are occasionally implemented which reward student residents for reducing their overall water consumption.</t>
  </si>
  <si>
    <t>Rainwater from the maintenance building roof is captured and used to manually irrigate landscaped areas.</t>
  </si>
  <si>
    <t>We have a program developed to retrofit buildings with low-flow plumbing fixtures.  The first installation building was able to achieve 48% savings.</t>
  </si>
  <si>
    <t>http://sustainability.usask.ca/footprint/water.php</t>
  </si>
  <si>
    <t>Water use in 21/22 is down considerably from the baseline year because of COVID-19 and the resulting drop in campus population for a few years. We expect water usage to climb again in following years as campus population returns to normal.</t>
  </si>
  <si>
    <t>University of Sharjah</t>
  </si>
  <si>
    <t>University of South Dakota</t>
  </si>
  <si>
    <t>University of South Florida</t>
  </si>
  <si>
    <t>Baseline year represents pre-COVID, with campus populated
Consolidation of the University of South Florida.  The State of Florida 2018 HB 423 requires the University of South Florida (USF) to develop and implement a plan for phasing-out the separate accreditation of the USF St. Petersburg and USF Manatee/Sarasota campuses.
 OneUSF's footprint includes all three campus sites; Tampa, St. Petersburg, and Sarasota/Manatee.  USF's commitment to sustainability reporting initiated with the 2008 signing of the American College and University President's Climate Commitment by USF System President Dr. Judy Genshaft. Data collection for GHG emissions  initiated at that point. For a baseline data, the FY 2007-2008 was considered as information from previous years was not properly documented in a form that will help estimate GHG emissions.
https://www.usf.edu/news/2020/usf-consolidation-takes-effect.aspx#:~:text=Consolidation%20provides%20a%20wide%20range,a%20Preeminent%20State%20Research%20University.&amp;text=Now%20they%20will%20have%20access,three%20campuses%2C%E2%80%9D%20USF%20St.</t>
  </si>
  <si>
    <t>University of Southern California</t>
  </si>
  <si>
    <t>The first USC Water Conservation Task Force issued its report in late 2015. The previous year, FY 2014 data was identified as the baseline for conservation moving forward as it coincides with USC's first formal greenhouse gas inventory.</t>
  </si>
  <si>
    <t>To encourage students living on campus to use water more efficiently, USC Housing installed shower timers in all university owned apartments and suite style bathrooms. Any student can request a shower timer from the Housing office. In addition, there are water conservation signage and stickers posted around student housing locations. These cover tips regarding shorter showers, toilet flushes and laundry. In order to better quantify water usage by building, USC has installed sub-meters at approx. 80% of buildings on the UPC campus. More building specific data will help USC inform and educate the building users and would allow for conservation competitions between buildings similar to what USC has done on the energy side. Additionally, a water reporting email address was set up and advertised. The purpose is to encourage all stakeholders to see themselves as part of the solution to save water. Anyone can reach out using this email address to report leaks, broken sprinklers or ask questions.</t>
  </si>
  <si>
    <t>Since 2015, USC Housing has replaced approximately 6,800 old water fixtures with newer low flow models across housing buildings at UPC campus. USC replaced 1,650 old faucets with new low flow fixtures in non-housing buildings at both UPC and HSC campuses in 2020/2021. USC also has implemented low-flow fixture standards for all new construction projects on both the UPC and HSC campuses to improve water conservation efforts.</t>
  </si>
  <si>
    <t>https://green.usc.edu/programs/water-conservation/</t>
  </si>
  <si>
    <t>https://storage.googleapis.com/stars-dev/secure/593/8/771/7317/USC-Native-and-Climate-Adapted-Plan_Public_081823.pdf?X-Goog-Algorithm=GOOG4-RSA-SHA256&amp;X-Goog-Credential=stars-gcs-dev%40aashe-migration.iam.gserviceaccount.com%2F20240517%2Fauto%2Fstorage%2Fgoog4_request&amp;X-Goog-Date=20240517T161435Z&amp;X-Goog-Expires=86400&amp;X-Goog-SignedHeaders=host&amp;X-Goog-Signature=4c8e52b749bdde82a0866f54f7b513ef92b09fb2c4272aeb353bd8bf1efbce7b02a38f377af11d739801ed74930f0e95ab1f9e0ae26157baac581039d6bfd2db9a45778057e9976d7dadb6f36d4b61591146756d9d20b54fad2d45a1bbf385a202d2ee72234af6f6a249847a27f57b3271f46d1cb70d3b4a15ba207bac26d134eb91212c0a40c39b198c9a20cd16a3beaab8aed3c01bdc8d4df4ec129d1c0eb5b056cf1b6deba8d87e5b2c1ae354e517b093a1af8e3ae3ccba480ee62967ba3625a1c496b51a38590855098c89d155450de7de6c435126f7bda12c5c39efea6afa4fbb5f1b41b6d409a7f73c8b4bd71e053ad024702d4c6df62d22eda48f1134</t>
  </si>
  <si>
    <t>USC Landscape: Native and Climate Adapted Plan, provides direction and guidance on all future landscape efforts to ensure transition to a low water use landscape.  Plan was created through a university wide stakeholder engagement. See additional documentation for more information.
Data correction from 2021 STARS report: In 2023, we used improved data on the vegetated acreage across all 2023 USC campuses (UPC/HSC/WMSC). The Coliseum vegetated area is not included in the reported 81.34 acres. We adjusted the baseline data reported in the 2021 report with this improved data. 
Note that the values of water use by vegetated acreage are not accurate as these numbers are not based on water use for solely the vegetated areas. USC is currently installing water meters to measure water use around vegetated grounds to measure our actual vegetated ground water use and to continuously work towards achieving USC's water conservation goals.</t>
  </si>
  <si>
    <t>USC Landscape: Native and Climate Adapted Plan, provides direction and guidance on all future landscape efforts to ensure transition to a low water use landscape.  Plan was created through a university wide stakeholder engagement. See additional documentation for more information._x000D_
_x000D_
Data correction from 2021 STARS report: In 2023, we used improved data on the vegetated acreage across all 2023 USC campuses (UPC/HSC/WMSC). The Coliseum vegetated area is not included in the reported 81.34 acres. We adjusted the baseline data reported in the 2021 report with this improved data. _x000D_
_x000D_
Note that the values of water use by vegetated acreage are not accurate as these numbers are not based on water use for solely the vegetated areas. USC is currently installing water meters to measure water use around vegetated grounds to measure our actual vegetated ground water use and to continuously work towards achieving USC's water conservation goals.</t>
  </si>
  <si>
    <t>University of St. Thomas</t>
  </si>
  <si>
    <t>The baseline year was selected based on the most reliable historic data available in the university's key performance indicators tracking system.</t>
  </si>
  <si>
    <t>All restroom remodels and new residence hall construction projects specified low flow fixtures and appliances.</t>
  </si>
  <si>
    <t>Water used for the majority of our irrigation needs comes from two wells located on our campus in St Paul.  One well is in the north and one well is in the south. Meters were installed in spring of 2020 on these wells to track use.  All of our irrigation systems are controlled using a Rainbird IQ Cloud smart system.  This system has the capability to control watering amounts by using evapotranspiration readings. All irrigation heads installed after 2018 are pressure regulated heads.
The level of "Physical Risk Quantity‚Äù for the physical address of the institution‚Äôs main campus in St. Paul is "High," as indicated by the World Resources Institute Aqueduct Water Risk Atlas.</t>
  </si>
  <si>
    <t>Water used for the majority of our irrigation needs comes from two wells located on our campus in St Paul.  One well is in the north and one well is in the south. Meters were installed in spring of 2020 on these wells to track use.  All of our irrigation systems are controlled using a Rainbird IQ Cloud smart system.  This system has the capability to control watering amounts by using evapotranspiration readings. All irrigation heads installed after 2018 are pressure regulated heads._x000D_
_x000D_
The level of "Physical Risk Quantity‚Äù for the physical address of the institution‚Äôs main campus in St. Paul is "High," as indicated by the World Resources Institute Aqueduct Water Risk Atlas.</t>
  </si>
  <si>
    <t>University of Sydney</t>
  </si>
  <si>
    <t>The date sequence follows the University requirements for TEFMA. 2017/2018 was considered a normal year, in terms of rainfall, student attendance and irrigation use. It was also the year before the University began intervention and infrastructure upgrades to reduce it's potable water use.</t>
  </si>
  <si>
    <t>The University has a long-standing 'Stop the Drip' campaign running throughout all campuses. The campaign, via posters and stickers, encourages staff and students to report leaks (and other sustainability-related issues such as A/C units/areas that won't turn off, temperature irregularities etc.) The Campus Operations Services prioritises these issues to be fix as a priority 2 issue (priority 1 is restricted to risk to life/injury issues).</t>
  </si>
  <si>
    <t>Mentioned in OP22 - Rainwater Management</t>
  </si>
  <si>
    <t>During the performance reporting year, the University opened a number of buildings with integrated rainwater tanks. These tanks are linked to the building water filtration system to accommodate the flushing of toilets and other non-drinking requirements. This reduced the amount of potable water drawn from the mains.
In 2019, University of Sydney commenced the roll out of the Hunter Hydrawise irrigation controllers to better control, understand,standardise and centralise the irrigation within the campus landscape.
Aims and objectives were to bring many outdated and old irrigation controllers into a more modern control system with remote access. The ideal that many, if not all, controllers could be ultimately monitored remotely from a central PC with water saving software that is weather based to save water and ensure that irrigation was only occurring when programmed or needed. Adjustments automatically occur through weather enabled feed in to the controller on a daily basis.
Estimated water savings since the implementation of the Hydrawise program are approximately 30%.</t>
  </si>
  <si>
    <t>Part 3: The total vegetative grounds amount of 166hec is the vegetative ground that receives watering. Omitted from this total is grounds used for farming or animal use (where no water feed systems were present) and ground not currently irrigated.</t>
  </si>
  <si>
    <t>University of Tasmania</t>
  </si>
  <si>
    <t>Water conservation poster developed and displayed regularly in several locations per campus.</t>
  </si>
  <si>
    <t>Several rainwater tanks across the three Tasmanian campuses. 
The Australian Maritime College cavitation tunnel tanks are use for demineralisation and storage of water for reuse in the cavitation tunnel experiments.</t>
  </si>
  <si>
    <t>UTAS has water efficiency infrastructure currently in place across its three campuses, such as dual-flush toilets and low flush urinals in many buildings (not yet across the board) and has been installing water efficient fittings in all new buildings since 2009. Over the coming years, it is envisaged that water efficiency will continue to improve through infrastructure upgrades and behaviour change initiatives</t>
  </si>
  <si>
    <t>https://www.utas.edu.au/infrastructure-services-development/sustainability/water</t>
  </si>
  <si>
    <t>Reticulated water and water from rivers data comes from invoices and submeters. Rainwater data was estimated based on water tanks capacity.
Note that there has been a significant increase in gross floor area of building space because of the current Transformation Programs at UTAS. The University is well-advanced on a major transformation that involves the relocation of Tasmanian campuses to the three major regional cities as well as major building upgrades to our Sydney campus. The transformation involves an increase in construction and acquisition of buildings, while maintaining former buildings until the programs are completed.
Area of vegetated grounds was estimated using GIS and provided by the University's Contracted Services Administrator (Grounds and Maintenance).</t>
  </si>
  <si>
    <t>Reticulated water and water from rivers data comes from invoices and submeters. Rainwater data was estimated based on water tanks capacity._x000D_
_x000D_
Note that there has been a significant increase in gross floor area of building space because of the current Transformation Programs at UTAS. The University is well-advanced on a major transformation that involves the relocation of Tasmanian campuses to the three major regional cities as well as major building upgrades to our Sydney campus. The transformation involves an increase in construction and acquisition of buildings, while maintaining former buildings until the programs are completed._x000D_
_x000D_
Area of vegetated grounds was estimated using GIS and provided by the University's Contracted Services Administrator (Grounds and Maintenance).</t>
  </si>
  <si>
    <t>University of Tennessee at Knoxville</t>
  </si>
  <si>
    <t>Numerous buildings on campus have storm water cisterns that allow rain water to be treated and used for laundry, flushing toilets, and irrigation.</t>
  </si>
  <si>
    <t>Renovations that increase utility efficiency may be made using funding from the Green Fee Revolving Fund after approval from both the Student Environmental Initiatives Committee (SEIC) and the Facilities Services Oversight Committee. These renovations must have a return on investment of less than five years. Facilities Services performs regular assessments to identify buildings which are eligible for this funding. 
Additionally, several smaller projects are currently in progress to increase water efficiency on campus. For example, all older water fountains are being replaced with energy-efficient water bottle refill stations.</t>
  </si>
  <si>
    <t>These figures were calculated by dividing the current price per cubic foot of water and wastewater, as set by the Knoxville Utilities Board (KUB), by the total amount that the university paid for these servei.</t>
  </si>
  <si>
    <t>University of Texas Rio Grande Valley</t>
  </si>
  <si>
    <t>The baseline was established and adopted to create a new record with the launching of the new university on September 1, 2015.</t>
  </si>
  <si>
    <t>"Only Rain Down the Drain" signage instructs UTRGV patrons to respect aquatic life by not littering.</t>
  </si>
  <si>
    <t>Due to water shortages in the Rio Grande Valley, it is imperative that we continue to develop and implement prudent water management solutions through Facilities Management.
The Edinburg campus, for example, uses 1.5 million gallons of water (chill water loops) to air condition its facilities year-round. In this case, the objective is to optimize the use of water treatment chemicals in order to minimize the use of make-up water necessary for building air conditioning in both open and closed loop systems.
All development plans include rain water management that is intended to reduce runoff volume and improve water quality by replicating the natural hydrology and water balance of the site. Typical examples include water gardens, which also add to the aesthetics of the location, and rainwater harvesting which collects rainfall runoff from the roofs of some select buildings and directs into the underground.
Over the years, Facilities Management staff has developed an infrastructure of programmable irrigation controllers and special designated meters to manage the use of irrigation water as well as cost. The use of these devices continues to be a significant factor in the university‚Äôs ability to effectively use water to keep the campus grounds green and beautiful throughout the year. Additionally, plants native to the region are used as campus decorative foliage which requires less water and maintenance for beautification. The Brownsville campus has air handler condensate recovery systems in most of the buildings served by cooling plant on the South side.</t>
  </si>
  <si>
    <t>Several water fountains around campus were upgraded to with water-bottle refilling capabilities, and Water conservation has been built into the design and remodel of facilities. It is standard practice, for example, to specify bathroom fixtures such as toilets and urinals with low-flow features. Other strategies for conserving water should also be considered whenever possible; proven technologies include HVAC condensate drains and rainwater harvesting to reclaim water for new projects.
As a new University, we must be open to the possibility of incorporating unconventional sources of water such as resacas, well water, and municipal effluent water for cooling plant and landscape irrigation uses.</t>
  </si>
  <si>
    <t>https://www.utrgv.edu/ehsrm/_files/documents/programs/utrgv-env-protect-ms4-plan-edinburg.pdf</t>
  </si>
  <si>
    <t>https://www.utrgv.edu/ehsrm/_files/documents/programs/utrgv-env-protect-ms4-plan-edinburg.pdf
https://www.utrgv.edu/ehsrm/programs/env-protection/municipal-separate-storm-sewer/index.htm</t>
  </si>
  <si>
    <t>https://www.utrgv.edu/ehsrm/_files/documents/programs/utrgv-env-protect-ms4-plan-edinburg.pdf_x000D_
_x000D_
https://www.utrgv.edu/ehsrm/programs/env-protection/municipal-separate-storm-sewer/index.htm</t>
  </si>
  <si>
    <t>University of Texas at Arlington</t>
  </si>
  <si>
    <t>Because we started collecting data in 2005</t>
  </si>
  <si>
    <t>The new Engineering Research Building utilizes a 20,000 gallon water harvesting system to capture rain and HVAC condensate for irrigation use.
The HVAC condensate water from the College Park Center is used to fill their water feature.</t>
  </si>
  <si>
    <t>Restrooms are retrofitted with low-flow toilets and lavatories during renovations.  Low-flow showerheads are installed in student housing showers.
The campus irrigation control system was transitioned to a Hunter weather-based, radio-transmit master controller recognized by the EPA WaterSense program to reduce campus irrigation requirements by an estimated 20-40%.</t>
  </si>
  <si>
    <t>https://storage.googleapis.com/stars-dev/secure/134/8/771/7317/UTA_OP_21_Water_Use.xls?X-Goog-Algorithm=GOOG4-RSA-SHA256&amp;X-Goog-Credential=stars-gcs-dev%40aashe-migration.iam.gserviceaccount.com%2F20240517%2Fauto%2Fstorage%2Fgoog4_request&amp;X-Goog-Date=20240517T161436Z&amp;X-Goog-Expires=86400&amp;X-Goog-SignedHeaders=host&amp;X-Goog-Signature=2e018951d321ef4d1871a63452cf121e5af8b2d2a259f8e05e4ac790658b0769d692b2cfadfb8d8fec68d64b68af426e230620b7d7ca2bacdfbbda39c07fb66a7132b33cb3b0c6f00746d540021b0d4f733b0850cc18678a7d99f5f8c358bd4941e08bc0ea90a7c034aa6f6019f99a0c8bf385d20ab4f3073451a1446acaf1bb8c1a7359ca303d1c7449d82606a4928305d8d7619d9dc5e78ae244e7ee9ecc1e4f268e50f489d1261926983bea32f718581aace87ea48f89209149b55242db7fb4b37de5ae4cd25623297bd02f161ad0ba48812c95891db5d77b036e72bc1f2a2c249c9e4d0da5ad90f9c397e6faae75f66634773bbdf4a01716742f02a8ce8c</t>
  </si>
  <si>
    <t>University of Texas at Austin</t>
  </si>
  <si>
    <t>Submission unchanged from 2020 submission. 
The water use baseline year was chosen to represent the last 10 year period of pre-COVID activity.</t>
  </si>
  <si>
    <t>Irrigation usage is digitally monitored. Moisture sensors are also being utilized to see moisture level before and after irrigation cycles. Rain water harvesting and reclaimed water is being used and signage is placed around those sites letting students/faculty know about the endeavor.</t>
  </si>
  <si>
    <t>The University of Texas at Austin (UT Austin) has had an active water recovery program since the 1980s. UEM currently saves more than 100 million gallons of potable water each year through innovative uses of alternative water sources, and in the history of the program, the university has recovered more than 1.3 billion gallons. These alternative sources include groundwater and air conditioning condensate water recovered from building cooling systems. Since 2013, UEM has also been using reclaimed water from the City of Austin. This reclaimed water, which is significantly lower in cost than potable water, is highly treated municipal wastewater and is used for making up evaporative losses in some campus cooling towers. UEM is also working with Landscape Services in Facilities Services on a project to use reclaimed water for landscape irrigation. This small site at the northeast corner of Dean Keeton St. and San Jacinto Blvd. will be an ideal area to learn how to use reclaimed water for landscape irrigation.</t>
  </si>
  <si>
    <t>Potable water use by campus power plant is included in calculations (recommend future iterations of STARS address types of potable water use separately), resulting in high normalized consumption results. 
https://utilities.utexas.edu/efficiency/water-conservation-efforts</t>
  </si>
  <si>
    <t>Potable water use by campus power plant is included in calculations (recommend future iterations of STARS address types of potable water use separately), resulting in high normalized consumption results. _x000D_
_x000D_
https://utilities.utexas.edu/efficiency/water-conservation-efforts</t>
  </si>
  <si>
    <t>University of Texas at San Antonio</t>
  </si>
  <si>
    <t>Applied Engineering Technology Building at the Main Campus captures cooling coil condensate (fin water) and directs condensate to the South Thermal Energy Plant for use as cooling tower make-up water. All water for decorative fountain at the Hemisfair Park Campus comes from ground water located below the Institute of Texan Cultures.</t>
  </si>
  <si>
    <t>University of Toronto Mississauga</t>
  </si>
  <si>
    <t>A baseline of 2011 was chosen because this is the earliest we have water data for.</t>
  </si>
  <si>
    <t>UTM has multiple initiatives in regard to water-related change initiatives. Apart from just the collection of rainwater from UTM‚Äôs underground cistern for irrigation and flushing toilets across campus, UTM has implemented a bottled water ban. Bottled water is no longer available for sale at UTM and to ensure that community members have access to drinking water, UTM has installed/upgraded a total of 20 water fountains across campus with bottle filling spouts. 50% of all campus fountains have the ability to refill water bottles, with there being at least one bottle filling station in each building.   
https://www.utm.utoronto.ca/green/transforming-our-campus/water</t>
  </si>
  <si>
    <t>UTM has many on-going projects to reduce the amount of potable water used in campus buildings to try and improve recovery, quantity, quality and reusing for rainwater. Some of these projects are the low-flow fixtures that are integrated within many of UTM‚Äôs new buildings, rainwater harvesting systems in buildings like the Instructional Building, Deerfield Hall, Health Sciences Complex, and Maanjiwe nendamowinan. This collection of rainwater is recovered and reused for irrigation and toilet flushing. Apart from this, we have green roofs that have planted vegetation to improve both stormwater management across UTM buildings such as the C Communication Culture &amp; Technology Building (CCT), Hazel McCallion Academic Learning Centre, Recreation, Athletics and Wellness Centre (RAWC), and the Innovation Complex. There is also a reduction of water usage in the Central Utilities Plant.</t>
  </si>
  <si>
    <t>UTM has implemented a series of water-efficient initiatives focused on replacing plumbing fixtures, fittings, appliances, equipment, and systems. The Instructional Centre had a 42 percent reduction in water usage compared to conventional buildings through the installation of low-flow fixtures. Similarly, the Health Sciences Complex has achieved a 65 percent reduction in water consumption. This reduction is attributed to the use of low-flow fixtures and the incorporation of a large underground cistern that collects rainwater. The collected rainwater serves the dual purpose of irrigation and toilet flushing within the complex. 
Deerfield Hall has a low-flow plumbing fixture, which greatly reduces water use in the building as compared to a conventional building.  
Maanjiwe nendamowinan is extremely water-efficient, using 88 percent less potable water than a conventional building. It alos has a rainwater reuse system, with a capacity of 20,000 gallons which  is used for irrigation and toilet flushing.</t>
  </si>
  <si>
    <t>https://www.utm.utoronto.ca/green/transforming-our-campus/water</t>
  </si>
  <si>
    <t>University of Utah</t>
  </si>
  <si>
    <t>The 2010 baseline year was selected to maintain a consistent emission-inventory history between the performance year and the year we had previously submitted a STARS report.</t>
  </si>
  <si>
    <t>Primary shifts have occurred around passive management (e.g. low flow) and through selective landscaping.
The University of Utah will respond to the mandates outlined in Utah House Bill 121.Section 1.3
 (3) (a) A state agency shall reduce the state agency's outdoor water use as compared to the state agency's outdoor water use for fiscal year 2020:
     (i) in an amount equal to or greater than 5% by the end of fiscal year 2023; 
     and
     (ii) in an amount equal to or greater than 25% by the end of fiscal year 
     2026.
https://le.utah.gov/~2022/bills/static/HB0121.html</t>
  </si>
  <si>
    <t>Outside of a few, select gray water and water catchment systems, there is no comprehensive campus initiative.</t>
  </si>
  <si>
    <t>Although not fully represented within the reporting period, largest impacts were recently made with to a campus-wide upgrade of the irrigation control system that better accounts for weather variation and soil needs.
Low flow toilets, sinks, and fixtures are pursued throughout the campus. Implementation of these upgrades is consistent for the majority of renovations and new construction. There have been some obstacles implementing these changes in the Health Sciences campus due to water line contamination concerns.
Significant work was also done to identify and repair leaks in the high temp system and changes in plant cooling towers resulted in significant water savings.</t>
  </si>
  <si>
    <t>https://facilities.utah.edu/se/index.php</t>
  </si>
  <si>
    <t>SOURCES
Facilities Sustainability &amp; Energy tracks water use of utility bills and well water over time. Water systems are associated with buildings along with their floor area, construction date, and demolition year to account for changes over time. The university purchases most water from Salt Lake City, but some irrigation water pulled from a well system on site.
NOTE: The University system also serves water to the Intermountain Healthcare Primary Children's Medical Center, which that area has been added as a part of the system boundary for this credit. That building area is not applicable to energy and campus boundaries
NOTE: University began tracking well pump non-potable water used for irrigation in 2013. In 2010 the University began gradually switching irrigation from 100% potable water from the Salt Lake City water system to non-potable well water. In addition to the progress made in system efficiencies noted above, the reduction in potable water use per weighted campus user is also due in part to the shift to well water for landscape irrigation. 
Utah Division of Facilities Construction and Management (DFCM). Design Requirements: University of Utah Supplement. November 1, 2017.
URL: https://dfcm.utah.gov/wp-content/uploads/University-Design-Requirements-November-1-2017-final.docx.pdf
     C. Water Distribution System (1) The source of the University‚Äôs domestic water distribution system is Salt Lake City‚Äôs water supply system.  (2) Water conservation measures are to be designed into, and implemented on all new construction or substantial remodeling projects. No project is to increase the quantity of water consumed; indeed; water consumption should decrease with the completion of each project.</t>
  </si>
  <si>
    <t>SOURCES_x000D_
Facilities Sustainability &amp; Energy tracks water use of utility bills and well water over time. Water systems are associated with buildings along with their floor area, construction date, and demolition year to account for changes over time. The university purchases most water from Salt Lake City, but some irrigation water pulled from a well system on site._x000D_
_x000D_
NOTE: The University system also serves water to the Intermountain Healthcare Primary Children's Medical Center, which that area has been added as a part of the system boundary for this credit. That building area is not applicable to energy and campus boundaries_x000D_
_x000D_
NOTE: University began tracking well pump non-potable water used for irrigation in 2013. In 2010 the University began gradually switching irrigation from 100% potable water from the Salt Lake City water system to non-potable well water. In addition to the progress made in system efficiencies noted above, the reduction in potable water use per weighted campus user is also due in part to the shift to well water for landscape irrigation. _x000D_
_x000D_
Utah Division of Facilities Construction and Management (DFCM). Design Requirements: University of Utah Supplement. November 1, 2017._x000D_
URL: https://dfcm.utah.gov/wp-content/uploads/University-Design-Requirements-November-1-2017-final.docx.pdf_x000D_
     C. Water Distribution System (1) The source of the University‚Äôs domestic water distribution system is Salt Lake City‚Äôs water supply system.  (2) Water conservation measures are to be designed into, and implemented on all new construction or substantial remodeling projects. No project is to increase the quantity of water consumed; indeed; water consumption should decrease with the completion of each project.</t>
  </si>
  <si>
    <t>University of Vermont</t>
  </si>
  <si>
    <t>Used same baseline of FY07 and performance year of FY22 for all building-related performance measures. Period of 2007-2022 corresponded with significant changes to the campus, consistently measured data sets.</t>
  </si>
  <si>
    <t>Signage in residence halls reminding students not to leave water running. Signs in kitchens reminding staff to report leaks and drips.</t>
  </si>
  <si>
    <t>Recent upgrade of recovery system for steam condensate at the Central Heating &amp; Cooling Plant.</t>
  </si>
  <si>
    <t>Dining policy to thaw in fridge instead of under running water.</t>
  </si>
  <si>
    <t>Baseline year for vegetated grounds is FY14 because it is the closest year that we have data for.
As to how we determined potable vs non, we pulled any utilities flagged as just ‚Äúwater‚Äù into the potable category, whereas any identified as ‚Äúwater/sewer‚Äù were included in the total use.  It is possible and likely that there is more potable water use than what is reflected in the figures, but we have no way of breaking it out with any greater degree of specificity.</t>
  </si>
  <si>
    <t>Baseline year for vegetated grounds is FY14 because it is the closest year that we have data for._x000D_
As to how we determined potable vs non, we pulled any utilities flagged as just ‚Äúwater‚Äù into the potable category, whereas any identified as ‚Äúwater/sewer‚Äù were included in the total use.  It is possible and likely that there is more potable water use than what is reflected in the figures, but we have no way of breaking it out with any greater degree of specificity.</t>
  </si>
  <si>
    <t>University of Victoria</t>
  </si>
  <si>
    <t>UVic has undertaken a comprehensive set of water-related behavior change initiatives aimed at reducing water consumption and promoting sustainable practices. Recent activities include the installation of sensor faucets and low-flow toilets in numerous buildings, promoting efficient water usage. Furthermore, the implementation of a computer-controlled state-of-the-art irrigation system, coupled with reduced irrigation during summer months, showcases a commitment to responsible water management.
A notable initiative involves the treatment of wastewater from the Outdoor Aquatic Facility, recycling it for use in toilets and urinals across eight campus buildings. This innovative approach results in substantial water savings, totaling over 4.5 million liters of potable water annually. The institution has also implemented an Integrated Stormwater Management plan on campus, emphasizing a holistic approach to water conservation.
In laboratory settings, the institution has replaced old water aspirators with portable electric vacuum pumps in chemistry labs, contributing to reduced water consumption. Additionally, the installation of condensing units in walk-in freezers and coolers at the Student Union Building has replaced once-through cooling units, resulting in significant water savings equivalent to the volume of nine Olympic swimming pools each year.
A commitment to water efficiency is evident in the institution's construction practices, where all new buildings incorporate low-flow water fixtures for faucets and showers. Moreover, the utilization of a non-potable water recovery system for toilets and the ongoing effort to eliminate 'once-through' water cooling systems across campus underscore a dedication to sustainable water use.
To further enhance water conservation, the institution continues to target the implementation of low-flow retrofits for fixtures, such as faucets and showers, across the campus. This multifaceted approach demonstrates the institution's proactive stance in fostering a water-conscious community and aligns with broader environmental stewardship goals.</t>
  </si>
  <si>
    <t>UVic has a grey water system in place that treats water from the Outdoor Aquatics Research Facility with ozone and chlorine that serves the heat pump condenser in one building (ECS), and also serves the toilet and urinal flushing in eight other campus buildings through a separate plumbing system. The grey water fills a tank that is pressurized and supplies the fixtures. If the grey water is not keeping up with demand, the tank is filled with city water to make up the difference.</t>
  </si>
  <si>
    <t>See description of the institution's water-related behavior change initiatives above.</t>
  </si>
  <si>
    <t>http://www.uvic.ca/sustainability/topics/water/index.php</t>
  </si>
  <si>
    <t>University of Virginia</t>
  </si>
  <si>
    <t>This baseline aligns with UVA's sustainability Plan</t>
  </si>
  <si>
    <t>- UVA Committee on Sustainability: Clean Water Working Group  https://www.facebook.com/UVACleanWater/
- Global Water Initiative - a month of World Water Day events annually in March/April:  https://www.darden.virginia.edu/global-water
Outreach, Engagement, and Communications
Sustainability Advocates (students)
Student Employees ‚Äì recycling, promotions, water, energy, and student outreach teams (students)
Green Labs Program (students, staff, and faculty)
Green Workplace Program (staff and faculty)
Sustainability Partners (staff and community)
Annual Events (i.e. Earth Week, U.Va. Sustainability Day, Game Day Challenge)
Annual Competitions (i.e. Dorm Energy Race)
Greening existing events (i.e. zero waste support)
Community support (i.e. Georgetown University Energy Prize)
Communications support - signage, website, social media, Sustainanewsletter, Green Tips</t>
  </si>
  <si>
    <t>UVa has several cisterns that collect water for use at both times of draught and for landscaping establishment and gardening purposes. Since those cisterns are not metered, the rainwater collected and subsequently reused is not included in the totals above.
The University has also installed multiple condensate recovery systems.  These systems captures air handler condensate (the liquid product of dehumidification) and sends it to our chiller plants for use in the cooling towers.  Generally these systems recover under 2 million gallons a year.</t>
  </si>
  <si>
    <t>EPA Water Sense fixtures are required for all new projects and in-kind replacements.  LEED certification of new construction, major renovations and large interior fit outs is required.  These projects are often use ultra-low consumption to maximize their LEED rating.</t>
  </si>
  <si>
    <t>https://sustainability.virginia.edu/water</t>
  </si>
  <si>
    <t>University of Washington, Bothell</t>
  </si>
  <si>
    <t>The UW Bothell Sustainability Action Plan was launched in 2018, outlining goals for improvements related to water consumption reduction. 2017 is the baseline that UW Bothell uses to track any changes that have been made regarding consumption amounts since then.</t>
  </si>
  <si>
    <t>https://www.uwb.edu/sustainability/campus-operations/water</t>
  </si>
  <si>
    <t>University of Washington, Seattle</t>
  </si>
  <si>
    <t>UW's Green Building Standards requires major capital projects to be designed to achieve at least 50% reduction for indoor and outdoor potable water use as compared to current code as a baseline.  As a result, the recently completed Hans Rosling Center for Population Health installed a large rainwater cistern to recover water that is subsequently used for flushing of urinals and water closets as well as subsurface irrigation.</t>
  </si>
  <si>
    <t>UW's Green Building Standards requires major capital projects to be designed to achieve at least 50% reduction for indoor and outdoor potable water use as compared to current code as a baseline.  As a result, major capital projects that renovate areas on campus often replace existing plumbing fixtures with low-flow fixtures.</t>
  </si>
  <si>
    <t>https://green.uw.edu/content/uw-green-buildings</t>
  </si>
  <si>
    <t>University of Waterloo</t>
  </si>
  <si>
    <t>The 2015 baseline year was adopted for consistency with other energy and emissions baselines.</t>
  </si>
  <si>
    <t>There are discrepancies between the weighted campus users reported here and in PRE-5 due to timing of submission to account for COVID-19 disruption. The PRE credits reflected most recent numbers from Fall 2020, in which the vast majority of students were in online learning, and campus operations were significantly reduced. As this is not at all indicative of normal and expected future operations, Waterloo has submitted 2019 data for both water consumption and for headcounts to be more representative. 
Similarly, the space discrepancies between PRE-4 and this submission are a result of PRE-4 reporting most recent/accurate (2020), and this credit reporting most representative (2019) given significant changes to campus operations from COVID-19.</t>
  </si>
  <si>
    <t>There are discrepancies between the weighted campus users reported here and in PRE-5 due to timing of submission to account for COVID-19 disruption. The PRE credits reflected most recent numbers from Fall 2020, in which the vast majority of students were in online learning, and campus operations were significantly reduced. As this is not at all indicative of normal and expected future operations, Waterloo has submitted 2019 data for both water consumption and for headcounts to be more representative. _x000D_
Similarly, the space discrepancies between PRE-4 and this submission are a result of PRE-4 reporting most recent/accurate (2020), and this credit reporting most representative (2019) given significant changes to campus operations from COVID-19.</t>
  </si>
  <si>
    <t>University of Wisconsin-Eau Claire</t>
  </si>
  <si>
    <t>Fiscal year 20 was chosen as a baseline due to fiscal year 21 being impacted by COVID more. We were able to gather three years of data, so using the oldest year as the baseline.</t>
  </si>
  <si>
    <t>University of Wisconsin-Green Bay</t>
  </si>
  <si>
    <t>2009 is the first year of complete water use data for the campus after the last residence hall was constructed.</t>
  </si>
  <si>
    <t>The UW-Green Bay campus includes a public 9-hole golf course, Shorewood Golf Course. The course includes a pond fed by rainwater and stormwater runoff. Water from the pond is used to irrigate the golf course when natural rainfall is not sufficient. The golf course use was ended in 2020 and decisions are currently in the process of being made to determine the next use for the land.</t>
  </si>
  <si>
    <t>In the residential areas of campus, all showers, toilets and faucets have been retrofitted with low-flow fixtures. 
In the academic buildings, as buildings are renovated and as financial considerations and infrastructure allow, low flow or automated measured flow faucets are included in bathroom remodels, low-flow toilets are installed. Improving water efficiency is always considered.</t>
  </si>
  <si>
    <t>The SQ FT total is only the Green Bay campus (does not include the Marinette, Manitowoc, and Sheboygan campuses).</t>
  </si>
  <si>
    <t>University of Wisconsin-Madison</t>
  </si>
  <si>
    <t>FY07 was adopted as the preferred baseline year for STARS data reporting as it represented consistent data availability across the majority of credits.
FY20 was chosen as the performance year since campus operations were limited during the majority of FY21. Weighted campus user and floor area figures reported in this credit are for FY20.</t>
  </si>
  <si>
    <t>Data represents potable water usage as measured through utility billing data as well as non-potable (lake) water used in the Walnut St. and Charter St. heating plants.
A few small water usage sources were not included because metered data was not available (this includes small building rainwater cisterns and the well water used at the Arboretum visitor center). Additionally, water usage data for a few buildings outside the institutional boundary are included in these data as individual building meters do not exist (Dairy Forage, WI Historical Society, Forest Products Lab, and Cereal Crops) and therefore the total campus usage includes the usage for these buildings.
Vegetated acres were based upon estimates of permeable surfaces on campus developed as part of stormwater management activities. Estimates were completed in 2007 and 2015 but only minor changes in permeable surfaces are estimated between 2015 and the performance year.
FY20 was chosen as the performance year since campus operations were limited during the majority of FY21. Weighted campus user and floor area figures reported in this credit are for FY20.</t>
  </si>
  <si>
    <t>Data represents potable water usage as measured through utility billing data as well as non-potable (lake) water used in the Walnut St. and Charter St. heating plants._x000D_
_x000D_
A few small water usage sources were not included because metered data was not available (this includes small building rainwater cisterns and the well water used at the Arboretum visitor center). Additionally, water usage data for a few buildings outside the institutional boundary are included in these data as individual building meters do not exist (Dairy Forage, WI Historical Society, Forest Products Lab, and Cereal Crops) and therefore the total campus usage includes the usage for these buildings._x000D_
_x000D_
Vegetated acres were based upon estimates of permeable surfaces on campus developed as part of stormwater management activities. Estimates were completed in 2007 and 2015 but only minor changes in permeable surfaces are estimated between 2015 and the performance year._x000D_
_x000D_
FY20 was chosen as the performance year since campus operations were limited during the majority of FY21. Weighted campus user and floor area figures reported in this credit are for FY20.</t>
  </si>
  <si>
    <t>University of Wisconsin-Oshkosh</t>
  </si>
  <si>
    <t>Our newly revised sustainability plan that launched last year has an objective to reduce campus wide fresh water consumption by 20% (per sq. ft.) from 2012 levels by 2019.</t>
  </si>
  <si>
    <t>One of the major changes related to water use is the increase in messaging about using reusable water bottles, as well as installing an additional 40 water bottle filling stations in the last 1.5 years.</t>
  </si>
  <si>
    <t>The Grounds dept. on the Oshkosh campus has purchased four large water tanks (vol) that collect rainwater and are used for watering plants around campus.</t>
  </si>
  <si>
    <t>We retrofitted the water-cooling systems at Blackhawk Commons with air-cooled equipment, reducing the use of water, and in 2005, replaced the natural grass football field at Titans Stadium with artificial grass resulting in an estimated savings of 850,000 gallons of water used for irrigation. We have replaced 1,006 older 4.18 gpf toilets with 1.6 gpf toilets and Installed 5 water-less urinals. There has been 1,181 low-flow restrictors and applicable adapters installed onto threaded faucets.</t>
  </si>
  <si>
    <t>https://www.uwosh.edu/sustainability/what-were-doing/water</t>
  </si>
  <si>
    <t>University of Wisconsin-Platteville</t>
  </si>
  <si>
    <t>FY 2014 was the first year we had reliable, organized water data available for campus.</t>
  </si>
  <si>
    <t>We have limited water reuse or recovery systems on campus.</t>
  </si>
  <si>
    <t>In 2012-2013, our Performance Contract installed the following water conservation measures in the following buildings: Art, Boebel, Brigham, CFA, Doudna, Engineering, PSC, Tower, Royce, Russell, Gardner, Maintenance, Glenview, Karrmann, McGregor, Otts, Ullrich, Ullsvik, Fieldhouse
These measures included: 
-Conducting a diaphragm calibration or x-body replacement of flush-o-meters.
-Installing vandal-resistant flow control faucet heads throughout the University.
-Implementing retrofit upgrades to tank toilets.</t>
  </si>
  <si>
    <t>https://www.uwplatt.edu/department/sustainability/water</t>
  </si>
  <si>
    <t>The water usage information was provided by the Facilities Office Administrative staff from utility billings and Grant County Annual Well reports.</t>
  </si>
  <si>
    <t>University of Wisconsin-River Falls</t>
  </si>
  <si>
    <t>The baseline was established in 2017 as we had additional square footage added and this is the first year that we can compare data to for this report with the same square footage.</t>
  </si>
  <si>
    <t>Reduced water usage is always considered when doing any major projects or remodeling that includes work on the plumbing systems.  Lower flow aerators, lower flow flush valves, and lower flow shower heads have been included in recent projects including May Hall, McMillan Hall, Grimm Hall, and Rodli Hall.
The University center has dual-flush valves on all toilets as well as the EcoCubes used on all urinals reducing to 3 flushes per day.</t>
  </si>
  <si>
    <t>https://www.uwrf.edu/Sustainability/CampusInitiatives/Water.cfm</t>
  </si>
  <si>
    <t>University of Wisconsin-Stevens Point</t>
  </si>
  <si>
    <t>2007 is when we did our first greenhouse gas inventory and decided to use it as our baseline.</t>
  </si>
  <si>
    <t>University of the Fraser Valley</t>
  </si>
  <si>
    <t>2015 was used as the baseline year to align with the baseline years used elsewhere in this report (e.g., OP 2 and OP 5).</t>
  </si>
  <si>
    <t>University of the Pacific</t>
  </si>
  <si>
    <t>On April 1, 2015 Governor Jerry Brown signed an executive order implementing a mandatory 25 percent water cutback in cities and towns across the state from 2013 usage levels. It took effect June 1. The University began compiling water use data in 2015 as a result.</t>
  </si>
  <si>
    <t>The university has installed and maintained seven different Bio-swales to help mitigate stormwater runoff from new building construction projects.  The University Center has two swales.  Biological sciences has one swale.  Alumni house has two swales.  The JL Gym has one swale.  Baseball batting cages have one swale. And the Tennis complex has one swale.  Knoles field is also used as a water retention location for the city after heavy rain events.   The Greenhouse has a water recycling system which saves over 100,000 gallons a year. As of 2020, 100% of irrigation water is non-potable.</t>
  </si>
  <si>
    <t>In 2019 the university took part in a campus wide low flow toilet replacement program offered though the San Joaquin County Air Pollution Control District.  With this program we were able to replace over 850 toilets with low-flow toilets. Estimated water savings are over 2 million gallons/year. faucets and shower-heads are all low-flow. 
The grounds department has upgraded irrigation infrastructure with high-efficiency nozzles and drip irrigation.  We have incorporated these options to our university guidelines and standards.</t>
  </si>
  <si>
    <t>https://www.pacific.edu/pacific-newsroom/pacific-save-125-million-gallons-water-over-next-25-years-low-flow-toilets</t>
  </si>
  <si>
    <t>University tracks non-potable water use, City provides data on all meters for potable water use.</t>
  </si>
  <si>
    <t>Universit√© Laval</t>
  </si>
  <si>
    <t>Building Services uses non-potable water (water flushed from the fire hydrant system) to water plants and bushes and clean the grounds.</t>
  </si>
  <si>
    <t>The total full-time equivalent student enrollment in OP 2 differ from IC 3. The discrepancies are due to the referential year. For IC-3, we presented the most recent data (2021-2022). However, for OP-21, because the most recent data we had for Water Use were for 2020-2021, we also used full-time equivalent data of 2020-2021.
Same for "Full-time equivalent of employees" and "Full-time equivalent of students enrolled exclusively in distance education".</t>
  </si>
  <si>
    <t>The total full-time equivalent student enrollment in OP 2 differ from IC 3. The discrepancies are due to the referential year. For IC-3, we presented the most recent data (2021-2022). However, for OP-21, because the most recent data we had for Water Use were for 2020-2021, we also used full-time equivalent data of 2020-2021._x000D_
_x000D_
Same for "Full-time equivalent of employees" and "Full-time equivalent of students enrolled exclusively in distance education".</t>
  </si>
  <si>
    <t>Universit√© T√©luq</t>
  </si>
  <si>
    <t>Aerators have been installed on the faucets of the building‚Äôs sinks and washbasins. In November 2022, the University began taking account of the water consumption related to the building‚Äôs food concession.</t>
  </si>
  <si>
    <t>Universit√© de Montr√©al</t>
  </si>
  <si>
    <t>The consomption monitoring started followng the installation of watermeters on main university pavilons in 2018.
The installation of watermeters on all pavilions ended in the spring of 2022.</t>
  </si>
  <si>
    <t>Universit√© de Sherbrooke</t>
  </si>
  <si>
    <t>Although the water management plan under sustainability planning was implemented two years prior to 2002, the latter was chosen in the context of reporting requirements related to other STARS credits, namely GHG and waste management, which have equivalent or similar baselines.</t>
  </si>
  <si>
    <t>Recognizing the importance of integrated water resource management, the University has implemented numerous measures since 2000 to protect this resource. Many improvements have been made over the years. Some examples of measures that have been taken to reduce drinking water consumption include:
‚Ä¢ All timed flush toilets were eliminated, resulting in significant water savings. Low-flow equipment with motion sensors have been installed on all campuses. Low-flow showers have been installed in residence halls and athletic centres.
‚Ä¢ There is no more use of potable water in cooling systems. Phasing out equipment using water from water lines.
‚Ä¢ The use of potable water for cleaning in laboratory experiments has been replaced by air pumps. The use of potable water for suction pumps in scientific research laboratories was discontinued.
‚Ä¢ A secondary cooling loop system with power plant chilled water has replaced potable water cooling for research equipment. There was a transfer of the cooling system from the cold rooms to a closed chilled water loop.
‚Ä¢ In 2020, a cooling tower was replaced with an adiabatic tower in the JS Bourque Pavilion, reducing potable water use by 90% compared to the old tower.
‚Ä¢ The replacement in 2013 of the 5 main cooling towers at the power plant with more efficient towers has had a significant impact on potable water and energy consumption.
‚Ä¢ The ongoing replacement of old cast-iron pipes with new PV pipes has eliminated many underground leaks.
‚Ä¢ Several pipes were relocated in the tunnels, increasing their life span and making it easier leakage monitoring. The installation of a water pipe in the tunnel avoided the use of a problematic underground section.
‚Ä¢ Numerous energy-saving programs have reduced steam consumption and consequently the need to renew condenser losses. The same applies to the strategy of using electric heat pumps instead of steam heating. The reduction in steam consumption has reduced the consumption of make-up water.
‚Ä¢ Monitoring of operating conditions allows significant leaks to be detected immediately through significant flow variation data, thus allowing for quick isolation of the leaks and avoidance of property damage. This process also allows for better monitoring of the performance of the university‚Äôs drinking water system.
‚Ä¢ Most of the grass fields are maintained without watering. An automated watering system exists only for the two natural soccer and soccer fields. These automated systems ensure efficient watering that stops when it rains and in accordance with the Ville de Sherbrooke's watering periods.
‚Ä¢ Quebec's water management strategies and regulations are included in the construction standards of the Universit√© de Sherbrooke to limit the consumption of potable water.  
The implementation of all these measures explains the large difference between the water consumption values of the baseline year and the performance year.
https://www.usherbrooke.ca/developpement-durable/campus/eau/</t>
  </si>
  <si>
    <t>https://www.usherbrooke.ca/developpement-durable/campus/eau/</t>
  </si>
  <si>
    <t>The academic and demographic figures considered in this credit have been compiled for the financial year from 1 May 2021 to 30 April 2022, consistent with the period during which the data was compiled. The reference period used for this credit is therefore not the same as the data presented in credit PRE5, which represents the year 2020-2021.</t>
  </si>
  <si>
    <t>Universit√© du Qu√©bec √† Montr√©al</t>
  </si>
  <si>
    <t>Utah State University</t>
  </si>
  <si>
    <t>We originally adopted 2007 since it is the year USU became a signatory to the ACUPCC. Because of mistakes in previous metering data, we changed the baseline year to FY 2009 rather than FY 2007. Starting with FY 2008, we had over a year‚Äôs worth of water meter data recorded in our computer program, the same program that we used until July 2021. We now have a new program that we will use for future data but we can still also access past data. Additionally, we had full access to housing metering records starting with FY 2009.</t>
  </si>
  <si>
    <t>The total campus is 875.2 acres. Of the total, 356.7 is paved area and buildings and 518.5 is grass, planters, and natural areas.</t>
  </si>
  <si>
    <t>Untreated water is used for irrigation.</t>
  </si>
  <si>
    <t>Last year USU replaced the faucets in six buildings with auto shut off faucets and a lower flow aerator (cost over $105,000). The plumbing shop has also been changing all the flush valves on the urinals and toilets to auto flush valves with a lower gallon per flush diaphragm. It is now common practice to replace worn or malfunctioning faucet or flush valves with an auto faucet or flush valves.</t>
  </si>
  <si>
    <t>https://storage.googleapis.com/stars-dev/secure/475/8/771/7317/STARS-_Water_Usage_-_2021_Calendar_Year_from_State_Annual_report.xlsx?X-Goog-Algorithm=GOOG4-RSA-SHA256&amp;X-Goog-Credential=stars-gcs-dev%40aashe-migration.iam.gserviceaccount.com%2F20240517%2Fauto%2Fstorage%2Fgoog4_request&amp;X-Goog-Date=20240517T161441Z&amp;X-Goog-Expires=86400&amp;X-Goog-SignedHeaders=host&amp;X-Goog-Signature=8fac0c9769821b24620f5357a00bfae4d8221b83f822127fa54a721d82b4d9fe83c000a3238910d5546896cab6ec7c98f0c8b965225aa14a686924f42bf77fdb5a897ce1c2da5dd4eee01ff9eda5ce296da015aceb2965ef0519c530389536e85716fff891fc1c2fc7cdd69ad5bfee6c1bf42f8c5c7472b68f3dac2c89eeb5663e1d27c97829895d87378ac83557d0cd904dd09b5a8a1a08b20972cf9e56ea5456f05e676912cebc560623f04c47bf021895960514a705609d656c8ac94938baca73a838d3740a749d612229db4e603a28ecacf26ad9c5a32a164ea5852c6d611d1e68b3acb522faee81e7da6ed883c622e14f5f6726e1630eadd035da9a0d43</t>
  </si>
  <si>
    <t>We have included outlying buildings on main campus that are on the city‚Äôs water system that have separate water meters. Previously there had been some mistakes in the water usage totals because some meters had been counted twice (water system production meters and individual building meters). This was corrected with the new reported numbers by using production meters on university connected buildings and individual building meters on the city‚Äôs water system. 
The non-potable irrigation water was estimated based on past years' data. Since we do not have accurate university-owned meter data for secondary irrigation water from the canal or directly from the canal company at this time, we are using an estimate being generated for the state of Utah in response to House Bill 121, which requires a baseline for water reduction. 
We are currently working on solutions to improve our metering of irrigation water and data collection. While culinary water is well metered, we expect that new state legislation will assist the university with more accurate metering on secondary water used for irrigation from the canal. We are also working with a consultant for improved drought efficiency, resilience, and conservation planning.
In FY 2021, an additional housing building, Blue Square, was included. Other housing buildings used more-- Aggie Village and Townhouses.
Our square footage numbers have greatly increased from the baseline as well. Within the last 13 years, we have built new buildings, where landscape once stood. We have also had many buildings donated, as well as purchased quite a bit of property over the years. Some of the difference can also be attributed to the way we maintain and update our records as well. We are constantly improving and updating every square foot that USU owns, therefore our data is always becoming more and more accurate.
The data shows a significant reduction in water use since FY 2009. We attribute the reduction to the university's monitoring, tracking, and comparing water usage each month to previous months and years to determine potential leaks and investigating unusual meter readings/usage. The rocky soil under central campus can make leaks difficult to detect without active monitoring, so the university also uses other methods of leak detection. Replacement of old water lines is another improvement to the system and in preventing/reducing leaks. Finally, student housing in a trailer court was removed. This area had significant leaks, and newer housing is more efficient.
Our data for landscaped acres are for lawn, planters, and natural landscapes.</t>
  </si>
  <si>
    <t>We have included outlying buildings on main campus that are on the city‚Äôs water system that have separate water meters. Previously there had been some mistakes in the water usage totals because some meters had been counted twice (water system production meters and individual building meters). This was corrected with the new reported numbers by using production meters on university connected buildings and individual building meters on the city‚Äôs water system. _x000D_
_x000D_
The non-potable irrigation water was estimated based on past years' data. Since we do not have accurate university-owned meter data for secondary irrigation water from the canal or directly from the canal company at this time, we are using an estimate being generated for the state of Utah in response to House Bill 121, which requires a baseline for water reduction. _x000D_
_x000D_
We are currently working on solutions to improve our metering of irrigation water and data collection. While culinary water is well metered, we expect that new state legislation will assist the university with more accurate metering on secondary water used for irrigation from the canal. We are also working with a consultant for improved drought efficiency, resilience, and conservation planning._x000D_
_x000D_
In FY 2021, an additional housing building, Blue Square, was included. Other housing buildings used more-- Aggie Village and Townhouses._x000D_
_x000D_
Our square footage numbers have greatly increased from the baseline as well. Within the last 13 years, we have built new buildings, where landscape once stood. We have also had many buildings donated, as well as purchased quite a bit of property over the years. Some of the difference can also be attributed to the way we maintain and update our records as well. We are constantly improving and updating every square foot that USU owns, therefore our data is always becoming more and more accurate._x000D_
_x000D_
The data shows a significant reduction in water use since FY 2009. We attribute the reduction to the university's monitoring, tracking, and comparing water usage each month to previous months and years to determine potential leaks and investigating unusual meter readings/usage. The rocky soil under central campus can make leaks difficult to detect without active monitoring, so the university also uses other methods of leak detection. Replacement of old water lines is another improvement to the system and in preventing/reducing leaks. Finally, student housing in a trailer court was removed. This area had significant leaks, and newer housing is more efficient._x000D_
_x000D_
Our data for landscaped acres are for lawn, planters, and natural landscapes.</t>
  </si>
  <si>
    <t>Vanier College</t>
  </si>
  <si>
    <t>Vassar College</t>
  </si>
  <si>
    <t>Villanova University</t>
  </si>
  <si>
    <t>The baseline year was chosen because that is the earliest year accurate data is available.</t>
  </si>
  <si>
    <t>The University has installed a rainwater collection system for the roof water coming from the new Commons' dormitories. while the dorms opened in fall of 2019, the rain water collection system has yet to operate properly.</t>
  </si>
  <si>
    <t>As fixtures break or as we renovate spaces we replace them with efficient water fixtures. when bathrooms are renovated faucets, toilets and shower heads are replaced with water efficient options.</t>
  </si>
  <si>
    <t>Virginia Commonwealth University</t>
  </si>
  <si>
    <t>The water use baseline was adopted in 2008 to coincide with the 2008 emissions baseline.</t>
  </si>
  <si>
    <t>VCU introduced a rainwater garden as well as a new bayscaping initiative. The Grace E. Harris Hall Rain Garden is the first of it's kind at VCU. Promoted by the student organization, Green Unity for VCU, the planting of the garden was an opportunity for students to come together and help to ‚Äúgreen‚Äù the VCU campus. The rain garden is planted in flowering species native to Virginia and is a small oasis of natural beauty in the middle of campus for students to gather and enjoy. The purpose of the rain garden is to reduce the pollution flowing into the James River by reducing stormwater runoff. As rainwater flows across roads, lawns and other impervious surfaces, the runoff collects chemicals, fertilizers and other pollutants. The rain garden captures the runoff from impervious or paved surfaces that would normally drain into the James River and Chesapeake Bay. The plants absorb the runoff, where toxins and sediments are filtered and retained in the soil, therefore reducing the amount of runoff making its way downstream. Rain gardens help to manage the amount and more importantly, the quality of stormwater runoff.The Bayscape Landscaping (bayscaping) at the Trani Center for Life Sciences is conservation landscaping that benefits wildlife, the James River and, ultimately, the Chesapeake Bay. This type of landscaping uses native plants to reduce the quantity of stormwater runoff, filter pollutants and reduce landscape maintenance costs at VCU.
Bayscaping reduces the amount of time needed to care for a landscape since all of the plants are locally adapted. It also reduces the amount of water used for irrigation and the use of chemical fertilizers. By installing bayscapes in the Chesapeake Bay watershed, we are helping to improve the water quality of local streams, the James River, the Chesapeake Bay and the habitat that the area provides for its wildlife.</t>
  </si>
  <si>
    <t>Rainwater is collected and stored in a 12,000 gallon cistern and is used for landscape irrigation at the Cary Street Gym on the Monroe Park Campus. Rainwater is also captured for irrigation at the VCU Rice Center.</t>
  </si>
  <si>
    <t>VCU replaces plumbing fixtures and fittings on an ongoing basis and always replaces outdated equipment with the most efficient option possible.</t>
  </si>
  <si>
    <t>https://sustainability.vcu.edu/gardens/landscaping-for-stormwater-management/</t>
  </si>
  <si>
    <t>Vegetated Grounds Acres includes Monroe Park Campus , Medical Campus, and Rice Rivers Center for Performance Year. Rice Center was not included for the Baseline year.</t>
  </si>
  <si>
    <t>Virginia Tech</t>
  </si>
  <si>
    <t>The Virginia Tech Office of Sustainability has four student intern teams which all work to promote sustainable behavior changes in different topical areas: energy, water, waste, and food. The water team specifically focuses on water-related behavior change through educational tabling, events, and partnerships with members of the university and the Towns of Blacksburg and Christiansburg.</t>
  </si>
  <si>
    <t>Non-potable water from the Duck Pond is used to irrigate the Virginia Tech Golf Course, but is not measured. In addition, there is greywater used in a flush system to wash down the Milking Barn at the Virginia Tech Dairy Center.</t>
  </si>
  <si>
    <t>All new buildings and capital renovations try to follow LEED guidelines for water efficiency where feasible, including installing low-flow fixtures and other water-efficient appliances. Also, there is an increased use of instantaneous water heaters to reduce water consumption from users waiting for water to warm up.</t>
  </si>
  <si>
    <t>Data comes from the Virginia Tech Office of Energy Management and the Office of Sustainability. Virginia Tech has observed relatively constant water usage while observing an increase in population between the baseline and performance years.</t>
  </si>
  <si>
    <t>Virginia Wesleyan University</t>
  </si>
  <si>
    <t>Washington University in St. Louis</t>
  </si>
  <si>
    <t>Fiscal Year 2014 is the earliest year that we have been able to compile actual water use data for both the Danforth and School of Medicine Campuses.</t>
  </si>
  <si>
    <t>Washington University's "Less is More" campaign is a focal point of our behavioral education and outreach and includes a number of messaging points and resources like point-of-use stickers to encourage water conservation.</t>
  </si>
  <si>
    <t>The Lofts of Washington University includes a 25,000 gallon cistern that harvests rainwater to use for irrigation. The Living Learning Center is Living Building certified and includes a 3,000 gallon cistern that harvests and filters rainwater for in-building uses. The East End district includes a 30,000 gallon cistern that harvests rainwater for irrigation. The Tyson Research Center is home to a 20,000 gallon cistern that harvests rainwater for irrigation of a research garden.</t>
  </si>
  <si>
    <t>Washington University replaced all residential showerheads in summer 2017 with low-flow shower heads, saving an estimated 9 - 13 million gallons of water each year. All renovation projects include high-efficiency toilets, sinks, and shower heads with flow rates lower than the EPA's WaterSense criteria.
In addition, major energy conservation projects have also resulted in significant water savings, including heat recovery chillers that reduce cooling tower water use and upgrades to the campus steam distribution system.</t>
  </si>
  <si>
    <t>https://sustainability.wustl.edu/vision-progress/water/</t>
  </si>
  <si>
    <t>-	Gross square footage in OP21 differs from gross square footage because the University‚Äôs 2010 ‚Äì 2020 water use reduction goal focused on the University‚Äôs two main campuses in order to strike a balance between impact, effort to track data, and focused implementation. Baseline data and subsequent year data reported here are for the main academic, medical and residential campuses (Danforth, S40, and School of Medicine) and do not include two administrative campuses (West and North) or the university's other holdings. PRE4 includes Danforth, S40, School of Medicine, satellite administrative buildings, and off-campus housing. It‚Äôs important to note that while the GHG goal has been focused on the most water intensive subset of our holdings (the two main campuses and on-campus housing), we have made strides reducing water use throughout our holdings. This includes a multi-year set of gut renovations of approximately 100 historic apartment buildings that replaced old high-flow fixtures with low flow fixtures. The data reported here does not account for the water use at the satellite sites or take credit for the reductions at the satellite sites.
Similarly, weighted campus users were only included for the campuses within the scope of the reported emissions data.</t>
  </si>
  <si>
    <t>-	Gross square footage in OP21 differs from gross square footage because the University‚Äôs 2010 ‚Äì 2020 water use reduction goal focused on the University‚Äôs two main campuses in order to strike a balance between impact, effort to track data, and focused implementation. Baseline data and subsequent year data reported here are for the main academic, medical and residential campuses (Danforth, S40, and School of Medicine) and do not include two administrative campuses (West and North) or the university's other holdings. PRE4 includes Danforth, S40, School of Medicine, satellite administrative buildings, and off-campus housing. It‚Äôs important to note that while the GHG goal has been focused on the most water intensive subset of our holdings (the two main campuses and on-campus housing), we have made strides reducing water use throughout our holdings. This includes a multi-year set of gut renovations of approximately 100 historic apartment buildings that replaced old high-flow fixtures with low flow fixtures. The data reported here does not account for the water use at the satellite sites or take credit for the reductions at the satellite sites._x000D_
_x000D_
Similarly, weighted campus users were only included for the campuses within the scope of the reported emissions data.</t>
  </si>
  <si>
    <t>Washington and Lee University</t>
  </si>
  <si>
    <t>Baseline data is from FY2010/2011 and is being used because it the start of a new sustainability effort on campus.</t>
  </si>
  <si>
    <t>The Office of Sustainability works with Residential Advisors to share water waste reduction information with all students living on campus. This includes tips on shower times as well as information on the most efficient settings for washing machines and dishwashers. A short video produced specifically for W&amp;L students includes quick "how-to" style information about conserving energy and water in campus housing.  
University Facilities also carefully manages watering practices for landscaping.</t>
  </si>
  <si>
    <t>University Facilities is in the study phase of a project to treat and reuse condenser water blowdown at the Central Cooling Plant, which is expected to reduce annual water consumption by approximately 1 million gallons.  Sustainable Design guidelines set a goal to reduce water use by 40% compared to a baseline building using standard fixtures.</t>
  </si>
  <si>
    <t>The University has adopted low-flow plumbing fixtures as standard.</t>
  </si>
  <si>
    <t>https://my.wlu.edu/sustainability/sustainable-design-guidelines</t>
  </si>
  <si>
    <t>Water data provided bu University Engineer. Text related to behavior-change initiatives provided by Jane Stewart.</t>
  </si>
  <si>
    <t>Weber State University</t>
  </si>
  <si>
    <t>WSU is using the baseline year of FY 2016 because that is the first year that WSU had accurate culinary and secondary water consumption figures.</t>
  </si>
  <si>
    <t>In 2016 WSU hired a full time Water Conservation Specialist. WSU has implemented a Water Warrior competition, a point based incentive program for WSU's landscapers to improve the irrigation and use less water.</t>
  </si>
  <si>
    <t>Over 95% of WSU facilities are watered using non-potable water. Our water for irrigation is obtained from the PineView Reservoir, from Weber Basin.
The small areas that are still watered using culinary water are being xeriscaped, or are in the process of being converted to use secondary water.</t>
  </si>
  <si>
    <t>EPA Water sense Low flow fixtures have been installed in all buildings renovated from 2009 to present. All new construction is required to have low flow fixtures and dual flush toilets. WSU plans to retrofit all other existing buildings on campus with low flow fixtures and dual flush toilets over the next several years.</t>
  </si>
  <si>
    <t>https://weber.edu/sustainability</t>
  </si>
  <si>
    <t>Wesleyan University</t>
  </si>
  <si>
    <t>The permaculture garden site in West College Courtyard has a rainwater catchment systems, which is used to supply water to the garden.</t>
  </si>
  <si>
    <t>Wesleyan has a stated and demonstrated commitment to conserve water. In 2008, Wesleyan installed a pool cover for the main indoor pool to prevent energy loss and evaporation when the pool is not in use. In 2011, Wesleyan replaced high flow toilets, flush valves on toilets and urinals, and faucets with low flow units, reducing consumption by 13,100,000 gallons (17,565 CCF) annually.</t>
  </si>
  <si>
    <t>We only have a few irrigation meters, most irrigation systems are connected to building meters and city of Middletown won‚Äôt credit for submetered irrigation.
Note that differences between potable water and wastewater is approximately 125K CCF; the thermal and chilled water loops account for 119K. The rest is irrigation on Andrus Field (football fields) and at Freeman (athletic fields).</t>
  </si>
  <si>
    <t>We only have a few irrigation meters, most irrigation systems are connected to building meters and city of Middletown won‚Äôt credit for submetered irrigation._x000D_
_x000D_
Note that differences between potable water and wastewater is approximately 125K CCF; the thermal and chilled water loops account for 119K. The rest is irrigation on Andrus Field (football fields) and at Freeman (athletic fields).</t>
  </si>
  <si>
    <t>West Chester University of Pennsylvania</t>
  </si>
  <si>
    <t>2014/15 is the earliest year for which data are available in a form consistent with most recent 2020-21 data. The consistency is the inclusion of water use in four University Student Housing (USH) residence halls; previously such use had been charged separately and not included in WCU water use statistics.</t>
  </si>
  <si>
    <t>Data prior to 2014 does not include water consumption from several major affiliated residence halls which are, in FY 2018, billed along with the rest of the university. This therefore reflects and undercount in our baseline year, for which we do not currently have the data. In addition, for most of FY 2017 and FY 2018 a major leak in our district geothermal system accounted for millions of gallons of additional water use required to replenish the system. That leak was identified and sealed in the winter of 2017-18 and future water use should reflect significant reductions. 
Data Provided by: 
(2020 FTE Employees) Evette Bowman, (ebowman@wcupa.edu) Office of Institutional Research
Data Source: (Water Quantities) PASSHE Utility Usage Report FY2021
Data Entry: Lois Howell 1-Feb-22</t>
  </si>
  <si>
    <t>Data prior to 2014 does not include water consumption from several major affiliated residence halls which are, in FY 2018, billed along with the rest of the university. This therefore reflects and undercount in our baseline year, for which we do not currently have the data. In addition, for most of FY 2017 and FY 2018 a major leak in our district geothermal system accounted for millions of gallons of additional water use required to replenish the system. That leak was identified and sealed in the winter of 2017-18 and future water use should reflect significant reductions. _x000D_
_x000D_
Data Provided by: _x000D_
(2020 FTE Employees) Evette Bowman, (ebowman@wcupa.edu) Office of Institutional Research_x000D_
Data Source: (Water Quantities) PASSHE Utility Usage Report FY2021_x000D_
Data Entry: Lois Howell 1-Feb-22</t>
  </si>
  <si>
    <t>West Virginia University</t>
  </si>
  <si>
    <t>The FY2013 baseline was adopted because of the inception of more detailed record keeping within Facilities Engineering and to be consistent with the baseline year for a few other credits.</t>
  </si>
  <si>
    <t>Performance contracting has dictated the replacement of traditional plumbing fixtures with water efficient and low-flow models for showers, faucets, and toilets in many buildings. As maintenance plans have dictated, WVU has also replaced open loop cooling towers with closed loop versions.</t>
  </si>
  <si>
    <t>WVU's total water withdrawal is all potable.</t>
  </si>
  <si>
    <t>Western Caspian University</t>
  </si>
  <si>
    <t>2020 was the year that the University released it's first Climate Action Plan. It is useful by comparing that baseline year to see the impact of our physical growth on the metrics.</t>
  </si>
  <si>
    <t>https://wcu.edu.az/en/page/goal-life-below-water</t>
  </si>
  <si>
    <t>Western Colorado University</t>
  </si>
  <si>
    <t>They were the earliest records I could find and it coincides with the adoption of the ACUPCC and our climate action plan.  We have records for potable water, but not for non-potable water.</t>
  </si>
  <si>
    <t>Students have conducted a dorm water use competition to raise awareness of water use trends.  Western hosts a "Headwaters" course every summer/fall that discusses Colorado water issues. A new sign highlighting our headwaters, the multi-year drought, and water issues across the West is being placed in between the library and Kelley hall.</t>
  </si>
  <si>
    <t>Western's Grounds Department uses non-potable ditch water to irrigate campus lawns.  We "own" part of the rights to the water along with several adjacent ranchers/landowners.</t>
  </si>
  <si>
    <t>In 2009, Western had Ameresco conduct an audit of campus.  We replaced most of our fixtures (toilets, showers, sinks) with low flow alternatives between 2009-2011. Also, all new construction and renovations are build to LEED Gold standards, which incorporates low flow fixtures and high efficiency boilers, etc.</t>
  </si>
  <si>
    <t>Western's Grounds Dept uses non-potable ditch water to irrigate campus lawns.  We "own" part of the rights to the water along with several adjacent ranchers/landowners.  No data has been collected on how much water is used for irrigating lawns and playing fields.</t>
  </si>
  <si>
    <t>Western Kentucky University</t>
  </si>
  <si>
    <t>It is not a formally adopted baseline, however it has served as the baseline for AASHE STARS reporting since our first submission. WKU Facilities Management tracks utility use including water, so use data is always readily available.</t>
  </si>
  <si>
    <t>In 2016, WKU began installing building level water metering to enable better measurement and benchmarking. We are now able to determine areas of high water use, detect possible leaks, and develop goals for water use reduction.</t>
  </si>
  <si>
    <t>Several rainwater harvesting systems have been installed at WKU. At three sites on the main campus, and one site at the WKU farm, rainwater is collected from rooftops into large cisterns. On campus, one of two 550 gallon cisterns is located near the Department of Facilities Management and the other is at the Health Services building. The water from the cisterns is dispersed to drip lines that irrigate local gardens. At the Dept. of Facilities Management maintenance barn at South Street, six 2,600 gallon cisterns collect water off the barn roof, which is used to fill an irrigation truck for campus trees and gardens. On the Farm, two 1300 gallon cisterns collect water from the livestock barn roof. This water is for many uses, including spraying down the Expo Center arena floor to reduce dust.</t>
  </si>
  <si>
    <t>WKU entered into an Energy Savings Performance Contract (ESPC)  with Johnson Controls Inc. in 2009. WKU‚Äôs ESPC lead to $9.7 million in energy reducing and facility improvements. Thirty-eight existing buildings were equipped with 2,114 water saving fixtures. In 2019, WKU discontinued their contract with Johnson Controls in order to cut costs.</t>
  </si>
  <si>
    <t>https://www.wku.edu/sustainability/grounds.php</t>
  </si>
  <si>
    <t>https://storage.googleapis.com/stars-dev/secure/138/8/771/7317/FY23_Water_Usage_in_Gallons.xlsx?X-Goog-Algorithm=GOOG4-RSA-SHA256&amp;X-Goog-Credential=stars-gcs-dev%40aashe-migration.iam.gserviceaccount.com%2F20240517%2Fauto%2Fstorage%2Fgoog4_request&amp;X-Goog-Date=20240517T161443Z&amp;X-Goog-Expires=86400&amp;X-Goog-SignedHeaders=host&amp;X-Goog-Signature=15ab1f6e4133062c2078215324331d7639e06bc03ca2059c92aa3b93cd8ebd1309f24fc1ba03d6d9e953cb1a14c34ae504bf99bc1673c6462ab940ea0ab9157572e3b8f6e5005ac7d14a128575aef46545c945ace54d70a2e03895fd1377ca41bc0ff28fac9132501f599893138ccaae5379bd1f75a9f17c4bb09c0dd8bde51360cfb9d8231f58a8ff4c2754fa2d79493aa7cb68cd15d66d5e9483856e5748d71ac0d4f99b1d5c4d01bbf91ebcb26d8db17b8c95f5a906e726853c6a8337be7c520d7d54df60554508e668abe4e67a70d0e7a40e3971d50479adc463f1a5b710bf20a65d3b15665df09e027c2ca6a0880751867dd14432637cec782959684857</t>
  </si>
  <si>
    <t>Water data use obtained from Amy Comer, Department of Facilities Management. The spreadsheet detailing water use by location is attached for verification and consistency in future reporting.</t>
  </si>
  <si>
    <t>Western Technical College</t>
  </si>
  <si>
    <t>Western Technical College has plans to add signage about water usage in the residence hall. In September 2020, there will be tabletop stands throughout the residence hall about ways to be more sustainable, including ways to use less water.</t>
  </si>
  <si>
    <t>A rain-barrel was installed in 2015 and is used in Western's Horticulture Center. A 15,000 gallon cistern of non-potable water is pumped in from the Business Education Center Condensate and collected from the roof drains. This water is used to irrigate the grounds and fill toilets. At the Sparta campus, a grey water system uses pond water to fill toilets and fire trucks to help with firefighter training.</t>
  </si>
  <si>
    <t>During the $80 million referendum building projects, Western installed high efficiency plumbing fixtures and fittings in all new construction and retrofit projects. All shower heads in the residence hall have been replaced with low flow shower heads. Aerators have been installed on faucets to reduce the volume of water coming from faucets.</t>
  </si>
  <si>
    <t>https://westerntc.edu/sites/default/files/business-community/documents/SustainabilityEfforts.pdf</t>
  </si>
  <si>
    <t>Non-potable water data from our Sparta campus (included in "Total water withdrawl" in Part 1) is from the 2019 year, as the 2018 data is misleading.</t>
  </si>
  <si>
    <t>Western University</t>
  </si>
  <si>
    <t>The water use baseline was adopted to be consistent with the energy baseline.</t>
  </si>
  <si>
    <t>Western University is committed to water conservation. We are currently undergoing an energy and water master plan in order to ensure we are taking a coordinated and integrated approach to water management on campus. Through this project, we are seeking opportunities for savings. We are looking at the operation of existing equipment, and looking to incorporate new technologies, including renewables.</t>
  </si>
  <si>
    <t>Large scale projects to install low-flow fixtures have been completed in residences and Western's sustainable design guidelines require water-efficient selections for new/retrofit applications.</t>
  </si>
  <si>
    <t>https://sustainability.uwo.ca/Campus/water/index.html</t>
  </si>
  <si>
    <t>Western Washington University</t>
  </si>
  <si>
    <t>Part of the institutions behavior and operational program includes encouraging residents to take shorter showers, supporting our grounds crew in irrigation repairs and rain sensors, as well as annual shutdown and inspection of our irrigation system.</t>
  </si>
  <si>
    <t>All of our fixtures are water sense compliant low flow fixtures. Our plumbing shop regularly researches the best fixtures to satisfy user requests with water efficient shower heads. All of our new construction projects are designed with water efficient fixtures.</t>
  </si>
  <si>
    <t>https://sustain.wwu.edu/sustainability-action-plan</t>
  </si>
  <si>
    <t>Westminster University - Utah</t>
  </si>
  <si>
    <t>Baseline is the performance year used in the last STARS assessment and we are recording the change from then until now.</t>
  </si>
  <si>
    <t>Our main water recovery efforts are covered in the following section.</t>
  </si>
  <si>
    <t>Buildings have been fitted with higher-efficiency plumbing features, and new buildings are being constructed with water-saving infrastructure.</t>
  </si>
  <si>
    <t>Whitman College</t>
  </si>
  <si>
    <t>In FY19, we tracked our water consumption more comprehensively than ever before. We no longer feel our previously baseline is appropriate because there was a major discrepancy.</t>
  </si>
  <si>
    <t>Students have led projects to convert to low-flow fixtures with funding from our Sustainability Revolving Loan Fund. Our Grounds staff have been installing irrigation systems with improved meters that automatically shut off if excessive use is detected.</t>
  </si>
  <si>
    <t>Water-efficient alternatives are considered whenever we replace equipment or renovate areas, as part of our maintenance and lifecycle programs.</t>
  </si>
  <si>
    <t>https://www.whitman.edu/campus-life/sustainability/our-campus</t>
  </si>
  <si>
    <t>Williams College</t>
  </si>
  <si>
    <t>To attempt to keep a consistent baseline year throughout the report. 2004/5 was the fiscal year prior to our first greenhouse gas emission reduction goal and is used throughout the submission. 
Water withdrawals were considerably lower in the performance year (FY21) due to COVID-19 impacts, which significantly reduced the on-campus population and hence water use. In addition, the college has been on a downward trajectory on water use. Between FY05 and FY21 the peak year for water withdrawals occurred in FY06 at 51,814,708 gallons and the lowest amount (aside from FY21) occurred in FY20 at 31,524,460 gallons.</t>
  </si>
  <si>
    <t>Bathrooms contain signs that show how many gallons of water are used for different lengths of shower time. 
Water bottle filling and hydration stations are being increased in number to encourage users to use tap/filtered water and reduce plastic bottle use. 
More information on installing high-efficiency water appliances is provided below.
The Class of 1966 Environmental Center is a Living Building Challenge building with net-positive water use achieved through high-efficiency faucets, no-flush composting toilets, precipitation harvesting, and greywater filtration. There are also water retention ponds in low-lying areas of the site, one of which contains a solar powered pump and allows for the rainwater to be used to water the orchard trees when it is needed.</t>
  </si>
  <si>
    <t>In the Class of 1966 Environmental Center, LBC petal certified, grey water is treated onsite.  There are also water retention ponds in low-lying areas of the site, one of which contains a solar powered pump and allows for the rainwater to be used to water the orchard trees when it is needed.</t>
  </si>
  <si>
    <t>We now replace 1.6 gallon flush toilets with 1.28 gallon flush toilets.  Water efficient fixtures and appliances were added across campus such as low flow showers, low flow sink fixtures, waterless urinals, and water efficient dishwashers.</t>
  </si>
  <si>
    <t>https://sustainability.williams.edu/water</t>
  </si>
  <si>
    <t>Data on water consumption were obtained from Joseph Kapas (see email to Tanja from 2/28/2022.</t>
  </si>
  <si>
    <t>Yale University</t>
  </si>
  <si>
    <t>Initiatives to replace plumbing fixtures, fittings, appliances, equipment, and systems with water-efficient alternatives (e.g., building retrofits):
Yale has a goal to reduce potable water use by 5% from 2013 to 2020. A key initiative towards the water reduction goal involved replacing existing showerheads within Yale‚Äôs 12 residential colleges and athletic facilities with high-performance, low-flow showerheads. Water use data shows the impact of this initiative. Potable water use decreased by 12% at Yale‚Äôs twelve Residential Colleges and 13% at Payne Whitney Gym between FY2013 and FY2016. Another initiative involved various strategies to minimize cooling tower water demand during peak cooling months. Water use data shows that the overall annual total water use at power plants decreased by 5% between FY2013 and FY2016.</t>
  </si>
  <si>
    <t>Total water withdrawal is represented by our utility water, which represents approximately 95% of our total water withdrawal (and which is the only data that we have available). This also accounts for the FY13 total and potable figures appearing equal. 
Employees resident on-site and number of other individuals resident on-site are estimations for baseline year.</t>
  </si>
  <si>
    <t>Total water withdrawal is represented by our utility water, which represents approximately 95% of our total water withdrawal (and which is the only data that we have available). This also accounts for the FY13 total and potable figures appearing equal. _x000D_
_x000D_
Employees resident on-site and number of other individuals resident on-site are estimations for baseline year.</t>
  </si>
  <si>
    <t>√âcole de Technologie Sup√©rieure</t>
  </si>
  <si>
    <t>Since 2020, some pavilions no longer use potable water to cool the heat exchangers in the cooling towers for space conditioning. The √âTS decided to purchase cooled water from the √âCCU thermal power plant. This has the advantage of avoiding the use of chemicals for water treatment, the total elimination of water purges into the sewers and most importantly the elimination of risks of contamination of respiratory tract by Legionella bacteria.</t>
  </si>
  <si>
    <t>The new pavilions use water-efficient technologies. There is no longer any use of water for space cooling purposes (air conditioning) in three of the teaching pavilions.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</si>
</sst>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22"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17B72-20D2-9049-809F-007A557FB9CE}">
  <dimension ref="A1:BF349"/>
  <sheetViews>
    <sheetView tabSelected="1" workbookViewId="0">
      <selection activeCell="D1" sqref="D1:D1048576"/>
    </sheetView>
  </sheetViews>
  <sheetFormatPr baseColWidth="10" defaultRowHeight="16" x14ac:dyDescent="0.2"/>
  <cols>
    <col min="3" max="3" width="18.33203125" customWidth="1"/>
  </cols>
  <sheetData>
    <row r="1" spans="1:5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
      <c r="A2" t="s">
        <v>58</v>
      </c>
      <c r="B2" s="1">
        <v>44337</v>
      </c>
      <c r="C2" s="2">
        <v>44368.728831018518</v>
      </c>
      <c r="D2">
        <v>2.2000000000000002</v>
      </c>
      <c r="E2" t="s">
        <v>59</v>
      </c>
      <c r="F2" t="s">
        <v>60</v>
      </c>
      <c r="G2" t="s">
        <v>61</v>
      </c>
      <c r="H2">
        <v>11705382</v>
      </c>
      <c r="I2">
        <v>16124981</v>
      </c>
      <c r="J2" t="s">
        <v>61</v>
      </c>
      <c r="K2">
        <v>11705382</v>
      </c>
      <c r="L2">
        <v>16124981</v>
      </c>
      <c r="M2" t="s">
        <v>61</v>
      </c>
      <c r="N2" s="1">
        <v>43282</v>
      </c>
      <c r="O2" s="1">
        <v>43646</v>
      </c>
      <c r="P2" s="1">
        <v>39264</v>
      </c>
      <c r="Q2" s="1">
        <v>39629</v>
      </c>
      <c r="R2" t="s">
        <v>62</v>
      </c>
      <c r="S2" t="s">
        <v>61</v>
      </c>
      <c r="T2">
        <v>829</v>
      </c>
      <c r="U2">
        <v>726</v>
      </c>
      <c r="V2" t="s">
        <v>63</v>
      </c>
      <c r="W2" t="s">
        <v>63</v>
      </c>
      <c r="X2" t="s">
        <v>63</v>
      </c>
      <c r="Y2" t="s">
        <v>63</v>
      </c>
      <c r="Z2">
        <v>1025.58</v>
      </c>
      <c r="AA2">
        <v>880.77</v>
      </c>
      <c r="AB2">
        <v>363</v>
      </c>
      <c r="AC2">
        <v>314.60000000000002</v>
      </c>
      <c r="AD2" t="s">
        <v>63</v>
      </c>
      <c r="AE2" t="s">
        <v>63</v>
      </c>
      <c r="AF2">
        <v>1248.6849999999999</v>
      </c>
      <c r="AG2">
        <v>1078.0274999999999</v>
      </c>
      <c r="AH2" t="s">
        <v>61</v>
      </c>
      <c r="AI2">
        <v>9374.1672239195595</v>
      </c>
      <c r="AJ2">
        <v>14957.8568264724</v>
      </c>
      <c r="AK2">
        <v>37.329476189869901</v>
      </c>
      <c r="AL2" t="s">
        <v>61</v>
      </c>
      <c r="AM2">
        <v>1022795</v>
      </c>
      <c r="AN2">
        <v>965795</v>
      </c>
      <c r="AO2" t="s">
        <v>61</v>
      </c>
      <c r="AP2">
        <v>11.4445045194784</v>
      </c>
      <c r="AQ2">
        <v>16.696070076983201</v>
      </c>
      <c r="AR2">
        <v>31.453902225436799</v>
      </c>
      <c r="AS2" t="s">
        <v>61</v>
      </c>
      <c r="AT2">
        <v>71</v>
      </c>
      <c r="AU2">
        <v>68.42</v>
      </c>
      <c r="AV2" t="s">
        <v>61</v>
      </c>
      <c r="AW2">
        <v>164864.53521126701</v>
      </c>
      <c r="AX2">
        <v>235676.425021923</v>
      </c>
      <c r="AY2">
        <v>30.046233858167401</v>
      </c>
      <c r="BA2" t="s">
        <v>64</v>
      </c>
      <c r="BB2" s="3" t="s">
        <v>65</v>
      </c>
      <c r="BC2" t="s">
        <v>66</v>
      </c>
      <c r="BE2" t="s">
        <v>67</v>
      </c>
      <c r="BF2" t="s">
        <v>67</v>
      </c>
    </row>
    <row r="3" spans="1:58" x14ac:dyDescent="0.2">
      <c r="A3" t="s">
        <v>68</v>
      </c>
      <c r="B3" s="1">
        <v>44260</v>
      </c>
      <c r="C3" s="2">
        <v>44260.637650462966</v>
      </c>
      <c r="D3">
        <v>2.2000000000000002</v>
      </c>
      <c r="E3" t="s">
        <v>59</v>
      </c>
      <c r="F3" t="s">
        <v>69</v>
      </c>
      <c r="G3" t="s">
        <v>61</v>
      </c>
      <c r="H3">
        <v>73394755.430000007</v>
      </c>
      <c r="I3">
        <v>124148668</v>
      </c>
      <c r="J3" t="s">
        <v>61</v>
      </c>
      <c r="K3">
        <v>73394755.430000007</v>
      </c>
      <c r="L3">
        <v>124148668</v>
      </c>
      <c r="M3" t="s">
        <v>61</v>
      </c>
      <c r="N3" s="1">
        <v>43282</v>
      </c>
      <c r="O3" s="1">
        <v>43646</v>
      </c>
      <c r="P3" s="1">
        <v>38473</v>
      </c>
      <c r="Q3" s="1">
        <v>38837</v>
      </c>
      <c r="R3" t="s">
        <v>70</v>
      </c>
      <c r="S3" t="s">
        <v>61</v>
      </c>
      <c r="T3">
        <v>4140</v>
      </c>
      <c r="U3">
        <v>3200</v>
      </c>
      <c r="V3">
        <v>14</v>
      </c>
      <c r="W3" t="s">
        <v>63</v>
      </c>
      <c r="X3" t="s">
        <v>63</v>
      </c>
      <c r="Y3" t="s">
        <v>63</v>
      </c>
      <c r="Z3">
        <v>13452</v>
      </c>
      <c r="AA3">
        <v>10000</v>
      </c>
      <c r="AB3">
        <v>2910</v>
      </c>
      <c r="AC3">
        <v>2500</v>
      </c>
      <c r="AD3">
        <v>1057</v>
      </c>
      <c r="AE3" t="s">
        <v>63</v>
      </c>
      <c r="AF3">
        <v>12517.25</v>
      </c>
      <c r="AG3">
        <v>10175</v>
      </c>
      <c r="AH3" t="s">
        <v>61</v>
      </c>
      <c r="AI3">
        <v>5863.4888198286299</v>
      </c>
      <c r="AJ3">
        <v>12201.343292383201</v>
      </c>
      <c r="AK3">
        <v>51.943907491817399</v>
      </c>
      <c r="AL3" t="s">
        <v>61</v>
      </c>
      <c r="AM3">
        <v>4415975</v>
      </c>
      <c r="AN3">
        <v>3328064</v>
      </c>
      <c r="AO3" t="s">
        <v>61</v>
      </c>
      <c r="AP3">
        <v>16.6202832737957</v>
      </c>
      <c r="AQ3">
        <v>37.3035698832714</v>
      </c>
      <c r="AR3">
        <v>55.445863959392902</v>
      </c>
      <c r="AS3" t="s">
        <v>61</v>
      </c>
      <c r="AT3">
        <v>33.32</v>
      </c>
      <c r="AU3">
        <v>29.81</v>
      </c>
      <c r="AV3" t="s">
        <v>61</v>
      </c>
      <c r="AW3">
        <v>2202723.7524009598</v>
      </c>
      <c r="AX3">
        <v>4164665.1459241798</v>
      </c>
      <c r="AY3">
        <v>47.109223065468001</v>
      </c>
      <c r="BA3" t="s">
        <v>71</v>
      </c>
      <c r="BB3" s="3" t="s">
        <v>72</v>
      </c>
      <c r="BC3" t="s">
        <v>73</v>
      </c>
      <c r="BE3" s="3" t="s">
        <v>74</v>
      </c>
      <c r="BF3" s="3" t="s">
        <v>75</v>
      </c>
    </row>
    <row r="4" spans="1:58" x14ac:dyDescent="0.2">
      <c r="A4" t="s">
        <v>76</v>
      </c>
      <c r="B4" s="1">
        <v>45265</v>
      </c>
      <c r="C4" s="2">
        <v>45321.704456018517</v>
      </c>
      <c r="D4">
        <v>2.2000000000000002</v>
      </c>
      <c r="E4" t="s">
        <v>59</v>
      </c>
      <c r="F4" t="s">
        <v>69</v>
      </c>
      <c r="G4" t="s">
        <v>61</v>
      </c>
      <c r="H4">
        <v>98245000</v>
      </c>
      <c r="I4">
        <v>104708166</v>
      </c>
      <c r="J4" t="s">
        <v>61</v>
      </c>
      <c r="K4">
        <v>98245000</v>
      </c>
      <c r="L4">
        <v>104708166</v>
      </c>
      <c r="M4" t="s">
        <v>61</v>
      </c>
      <c r="N4" s="1">
        <v>44743</v>
      </c>
      <c r="O4" s="1">
        <v>45107</v>
      </c>
      <c r="P4" s="1">
        <v>40360</v>
      </c>
      <c r="Q4" s="1">
        <v>40724</v>
      </c>
      <c r="R4" t="s">
        <v>77</v>
      </c>
      <c r="S4" t="s">
        <v>61</v>
      </c>
      <c r="T4">
        <v>5566</v>
      </c>
      <c r="U4">
        <v>5160</v>
      </c>
      <c r="V4">
        <v>13</v>
      </c>
      <c r="W4">
        <v>11</v>
      </c>
      <c r="X4">
        <v>3</v>
      </c>
      <c r="Y4" t="s">
        <v>63</v>
      </c>
      <c r="Z4">
        <v>18582.3</v>
      </c>
      <c r="AA4">
        <v>16388</v>
      </c>
      <c r="AB4">
        <v>3050.2</v>
      </c>
      <c r="AC4">
        <v>2672.24</v>
      </c>
      <c r="AD4">
        <v>1112</v>
      </c>
      <c r="AE4">
        <v>1045</v>
      </c>
      <c r="AF4">
        <v>16788.125</v>
      </c>
      <c r="AG4">
        <v>14804.18</v>
      </c>
      <c r="AH4" t="s">
        <v>61</v>
      </c>
      <c r="AI4">
        <v>5852.0531625777103</v>
      </c>
      <c r="AJ4">
        <v>7072.8784708102703</v>
      </c>
      <c r="AK4">
        <v>17.260657217155501</v>
      </c>
      <c r="AL4" t="s">
        <v>61</v>
      </c>
      <c r="AM4">
        <v>5620710</v>
      </c>
      <c r="AN4">
        <v>4679232</v>
      </c>
      <c r="AO4" t="s">
        <v>61</v>
      </c>
      <c r="AP4">
        <v>17.479108511202298</v>
      </c>
      <c r="AQ4">
        <v>22.377211901440202</v>
      </c>
      <c r="AR4">
        <v>21.8888010347824</v>
      </c>
      <c r="AS4" t="s">
        <v>61</v>
      </c>
      <c r="AT4">
        <v>374.13</v>
      </c>
      <c r="AU4">
        <v>374.13</v>
      </c>
      <c r="AV4" t="s">
        <v>61</v>
      </c>
      <c r="AW4">
        <v>262595.88912944699</v>
      </c>
      <c r="AX4">
        <v>279871.07689840399</v>
      </c>
      <c r="AY4">
        <v>6.1725520051606901</v>
      </c>
      <c r="BA4" s="3" t="s">
        <v>78</v>
      </c>
      <c r="BB4" s="3" t="s">
        <v>79</v>
      </c>
      <c r="BC4" t="s">
        <v>80</v>
      </c>
      <c r="BD4" t="s">
        <v>81</v>
      </c>
      <c r="BE4" s="3" t="s">
        <v>82</v>
      </c>
      <c r="BF4" s="3" t="s">
        <v>83</v>
      </c>
    </row>
    <row r="5" spans="1:58" x14ac:dyDescent="0.2">
      <c r="A5" t="s">
        <v>84</v>
      </c>
      <c r="B5" s="1">
        <v>44985</v>
      </c>
      <c r="C5" s="2">
        <v>44982.127187500002</v>
      </c>
      <c r="D5">
        <v>2.2000000000000002</v>
      </c>
      <c r="E5" t="s">
        <v>59</v>
      </c>
      <c r="F5" t="s">
        <v>85</v>
      </c>
      <c r="G5" t="s">
        <v>61</v>
      </c>
      <c r="H5">
        <v>1096336188</v>
      </c>
      <c r="I5">
        <v>828025504</v>
      </c>
      <c r="J5" t="s">
        <v>61</v>
      </c>
      <c r="K5">
        <v>1034905780</v>
      </c>
      <c r="L5">
        <v>799521036</v>
      </c>
      <c r="M5" t="s">
        <v>61</v>
      </c>
      <c r="N5" s="1">
        <v>44013</v>
      </c>
      <c r="O5" s="1">
        <v>44377</v>
      </c>
      <c r="P5" s="1">
        <v>38899</v>
      </c>
      <c r="Q5" s="1">
        <v>39263</v>
      </c>
      <c r="R5" t="s">
        <v>86</v>
      </c>
      <c r="S5" t="s">
        <v>61</v>
      </c>
      <c r="T5">
        <v>12969</v>
      </c>
      <c r="U5">
        <v>6100</v>
      </c>
      <c r="V5" t="s">
        <v>63</v>
      </c>
      <c r="W5" t="s">
        <v>63</v>
      </c>
      <c r="X5" t="s">
        <v>63</v>
      </c>
      <c r="Y5" t="s">
        <v>63</v>
      </c>
      <c r="Z5">
        <v>116606</v>
      </c>
      <c r="AA5">
        <v>52795</v>
      </c>
      <c r="AB5">
        <v>12136</v>
      </c>
      <c r="AC5">
        <v>9281</v>
      </c>
      <c r="AD5">
        <v>36874</v>
      </c>
      <c r="AE5" t="s">
        <v>63</v>
      </c>
      <c r="AF5">
        <v>72143.25</v>
      </c>
      <c r="AG5">
        <v>48082</v>
      </c>
      <c r="AH5" t="s">
        <v>61</v>
      </c>
      <c r="AI5">
        <v>14345.150516506999</v>
      </c>
      <c r="AJ5">
        <v>16628.281602262799</v>
      </c>
      <c r="AK5">
        <v>13.730409072727101</v>
      </c>
      <c r="AL5" t="s">
        <v>61</v>
      </c>
      <c r="AM5">
        <v>26740566</v>
      </c>
      <c r="AN5">
        <v>14033632</v>
      </c>
      <c r="AO5" t="s">
        <v>61</v>
      </c>
      <c r="AP5">
        <v>38.701715588219002</v>
      </c>
      <c r="AQ5">
        <v>56.971782928325297</v>
      </c>
      <c r="AR5">
        <v>32.068624854327197</v>
      </c>
      <c r="AS5" t="s">
        <v>61</v>
      </c>
      <c r="AT5">
        <v>565</v>
      </c>
      <c r="AU5">
        <v>243</v>
      </c>
      <c r="AV5" t="s">
        <v>61</v>
      </c>
      <c r="AW5">
        <v>1940418.0318584</v>
      </c>
      <c r="AX5">
        <v>3407512.36213991</v>
      </c>
      <c r="AY5">
        <v>43.054703090209003</v>
      </c>
      <c r="BA5" s="3" t="s">
        <v>87</v>
      </c>
      <c r="BB5" s="3" t="s">
        <v>88</v>
      </c>
      <c r="BC5" t="s">
        <v>89</v>
      </c>
      <c r="BD5" t="s">
        <v>90</v>
      </c>
      <c r="BE5" t="s">
        <v>91</v>
      </c>
      <c r="BF5" t="s">
        <v>91</v>
      </c>
    </row>
    <row r="6" spans="1:58" x14ac:dyDescent="0.2">
      <c r="A6" t="s">
        <v>92</v>
      </c>
      <c r="B6" s="1">
        <v>44596</v>
      </c>
      <c r="C6" s="2">
        <v>44547.88077546296</v>
      </c>
      <c r="D6">
        <v>2.2000000000000002</v>
      </c>
      <c r="E6" t="s">
        <v>59</v>
      </c>
      <c r="F6" t="s">
        <v>93</v>
      </c>
      <c r="G6" t="s">
        <v>61</v>
      </c>
      <c r="H6">
        <v>334597000</v>
      </c>
      <c r="I6">
        <v>404023000</v>
      </c>
      <c r="J6" t="s">
        <v>61</v>
      </c>
      <c r="K6">
        <v>334597000</v>
      </c>
      <c r="L6">
        <v>404023000</v>
      </c>
      <c r="M6" t="s">
        <v>61</v>
      </c>
      <c r="N6" s="1">
        <v>43739</v>
      </c>
      <c r="O6" s="1">
        <v>44104</v>
      </c>
      <c r="P6" s="1">
        <v>40087</v>
      </c>
      <c r="Q6" s="1">
        <v>40451</v>
      </c>
      <c r="R6" t="s">
        <v>94</v>
      </c>
      <c r="S6" t="s">
        <v>61</v>
      </c>
      <c r="T6">
        <v>4621</v>
      </c>
      <c r="U6">
        <v>3825</v>
      </c>
      <c r="V6" t="s">
        <v>63</v>
      </c>
      <c r="W6" t="s">
        <v>63</v>
      </c>
      <c r="X6" t="s">
        <v>63</v>
      </c>
      <c r="Y6" t="s">
        <v>63</v>
      </c>
      <c r="Z6">
        <v>26701</v>
      </c>
      <c r="AA6">
        <v>22556</v>
      </c>
      <c r="AB6">
        <v>5343</v>
      </c>
      <c r="AC6">
        <v>4841</v>
      </c>
      <c r="AD6">
        <v>811</v>
      </c>
      <c r="AE6">
        <v>341</v>
      </c>
      <c r="AF6">
        <v>24580</v>
      </c>
      <c r="AG6">
        <v>21248.25</v>
      </c>
      <c r="AH6" t="s">
        <v>61</v>
      </c>
      <c r="AI6">
        <v>13612.571196094301</v>
      </c>
      <c r="AJ6">
        <v>19014.412951654798</v>
      </c>
      <c r="AK6">
        <v>28.4091955365381</v>
      </c>
      <c r="AL6" t="s">
        <v>61</v>
      </c>
      <c r="AM6">
        <v>12720168</v>
      </c>
      <c r="AN6">
        <v>9539000</v>
      </c>
      <c r="AO6" t="s">
        <v>61</v>
      </c>
      <c r="AP6">
        <v>26.304448180244101</v>
      </c>
      <c r="AQ6">
        <v>42.3548589998951</v>
      </c>
      <c r="AR6">
        <v>37.895087361029098</v>
      </c>
      <c r="AS6" t="s">
        <v>61</v>
      </c>
      <c r="AT6">
        <v>1356</v>
      </c>
      <c r="AU6">
        <v>1356</v>
      </c>
      <c r="AV6" t="s">
        <v>61</v>
      </c>
      <c r="AW6">
        <v>246752.94985250701</v>
      </c>
      <c r="AX6">
        <v>297952.06489675498</v>
      </c>
      <c r="AY6">
        <v>17.1836751868086</v>
      </c>
      <c r="AZ6" t="s">
        <v>95</v>
      </c>
      <c r="BA6" t="s">
        <v>96</v>
      </c>
      <c r="BB6" t="s">
        <v>97</v>
      </c>
      <c r="BC6" t="s">
        <v>63</v>
      </c>
      <c r="BE6" s="3" t="s">
        <v>98</v>
      </c>
      <c r="BF6" s="3" t="s">
        <v>99</v>
      </c>
    </row>
    <row r="7" spans="1:58" x14ac:dyDescent="0.2">
      <c r="A7" t="s">
        <v>100</v>
      </c>
      <c r="B7" s="1">
        <v>44601</v>
      </c>
      <c r="C7" s="2">
        <v>44538.742951388886</v>
      </c>
      <c r="D7">
        <v>2.2000000000000002</v>
      </c>
      <c r="E7" t="s">
        <v>59</v>
      </c>
      <c r="F7" t="s">
        <v>93</v>
      </c>
      <c r="G7" t="s">
        <v>61</v>
      </c>
      <c r="H7">
        <v>38483780</v>
      </c>
      <c r="I7">
        <v>38719371</v>
      </c>
      <c r="J7" t="s">
        <v>61</v>
      </c>
      <c r="K7">
        <v>31213880</v>
      </c>
      <c r="L7">
        <v>27173745</v>
      </c>
      <c r="M7" t="s">
        <v>61</v>
      </c>
      <c r="N7" s="1">
        <v>43647</v>
      </c>
      <c r="O7" s="1">
        <v>44012</v>
      </c>
      <c r="P7" s="1">
        <v>39264</v>
      </c>
      <c r="Q7" s="1">
        <v>39629</v>
      </c>
      <c r="R7" t="s">
        <v>101</v>
      </c>
      <c r="S7" t="s">
        <v>61</v>
      </c>
      <c r="T7">
        <v>925</v>
      </c>
      <c r="U7">
        <v>822</v>
      </c>
      <c r="V7">
        <v>7</v>
      </c>
      <c r="W7">
        <v>10</v>
      </c>
      <c r="X7">
        <v>2</v>
      </c>
      <c r="Y7">
        <v>2</v>
      </c>
      <c r="Z7">
        <v>1250</v>
      </c>
      <c r="AA7">
        <v>1288.8928599999999</v>
      </c>
      <c r="AB7">
        <v>331</v>
      </c>
      <c r="AC7">
        <v>305</v>
      </c>
      <c r="AD7" t="s">
        <v>63</v>
      </c>
      <c r="AE7" t="s">
        <v>63</v>
      </c>
      <c r="AF7">
        <v>1420.75</v>
      </c>
      <c r="AG7">
        <v>1405.4196449999999</v>
      </c>
      <c r="AH7" t="s">
        <v>61</v>
      </c>
      <c r="AI7">
        <v>21970.001759633898</v>
      </c>
      <c r="AJ7">
        <v>19334.968809262598</v>
      </c>
      <c r="AK7" t="s">
        <v>63</v>
      </c>
      <c r="AL7" t="s">
        <v>61</v>
      </c>
      <c r="AM7">
        <v>1011199</v>
      </c>
      <c r="AN7">
        <v>774924</v>
      </c>
      <c r="AO7" t="s">
        <v>61</v>
      </c>
      <c r="AP7">
        <v>30.868187171862299</v>
      </c>
      <c r="AQ7">
        <v>35.0663355374204</v>
      </c>
      <c r="AR7">
        <v>11.972019035402599</v>
      </c>
      <c r="AS7" t="s">
        <v>61</v>
      </c>
      <c r="AT7" t="s">
        <v>63</v>
      </c>
      <c r="AU7" t="s">
        <v>63</v>
      </c>
      <c r="AV7" t="s">
        <v>61</v>
      </c>
      <c r="AW7">
        <v>38483780</v>
      </c>
      <c r="AX7">
        <v>38719371</v>
      </c>
      <c r="AY7">
        <v>0.60845771487351896</v>
      </c>
      <c r="BA7" t="s">
        <v>102</v>
      </c>
      <c r="BC7" t="s">
        <v>63</v>
      </c>
      <c r="BF7" t="s">
        <v>63</v>
      </c>
    </row>
    <row r="8" spans="1:58" x14ac:dyDescent="0.2">
      <c r="A8" t="s">
        <v>103</v>
      </c>
      <c r="B8" s="1">
        <v>44742</v>
      </c>
      <c r="C8" s="2">
        <v>44337.780925925923</v>
      </c>
      <c r="D8">
        <v>2.2000000000000002</v>
      </c>
      <c r="E8" t="s">
        <v>59</v>
      </c>
      <c r="F8" t="s">
        <v>93</v>
      </c>
      <c r="G8" t="s">
        <v>61</v>
      </c>
      <c r="H8">
        <v>72175600</v>
      </c>
      <c r="I8">
        <v>75023900</v>
      </c>
      <c r="J8" t="s">
        <v>61</v>
      </c>
      <c r="K8">
        <v>72175600</v>
      </c>
      <c r="L8">
        <v>75023900</v>
      </c>
      <c r="M8" t="s">
        <v>61</v>
      </c>
      <c r="N8" s="1">
        <v>43647</v>
      </c>
      <c r="O8" s="1">
        <v>44012</v>
      </c>
      <c r="P8" s="1">
        <v>42186</v>
      </c>
      <c r="Q8" s="1">
        <v>42551</v>
      </c>
      <c r="S8" t="s">
        <v>61</v>
      </c>
      <c r="T8">
        <v>1900</v>
      </c>
      <c r="U8">
        <v>1900</v>
      </c>
      <c r="V8">
        <v>10</v>
      </c>
      <c r="W8">
        <v>10</v>
      </c>
      <c r="X8" t="s">
        <v>63</v>
      </c>
      <c r="Y8" t="s">
        <v>63</v>
      </c>
      <c r="Z8">
        <v>7696</v>
      </c>
      <c r="AA8">
        <v>8089</v>
      </c>
      <c r="AB8">
        <v>1041</v>
      </c>
      <c r="AC8">
        <v>1052</v>
      </c>
      <c r="AD8">
        <v>3370</v>
      </c>
      <c r="AE8">
        <v>989</v>
      </c>
      <c r="AF8">
        <v>4502.75</v>
      </c>
      <c r="AG8">
        <v>6591.5</v>
      </c>
      <c r="AH8" t="s">
        <v>61</v>
      </c>
      <c r="AI8">
        <v>16029.2265837543</v>
      </c>
      <c r="AJ8">
        <v>11381.9161040734</v>
      </c>
      <c r="AK8" t="s">
        <v>63</v>
      </c>
      <c r="AL8" t="s">
        <v>61</v>
      </c>
      <c r="AM8">
        <v>2300000</v>
      </c>
      <c r="AN8">
        <v>2300000</v>
      </c>
      <c r="AO8" t="s">
        <v>61</v>
      </c>
      <c r="AP8">
        <v>31.380695652173898</v>
      </c>
      <c r="AQ8">
        <v>32.619086956521699</v>
      </c>
      <c r="AR8">
        <v>3.7965235078421702</v>
      </c>
      <c r="AS8" t="s">
        <v>61</v>
      </c>
      <c r="AT8">
        <v>126.2</v>
      </c>
      <c r="AU8">
        <v>126.2</v>
      </c>
      <c r="AV8" t="s">
        <v>61</v>
      </c>
      <c r="AW8">
        <v>571914.42155308998</v>
      </c>
      <c r="AX8">
        <v>594484.15213946102</v>
      </c>
      <c r="AY8">
        <v>3.79652350784216</v>
      </c>
      <c r="AZ8" t="s">
        <v>104</v>
      </c>
      <c r="BB8" t="s">
        <v>105</v>
      </c>
      <c r="BC8" t="s">
        <v>63</v>
      </c>
      <c r="BF8" t="s">
        <v>63</v>
      </c>
    </row>
    <row r="9" spans="1:58" x14ac:dyDescent="0.2">
      <c r="A9" t="s">
        <v>106</v>
      </c>
      <c r="B9" s="1">
        <v>44708</v>
      </c>
      <c r="C9" s="2">
        <v>43836.809884259259</v>
      </c>
      <c r="D9">
        <v>2.2000000000000002</v>
      </c>
      <c r="E9" t="s">
        <v>107</v>
      </c>
      <c r="F9" t="s">
        <v>63</v>
      </c>
      <c r="G9" t="s">
        <v>63</v>
      </c>
      <c r="H9" t="s">
        <v>63</v>
      </c>
      <c r="I9" t="s">
        <v>63</v>
      </c>
      <c r="J9" t="s">
        <v>63</v>
      </c>
      <c r="K9" t="s">
        <v>63</v>
      </c>
      <c r="L9" t="s">
        <v>63</v>
      </c>
      <c r="M9" t="s">
        <v>63</v>
      </c>
      <c r="N9" t="s">
        <v>63</v>
      </c>
      <c r="O9" t="s">
        <v>63</v>
      </c>
      <c r="P9" t="s">
        <v>63</v>
      </c>
      <c r="Q9" t="s">
        <v>63</v>
      </c>
      <c r="R9" t="s">
        <v>63</v>
      </c>
      <c r="S9" t="s">
        <v>63</v>
      </c>
      <c r="T9" t="s">
        <v>63</v>
      </c>
      <c r="U9" t="s">
        <v>63</v>
      </c>
      <c r="V9" t="s">
        <v>63</v>
      </c>
      <c r="W9" t="s">
        <v>63</v>
      </c>
      <c r="X9" t="s">
        <v>63</v>
      </c>
      <c r="Y9" t="s">
        <v>63</v>
      </c>
      <c r="Z9" t="s">
        <v>63</v>
      </c>
      <c r="AA9" t="s">
        <v>63</v>
      </c>
      <c r="AB9" t="s">
        <v>63</v>
      </c>
      <c r="AC9" t="s">
        <v>63</v>
      </c>
      <c r="AD9" t="s">
        <v>63</v>
      </c>
      <c r="AE9" t="s">
        <v>63</v>
      </c>
      <c r="AF9" t="s">
        <v>63</v>
      </c>
      <c r="AG9" t="s">
        <v>63</v>
      </c>
      <c r="AH9" t="s">
        <v>63</v>
      </c>
      <c r="AI9" t="s">
        <v>63</v>
      </c>
      <c r="AJ9" t="s">
        <v>63</v>
      </c>
      <c r="AK9" t="s">
        <v>63</v>
      </c>
      <c r="AL9" t="s">
        <v>63</v>
      </c>
      <c r="AM9" t="s">
        <v>63</v>
      </c>
      <c r="AN9" t="s">
        <v>63</v>
      </c>
      <c r="AO9" t="s">
        <v>63</v>
      </c>
      <c r="AP9" t="s">
        <v>63</v>
      </c>
      <c r="AQ9" t="s">
        <v>63</v>
      </c>
      <c r="AR9" t="s">
        <v>63</v>
      </c>
      <c r="AS9" t="s">
        <v>63</v>
      </c>
      <c r="AT9" t="s">
        <v>63</v>
      </c>
      <c r="AU9" t="s">
        <v>63</v>
      </c>
      <c r="AV9" t="s">
        <v>63</v>
      </c>
      <c r="AW9" t="s">
        <v>63</v>
      </c>
      <c r="AX9" t="s">
        <v>63</v>
      </c>
      <c r="AY9" t="s">
        <v>63</v>
      </c>
      <c r="AZ9" t="s">
        <v>63</v>
      </c>
      <c r="BA9" t="s">
        <v>63</v>
      </c>
      <c r="BB9" t="s">
        <v>63</v>
      </c>
      <c r="BC9" t="s">
        <v>63</v>
      </c>
      <c r="BD9" t="s">
        <v>63</v>
      </c>
      <c r="BE9" t="s">
        <v>63</v>
      </c>
      <c r="BF9" t="s">
        <v>63</v>
      </c>
    </row>
    <row r="10" spans="1:58" x14ac:dyDescent="0.2">
      <c r="A10" t="s">
        <v>108</v>
      </c>
      <c r="B10" s="1">
        <v>45089</v>
      </c>
      <c r="C10" s="2">
        <v>45004.646840277775</v>
      </c>
      <c r="D10">
        <v>2.2000000000000002</v>
      </c>
      <c r="E10" t="s">
        <v>59</v>
      </c>
      <c r="F10" t="s">
        <v>69</v>
      </c>
      <c r="G10" t="s">
        <v>61</v>
      </c>
      <c r="H10">
        <v>168394386</v>
      </c>
      <c r="I10">
        <v>239235832</v>
      </c>
      <c r="J10" t="s">
        <v>61</v>
      </c>
      <c r="K10">
        <v>168394386</v>
      </c>
      <c r="L10">
        <v>239235832</v>
      </c>
      <c r="M10" t="s">
        <v>61</v>
      </c>
      <c r="N10" s="1">
        <v>44378</v>
      </c>
      <c r="O10" s="1">
        <v>44742</v>
      </c>
      <c r="P10" s="1">
        <v>42186</v>
      </c>
      <c r="Q10" s="1">
        <v>42551</v>
      </c>
      <c r="R10" t="s">
        <v>109</v>
      </c>
      <c r="S10" t="s">
        <v>61</v>
      </c>
      <c r="T10">
        <v>5676</v>
      </c>
      <c r="U10">
        <v>7122</v>
      </c>
      <c r="V10" t="s">
        <v>63</v>
      </c>
      <c r="W10" t="s">
        <v>63</v>
      </c>
      <c r="X10" t="s">
        <v>63</v>
      </c>
      <c r="Y10" t="s">
        <v>63</v>
      </c>
      <c r="Z10">
        <v>17609</v>
      </c>
      <c r="AA10">
        <v>18831</v>
      </c>
      <c r="AB10">
        <v>3060</v>
      </c>
      <c r="AC10">
        <v>2992</v>
      </c>
      <c r="AD10">
        <v>2560</v>
      </c>
      <c r="AE10">
        <v>2612</v>
      </c>
      <c r="AF10">
        <v>15000.75</v>
      </c>
      <c r="AG10">
        <v>16188.75</v>
      </c>
      <c r="AH10" t="s">
        <v>61</v>
      </c>
      <c r="AI10">
        <v>11225.731113444301</v>
      </c>
      <c r="AJ10">
        <v>14777.906385607201</v>
      </c>
      <c r="AK10">
        <v>24.037067088356601</v>
      </c>
      <c r="AL10" t="s">
        <v>61</v>
      </c>
      <c r="AM10">
        <v>7388700</v>
      </c>
      <c r="AN10">
        <v>7180726</v>
      </c>
      <c r="AO10" t="s">
        <v>61</v>
      </c>
      <c r="AP10">
        <v>22.790800276097201</v>
      </c>
      <c r="AQ10">
        <v>33.316385000625203</v>
      </c>
      <c r="AR10">
        <v>31.592817541070101</v>
      </c>
      <c r="AS10" t="s">
        <v>61</v>
      </c>
      <c r="AT10">
        <v>1160</v>
      </c>
      <c r="AU10">
        <v>1140.6300000000001</v>
      </c>
      <c r="AV10" t="s">
        <v>61</v>
      </c>
      <c r="AW10">
        <v>145167.57413793099</v>
      </c>
      <c r="AX10">
        <v>209740.08398867201</v>
      </c>
      <c r="AY10">
        <v>30.786919039390199</v>
      </c>
      <c r="BB10" s="3" t="s">
        <v>110</v>
      </c>
      <c r="BC10" t="s">
        <v>63</v>
      </c>
      <c r="BF10" t="s">
        <v>63</v>
      </c>
    </row>
    <row r="11" spans="1:58" x14ac:dyDescent="0.2">
      <c r="A11" t="s">
        <v>111</v>
      </c>
      <c r="B11" s="1">
        <v>45271</v>
      </c>
      <c r="C11" s="2">
        <v>45203.842141203706</v>
      </c>
      <c r="D11">
        <v>2.2000000000000002</v>
      </c>
      <c r="E11" t="s">
        <v>59</v>
      </c>
      <c r="F11" t="s">
        <v>93</v>
      </c>
      <c r="G11" t="s">
        <v>61</v>
      </c>
      <c r="H11">
        <v>44935319</v>
      </c>
      <c r="I11">
        <v>43426662.759999998</v>
      </c>
      <c r="J11" t="s">
        <v>61</v>
      </c>
      <c r="K11">
        <v>44935319</v>
      </c>
      <c r="L11">
        <v>43426662.759999998</v>
      </c>
      <c r="M11" t="s">
        <v>61</v>
      </c>
      <c r="N11" s="1">
        <v>44562</v>
      </c>
      <c r="O11" s="1">
        <v>44926</v>
      </c>
      <c r="P11" s="1">
        <v>41640</v>
      </c>
      <c r="Q11" s="1">
        <v>42735</v>
      </c>
      <c r="S11" t="s">
        <v>61</v>
      </c>
      <c r="T11">
        <v>2350</v>
      </c>
      <c r="U11">
        <v>2487</v>
      </c>
      <c r="V11">
        <v>39</v>
      </c>
      <c r="W11">
        <v>43</v>
      </c>
      <c r="X11">
        <v>35</v>
      </c>
      <c r="Y11">
        <v>29</v>
      </c>
      <c r="Z11">
        <v>2995</v>
      </c>
      <c r="AA11">
        <v>2516</v>
      </c>
      <c r="AB11">
        <v>871</v>
      </c>
      <c r="AC11">
        <v>850</v>
      </c>
      <c r="AD11" t="s">
        <v>63</v>
      </c>
      <c r="AE11" t="s">
        <v>63</v>
      </c>
      <c r="AF11">
        <v>3531.75</v>
      </c>
      <c r="AG11">
        <v>3186</v>
      </c>
      <c r="AH11" t="s">
        <v>61</v>
      </c>
      <c r="AI11">
        <v>12723.2445671409</v>
      </c>
      <c r="AJ11">
        <v>13630.465398618901</v>
      </c>
      <c r="AK11">
        <v>6.6558316605237904</v>
      </c>
      <c r="AL11" t="s">
        <v>61</v>
      </c>
      <c r="AM11">
        <v>1228000</v>
      </c>
      <c r="AN11">
        <v>1100000</v>
      </c>
      <c r="AO11" t="s">
        <v>61</v>
      </c>
      <c r="AP11">
        <v>36.592279315960901</v>
      </c>
      <c r="AQ11">
        <v>39.478784327272699</v>
      </c>
      <c r="AR11">
        <v>7.3115346900835601</v>
      </c>
      <c r="AS11" t="s">
        <v>61</v>
      </c>
      <c r="AT11">
        <v>0.82</v>
      </c>
      <c r="AU11">
        <v>0.61</v>
      </c>
      <c r="AV11" t="s">
        <v>61</v>
      </c>
      <c r="AW11">
        <v>54799169.512195103</v>
      </c>
      <c r="AX11">
        <v>71191250.426229507</v>
      </c>
      <c r="AY11">
        <v>23.025415083866701</v>
      </c>
      <c r="BC11" t="s">
        <v>63</v>
      </c>
      <c r="BE11" t="s">
        <v>112</v>
      </c>
      <c r="BF11" t="s">
        <v>112</v>
      </c>
    </row>
    <row r="12" spans="1:58" x14ac:dyDescent="0.2">
      <c r="A12" t="s">
        <v>113</v>
      </c>
      <c r="B12" s="1">
        <v>45238</v>
      </c>
      <c r="C12" s="2">
        <v>45160.656273148146</v>
      </c>
      <c r="D12">
        <v>2.2000000000000002</v>
      </c>
      <c r="E12" t="s">
        <v>59</v>
      </c>
      <c r="F12" t="s">
        <v>69</v>
      </c>
      <c r="G12" t="s">
        <v>61</v>
      </c>
      <c r="H12">
        <v>39664514</v>
      </c>
      <c r="I12">
        <v>41881866</v>
      </c>
      <c r="J12" t="s">
        <v>61</v>
      </c>
      <c r="K12">
        <v>39664514</v>
      </c>
      <c r="L12">
        <v>41881866</v>
      </c>
      <c r="M12" t="s">
        <v>61</v>
      </c>
      <c r="N12" s="1">
        <v>44378</v>
      </c>
      <c r="O12" s="1">
        <v>44743</v>
      </c>
      <c r="P12" s="1">
        <v>41821</v>
      </c>
      <c r="Q12" s="1">
        <v>42186</v>
      </c>
      <c r="S12" t="s">
        <v>61</v>
      </c>
      <c r="T12">
        <v>1805</v>
      </c>
      <c r="U12">
        <v>1676</v>
      </c>
      <c r="V12">
        <v>130</v>
      </c>
      <c r="W12">
        <v>130</v>
      </c>
      <c r="X12">
        <v>100</v>
      </c>
      <c r="Y12">
        <v>90</v>
      </c>
      <c r="Z12">
        <v>1821</v>
      </c>
      <c r="AA12">
        <v>1776</v>
      </c>
      <c r="AB12">
        <v>696</v>
      </c>
      <c r="AC12">
        <v>579</v>
      </c>
      <c r="AD12" t="s">
        <v>63</v>
      </c>
      <c r="AE12" t="s">
        <v>63</v>
      </c>
      <c r="AF12">
        <v>2471.5</v>
      </c>
      <c r="AG12">
        <v>2307.75</v>
      </c>
      <c r="AH12" t="s">
        <v>61</v>
      </c>
      <c r="AI12">
        <v>16048.761480882</v>
      </c>
      <c r="AJ12">
        <v>18148.354891127699</v>
      </c>
      <c r="AK12">
        <v>11.5690563846759</v>
      </c>
      <c r="AL12" t="s">
        <v>61</v>
      </c>
      <c r="AM12">
        <v>1840000</v>
      </c>
      <c r="AN12">
        <v>1424808</v>
      </c>
      <c r="AO12" t="s">
        <v>61</v>
      </c>
      <c r="AP12">
        <v>21.556801086956501</v>
      </c>
      <c r="AQ12">
        <v>29.394743712836998</v>
      </c>
      <c r="AR12">
        <v>26.664436004106499</v>
      </c>
      <c r="AS12" t="s">
        <v>61</v>
      </c>
      <c r="AT12">
        <v>600</v>
      </c>
      <c r="AU12">
        <v>600</v>
      </c>
      <c r="AV12" t="s">
        <v>61</v>
      </c>
      <c r="AW12">
        <v>66107.523333333302</v>
      </c>
      <c r="AX12">
        <v>69803.11</v>
      </c>
      <c r="AY12">
        <v>5.2943008795262401</v>
      </c>
      <c r="AZ12" s="3" t="s">
        <v>114</v>
      </c>
      <c r="BB12" t="s">
        <v>115</v>
      </c>
      <c r="BC12" t="s">
        <v>63</v>
      </c>
      <c r="BD12" t="s">
        <v>116</v>
      </c>
      <c r="BF12" t="s">
        <v>63</v>
      </c>
    </row>
    <row r="13" spans="1:58" x14ac:dyDescent="0.2">
      <c r="A13" t="s">
        <v>117</v>
      </c>
      <c r="B13" s="1">
        <v>44650</v>
      </c>
      <c r="C13" s="2">
        <v>44634.804201388892</v>
      </c>
      <c r="D13">
        <v>2.2000000000000002</v>
      </c>
      <c r="E13" t="s">
        <v>59</v>
      </c>
      <c r="F13" t="s">
        <v>93</v>
      </c>
      <c r="G13" t="s">
        <v>61</v>
      </c>
      <c r="H13">
        <v>9110000</v>
      </c>
      <c r="I13">
        <v>6306000</v>
      </c>
      <c r="J13" t="s">
        <v>61</v>
      </c>
      <c r="K13">
        <v>9110000</v>
      </c>
      <c r="L13">
        <v>6306000</v>
      </c>
      <c r="M13" t="s">
        <v>61</v>
      </c>
      <c r="N13" s="1">
        <v>44013</v>
      </c>
      <c r="O13" s="1">
        <v>44377</v>
      </c>
      <c r="P13" s="1">
        <v>43191</v>
      </c>
      <c r="Q13" s="1">
        <v>43556</v>
      </c>
      <c r="R13" t="s">
        <v>118</v>
      </c>
      <c r="S13" t="s">
        <v>61</v>
      </c>
      <c r="T13">
        <v>503</v>
      </c>
      <c r="U13">
        <v>735</v>
      </c>
      <c r="V13">
        <v>24</v>
      </c>
      <c r="W13">
        <v>461</v>
      </c>
      <c r="X13">
        <v>39</v>
      </c>
      <c r="Y13">
        <v>20</v>
      </c>
      <c r="Z13">
        <v>841</v>
      </c>
      <c r="AA13">
        <v>735</v>
      </c>
      <c r="AB13">
        <v>312</v>
      </c>
      <c r="AC13">
        <v>461</v>
      </c>
      <c r="AD13">
        <v>136</v>
      </c>
      <c r="AE13" t="s">
        <v>63</v>
      </c>
      <c r="AF13">
        <v>933.5</v>
      </c>
      <c r="AG13">
        <v>1216</v>
      </c>
      <c r="AH13" t="s">
        <v>61</v>
      </c>
      <c r="AI13">
        <v>9758.9716122121008</v>
      </c>
      <c r="AJ13">
        <v>5185.8552631578896</v>
      </c>
      <c r="AK13" t="s">
        <v>63</v>
      </c>
      <c r="AL13" t="s">
        <v>61</v>
      </c>
      <c r="AM13">
        <v>505331</v>
      </c>
      <c r="AN13">
        <v>505331</v>
      </c>
      <c r="AO13" t="s">
        <v>61</v>
      </c>
      <c r="AP13">
        <v>18.027787727252001</v>
      </c>
      <c r="AQ13">
        <v>12.478949441059401</v>
      </c>
      <c r="AR13" t="s">
        <v>63</v>
      </c>
      <c r="AS13" t="s">
        <v>61</v>
      </c>
      <c r="AT13">
        <v>425</v>
      </c>
      <c r="AU13">
        <v>425</v>
      </c>
      <c r="AV13" t="s">
        <v>61</v>
      </c>
      <c r="AW13">
        <v>21435.294117647001</v>
      </c>
      <c r="AX13">
        <v>14837.647058823501</v>
      </c>
      <c r="AY13">
        <v>-44.465588328575897</v>
      </c>
      <c r="AZ13" t="s">
        <v>119</v>
      </c>
      <c r="BA13" t="s">
        <v>120</v>
      </c>
      <c r="BB13" t="s">
        <v>121</v>
      </c>
      <c r="BC13" t="s">
        <v>122</v>
      </c>
      <c r="BF13" t="s">
        <v>63</v>
      </c>
    </row>
    <row r="14" spans="1:58" x14ac:dyDescent="0.2">
      <c r="A14" t="s">
        <v>123</v>
      </c>
      <c r="B14" s="1">
        <v>45218</v>
      </c>
      <c r="C14" s="2">
        <v>45163.634259259263</v>
      </c>
      <c r="D14">
        <v>2.2000000000000002</v>
      </c>
      <c r="E14" t="s">
        <v>59</v>
      </c>
      <c r="F14" t="s">
        <v>93</v>
      </c>
      <c r="G14" t="s">
        <v>61</v>
      </c>
      <c r="H14">
        <v>67877485.709999993</v>
      </c>
      <c r="I14">
        <v>44924262</v>
      </c>
      <c r="J14" t="s">
        <v>61</v>
      </c>
      <c r="K14">
        <v>38123719.479999997</v>
      </c>
      <c r="L14">
        <v>44924262</v>
      </c>
      <c r="M14" t="s">
        <v>61</v>
      </c>
      <c r="N14" s="1">
        <v>44378</v>
      </c>
      <c r="O14" s="1">
        <v>44742</v>
      </c>
      <c r="P14" s="1">
        <v>39630</v>
      </c>
      <c r="Q14" s="1">
        <v>39994</v>
      </c>
      <c r="R14" t="s">
        <v>124</v>
      </c>
      <c r="S14" t="s">
        <v>61</v>
      </c>
      <c r="T14">
        <v>3278</v>
      </c>
      <c r="U14">
        <v>3330</v>
      </c>
      <c r="V14">
        <v>11</v>
      </c>
      <c r="W14">
        <v>12</v>
      </c>
      <c r="X14" t="s">
        <v>63</v>
      </c>
      <c r="Y14" t="s">
        <v>63</v>
      </c>
      <c r="Z14">
        <v>5312</v>
      </c>
      <c r="AA14">
        <v>4989</v>
      </c>
      <c r="AB14">
        <v>1047</v>
      </c>
      <c r="AC14">
        <v>779</v>
      </c>
      <c r="AD14">
        <v>44</v>
      </c>
      <c r="AE14" t="s">
        <v>63</v>
      </c>
      <c r="AF14">
        <v>5558.5</v>
      </c>
      <c r="AG14">
        <v>5161.5</v>
      </c>
      <c r="AH14" t="s">
        <v>61</v>
      </c>
      <c r="AI14">
        <v>6858.6344301520103</v>
      </c>
      <c r="AJ14">
        <v>8703.7221737866894</v>
      </c>
      <c r="AK14">
        <v>21.198835472846099</v>
      </c>
      <c r="AL14" t="s">
        <v>61</v>
      </c>
      <c r="AM14">
        <v>2200000</v>
      </c>
      <c r="AN14">
        <v>1850233</v>
      </c>
      <c r="AO14" t="s">
        <v>61</v>
      </c>
      <c r="AP14">
        <v>17.328963399999999</v>
      </c>
      <c r="AQ14">
        <v>24.280326856131001</v>
      </c>
      <c r="AR14">
        <v>28.629612349620299</v>
      </c>
      <c r="AS14" t="s">
        <v>61</v>
      </c>
      <c r="AT14">
        <v>29.5</v>
      </c>
      <c r="AU14">
        <v>29.5</v>
      </c>
      <c r="AV14" t="s">
        <v>61</v>
      </c>
      <c r="AW14">
        <v>2300931.71898305</v>
      </c>
      <c r="AX14">
        <v>1522856.3389830501</v>
      </c>
      <c r="AY14">
        <v>-51.093156989423598</v>
      </c>
      <c r="AZ14" t="s">
        <v>125</v>
      </c>
      <c r="BB14" s="3" t="s">
        <v>126</v>
      </c>
      <c r="BC14" t="s">
        <v>127</v>
      </c>
      <c r="BF14" t="s">
        <v>63</v>
      </c>
    </row>
    <row r="15" spans="1:58" x14ac:dyDescent="0.2">
      <c r="A15" t="s">
        <v>128</v>
      </c>
      <c r="B15" s="1">
        <v>44987</v>
      </c>
      <c r="C15" s="2">
        <v>45013.697164351855</v>
      </c>
      <c r="D15">
        <v>2.2000000000000002</v>
      </c>
      <c r="E15" t="s">
        <v>59</v>
      </c>
      <c r="F15" t="s">
        <v>93</v>
      </c>
      <c r="G15" t="s">
        <v>61</v>
      </c>
      <c r="H15">
        <v>125790000</v>
      </c>
      <c r="I15">
        <v>165935000</v>
      </c>
      <c r="J15" t="s">
        <v>61</v>
      </c>
      <c r="K15">
        <v>125790000</v>
      </c>
      <c r="L15">
        <v>165935000</v>
      </c>
      <c r="M15" t="s">
        <v>61</v>
      </c>
      <c r="N15" s="1">
        <v>44378</v>
      </c>
      <c r="O15" s="1">
        <v>44742</v>
      </c>
      <c r="P15" s="1">
        <v>39264</v>
      </c>
      <c r="Q15" s="1">
        <v>39629</v>
      </c>
      <c r="R15" t="s">
        <v>129</v>
      </c>
      <c r="S15" t="s">
        <v>61</v>
      </c>
      <c r="T15">
        <v>7193</v>
      </c>
      <c r="U15">
        <v>6284</v>
      </c>
      <c r="V15">
        <v>41.3</v>
      </c>
      <c r="W15">
        <v>28</v>
      </c>
      <c r="X15" t="s">
        <v>63</v>
      </c>
      <c r="Y15" t="s">
        <v>63</v>
      </c>
      <c r="Z15">
        <v>17138</v>
      </c>
      <c r="AA15">
        <v>13860</v>
      </c>
      <c r="AB15">
        <v>2835</v>
      </c>
      <c r="AC15">
        <v>1950</v>
      </c>
      <c r="AD15">
        <v>44.3</v>
      </c>
      <c r="AE15" t="s">
        <v>63</v>
      </c>
      <c r="AF15">
        <v>16755.099999999999</v>
      </c>
      <c r="AG15">
        <v>13435.5</v>
      </c>
      <c r="AH15" t="s">
        <v>61</v>
      </c>
      <c r="AI15">
        <v>7507.5648608483298</v>
      </c>
      <c r="AJ15">
        <v>12350.489375162801</v>
      </c>
      <c r="AK15">
        <v>39.212409866557401</v>
      </c>
      <c r="AL15" t="s">
        <v>61</v>
      </c>
      <c r="AM15">
        <v>6882194</v>
      </c>
      <c r="AN15">
        <v>4966342</v>
      </c>
      <c r="AO15" t="s">
        <v>61</v>
      </c>
      <c r="AP15">
        <v>18.277601590423</v>
      </c>
      <c r="AQ15">
        <v>33.4119156513989</v>
      </c>
      <c r="AR15">
        <v>45.29615787038</v>
      </c>
      <c r="AS15" t="s">
        <v>61</v>
      </c>
      <c r="AT15">
        <v>1243.52</v>
      </c>
      <c r="AU15">
        <v>191</v>
      </c>
      <c r="AV15" t="s">
        <v>61</v>
      </c>
      <c r="AW15">
        <v>101156.394750386</v>
      </c>
      <c r="AX15">
        <v>868769.63350785302</v>
      </c>
      <c r="AY15">
        <v>88.356361588981301</v>
      </c>
      <c r="BA15" t="s">
        <v>130</v>
      </c>
      <c r="BB15" t="s">
        <v>131</v>
      </c>
      <c r="BC15" t="s">
        <v>132</v>
      </c>
      <c r="BF15" t="s">
        <v>63</v>
      </c>
    </row>
    <row r="16" spans="1:58" x14ac:dyDescent="0.2">
      <c r="A16" t="s">
        <v>133</v>
      </c>
      <c r="B16" s="1">
        <v>45037</v>
      </c>
      <c r="C16" s="2">
        <v>45037.831493055557</v>
      </c>
      <c r="D16">
        <v>2.2000000000000002</v>
      </c>
      <c r="E16" t="s">
        <v>59</v>
      </c>
      <c r="F16" t="s">
        <v>134</v>
      </c>
      <c r="G16" t="s">
        <v>61</v>
      </c>
      <c r="H16">
        <v>30375200</v>
      </c>
      <c r="I16">
        <v>35903100</v>
      </c>
      <c r="J16" t="s">
        <v>61</v>
      </c>
      <c r="K16">
        <v>17765366</v>
      </c>
      <c r="L16">
        <v>35903100</v>
      </c>
      <c r="M16" t="s">
        <v>61</v>
      </c>
      <c r="N16" s="1">
        <v>44562</v>
      </c>
      <c r="O16" s="1">
        <v>44926</v>
      </c>
      <c r="P16" s="1">
        <v>39995</v>
      </c>
      <c r="Q16" s="1">
        <v>40359</v>
      </c>
      <c r="R16" t="s">
        <v>135</v>
      </c>
      <c r="S16" t="s">
        <v>61</v>
      </c>
      <c r="T16">
        <v>720</v>
      </c>
      <c r="U16">
        <v>736</v>
      </c>
      <c r="V16">
        <v>7</v>
      </c>
      <c r="W16">
        <v>3</v>
      </c>
      <c r="X16">
        <v>4</v>
      </c>
      <c r="Y16" t="s">
        <v>63</v>
      </c>
      <c r="Z16">
        <v>4508</v>
      </c>
      <c r="AA16">
        <v>2950</v>
      </c>
      <c r="AB16">
        <v>377</v>
      </c>
      <c r="AC16">
        <v>341</v>
      </c>
      <c r="AD16">
        <v>985</v>
      </c>
      <c r="AE16">
        <v>760</v>
      </c>
      <c r="AF16">
        <v>3110.75</v>
      </c>
      <c r="AG16">
        <v>2083</v>
      </c>
      <c r="AH16" t="s">
        <v>61</v>
      </c>
      <c r="AI16">
        <v>5710.9590934662001</v>
      </c>
      <c r="AJ16">
        <v>17236.2457993278</v>
      </c>
      <c r="AK16">
        <v>66.866571990468401</v>
      </c>
      <c r="AL16" t="s">
        <v>61</v>
      </c>
      <c r="AM16">
        <v>835385</v>
      </c>
      <c r="AN16">
        <v>731695</v>
      </c>
      <c r="AO16" t="s">
        <v>61</v>
      </c>
      <c r="AP16">
        <v>21.2660821058553</v>
      </c>
      <c r="AQ16">
        <v>49.068395984665699</v>
      </c>
      <c r="AR16">
        <v>56.660327530369599</v>
      </c>
      <c r="AS16" t="s">
        <v>61</v>
      </c>
      <c r="AT16">
        <v>70</v>
      </c>
      <c r="AU16">
        <v>70</v>
      </c>
      <c r="AV16" t="s">
        <v>61</v>
      </c>
      <c r="AW16">
        <v>433931.428571428</v>
      </c>
      <c r="AX16">
        <v>512901.428571428</v>
      </c>
      <c r="AY16">
        <v>15.3967206174397</v>
      </c>
      <c r="BA16" t="s">
        <v>136</v>
      </c>
      <c r="BB16" t="s">
        <v>137</v>
      </c>
      <c r="BC16" t="s">
        <v>63</v>
      </c>
      <c r="BF16" t="s">
        <v>63</v>
      </c>
    </row>
    <row r="17" spans="1:58" x14ac:dyDescent="0.2">
      <c r="A17" t="s">
        <v>138</v>
      </c>
      <c r="B17" s="1">
        <v>44393</v>
      </c>
      <c r="C17" s="2">
        <v>44322.793078703704</v>
      </c>
      <c r="D17">
        <v>2.2000000000000002</v>
      </c>
      <c r="E17" t="s">
        <v>59</v>
      </c>
      <c r="F17" t="s">
        <v>134</v>
      </c>
      <c r="G17" t="s">
        <v>61</v>
      </c>
      <c r="H17">
        <v>153831657</v>
      </c>
      <c r="I17">
        <v>126722253</v>
      </c>
      <c r="J17" t="s">
        <v>61</v>
      </c>
      <c r="K17">
        <v>153831657</v>
      </c>
      <c r="L17">
        <v>126722253</v>
      </c>
      <c r="M17" t="s">
        <v>61</v>
      </c>
      <c r="N17" s="1">
        <v>43282</v>
      </c>
      <c r="O17" s="1">
        <v>43646</v>
      </c>
      <c r="P17" s="1">
        <v>41821</v>
      </c>
      <c r="Q17" s="1">
        <v>42185</v>
      </c>
      <c r="R17" t="s">
        <v>139</v>
      </c>
      <c r="S17" t="s">
        <v>61</v>
      </c>
      <c r="T17">
        <v>3147</v>
      </c>
      <c r="U17">
        <v>2463</v>
      </c>
      <c r="V17">
        <v>7</v>
      </c>
      <c r="W17" t="s">
        <v>63</v>
      </c>
      <c r="X17">
        <v>7</v>
      </c>
      <c r="Y17" t="s">
        <v>63</v>
      </c>
      <c r="Z17">
        <v>17618</v>
      </c>
      <c r="AA17">
        <v>16713</v>
      </c>
      <c r="AB17">
        <v>2719</v>
      </c>
      <c r="AC17">
        <v>2339</v>
      </c>
      <c r="AD17">
        <v>3575</v>
      </c>
      <c r="AE17">
        <v>2019</v>
      </c>
      <c r="AF17">
        <v>13367</v>
      </c>
      <c r="AG17">
        <v>13390.5</v>
      </c>
      <c r="AH17" t="s">
        <v>61</v>
      </c>
      <c r="AI17">
        <v>11508.315777661401</v>
      </c>
      <c r="AJ17">
        <v>9463.5938165117004</v>
      </c>
      <c r="AK17" t="s">
        <v>63</v>
      </c>
      <c r="AL17" t="s">
        <v>61</v>
      </c>
      <c r="AM17">
        <v>5520396</v>
      </c>
      <c r="AN17">
        <v>5376251</v>
      </c>
      <c r="AO17" t="s">
        <v>61</v>
      </c>
      <c r="AP17">
        <v>27.8660547178137</v>
      </c>
      <c r="AQ17">
        <v>23.570747161916302</v>
      </c>
      <c r="AR17" t="s">
        <v>63</v>
      </c>
      <c r="AS17" t="s">
        <v>61</v>
      </c>
      <c r="AT17" t="s">
        <v>63</v>
      </c>
      <c r="AU17" t="s">
        <v>63</v>
      </c>
      <c r="AV17" t="s">
        <v>61</v>
      </c>
      <c r="AW17">
        <v>153831657</v>
      </c>
      <c r="AX17">
        <v>126722253</v>
      </c>
      <c r="AY17">
        <v>-21.392773059361499</v>
      </c>
      <c r="AZ17" t="s">
        <v>140</v>
      </c>
      <c r="BA17" t="s">
        <v>141</v>
      </c>
      <c r="BC17" t="s">
        <v>63</v>
      </c>
      <c r="BE17" s="3" t="s">
        <v>142</v>
      </c>
      <c r="BF17" s="3" t="s">
        <v>143</v>
      </c>
    </row>
    <row r="18" spans="1:58" x14ac:dyDescent="0.2">
      <c r="A18" t="s">
        <v>144</v>
      </c>
      <c r="B18" s="1">
        <v>44609</v>
      </c>
      <c r="C18" s="2">
        <v>44608.554803240739</v>
      </c>
      <c r="D18">
        <v>2.2000000000000002</v>
      </c>
      <c r="E18" t="s">
        <v>59</v>
      </c>
      <c r="F18" t="s">
        <v>93</v>
      </c>
      <c r="G18" t="s">
        <v>61</v>
      </c>
      <c r="H18">
        <v>1262315</v>
      </c>
      <c r="I18">
        <v>1926480</v>
      </c>
      <c r="J18" t="s">
        <v>61</v>
      </c>
      <c r="K18">
        <v>1262315</v>
      </c>
      <c r="L18">
        <v>1926480</v>
      </c>
      <c r="M18" t="s">
        <v>61</v>
      </c>
      <c r="N18" s="1">
        <v>43617</v>
      </c>
      <c r="O18" s="1">
        <v>43982</v>
      </c>
      <c r="P18" s="1">
        <v>42522</v>
      </c>
      <c r="Q18" s="1">
        <v>42886</v>
      </c>
      <c r="R18" t="s">
        <v>145</v>
      </c>
      <c r="S18" t="s">
        <v>61</v>
      </c>
      <c r="T18">
        <v>7175</v>
      </c>
      <c r="U18">
        <v>7403</v>
      </c>
      <c r="V18">
        <v>83</v>
      </c>
      <c r="W18">
        <v>99</v>
      </c>
      <c r="X18" t="s">
        <v>63</v>
      </c>
      <c r="Y18" t="s">
        <v>63</v>
      </c>
      <c r="Z18">
        <v>13663.334000000001</v>
      </c>
      <c r="AA18">
        <v>12972</v>
      </c>
      <c r="AB18">
        <v>3741</v>
      </c>
      <c r="AC18">
        <v>3621</v>
      </c>
      <c r="AD18">
        <v>831.33</v>
      </c>
      <c r="AE18">
        <v>371</v>
      </c>
      <c r="AF18">
        <v>14244.253000000001</v>
      </c>
      <c r="AG18">
        <v>14042</v>
      </c>
      <c r="AH18" t="s">
        <v>61</v>
      </c>
      <c r="AI18">
        <v>88.619248759482105</v>
      </c>
      <c r="AJ18">
        <v>137.19413189004399</v>
      </c>
      <c r="AK18">
        <v>35.405948098051901</v>
      </c>
      <c r="AL18" t="s">
        <v>61</v>
      </c>
      <c r="AM18">
        <v>7502814</v>
      </c>
      <c r="AN18">
        <v>5700389</v>
      </c>
      <c r="AO18" t="s">
        <v>61</v>
      </c>
      <c r="AP18">
        <v>0.16824554093970601</v>
      </c>
      <c r="AQ18">
        <v>0.33795588336164401</v>
      </c>
      <c r="AR18">
        <v>50.216714895989</v>
      </c>
      <c r="AS18" t="s">
        <v>61</v>
      </c>
      <c r="AT18">
        <v>16.41</v>
      </c>
      <c r="AU18">
        <v>13.86</v>
      </c>
      <c r="AV18" t="s">
        <v>61</v>
      </c>
      <c r="AW18">
        <v>76923.522242534993</v>
      </c>
      <c r="AX18">
        <v>138995.67099567101</v>
      </c>
      <c r="AY18">
        <v>44.657612937505903</v>
      </c>
      <c r="AZ18" t="s">
        <v>146</v>
      </c>
      <c r="BA18" t="s">
        <v>139</v>
      </c>
      <c r="BB18" t="s">
        <v>147</v>
      </c>
      <c r="BC18" t="s">
        <v>148</v>
      </c>
      <c r="BE18" t="s">
        <v>149</v>
      </c>
      <c r="BF18" t="s">
        <v>149</v>
      </c>
    </row>
    <row r="19" spans="1:58" x14ac:dyDescent="0.2">
      <c r="A19" t="s">
        <v>150</v>
      </c>
      <c r="B19" s="1">
        <v>45086</v>
      </c>
      <c r="C19" s="2">
        <v>45078.546851851854</v>
      </c>
      <c r="D19">
        <v>2.2000000000000002</v>
      </c>
      <c r="E19" t="s">
        <v>59</v>
      </c>
      <c r="F19" t="s">
        <v>69</v>
      </c>
      <c r="G19" t="s">
        <v>61</v>
      </c>
      <c r="H19">
        <v>431921455</v>
      </c>
      <c r="I19">
        <v>434888206.41000003</v>
      </c>
      <c r="J19" t="s">
        <v>61</v>
      </c>
      <c r="K19">
        <v>431921455</v>
      </c>
      <c r="L19">
        <v>434888206.41000003</v>
      </c>
      <c r="M19" t="s">
        <v>61</v>
      </c>
      <c r="N19" s="1">
        <v>44378</v>
      </c>
      <c r="O19" s="1">
        <v>44742</v>
      </c>
      <c r="P19" s="1">
        <v>38534</v>
      </c>
      <c r="Q19" s="1">
        <v>38898</v>
      </c>
      <c r="R19" t="s">
        <v>151</v>
      </c>
      <c r="S19" t="s">
        <v>61</v>
      </c>
      <c r="T19">
        <v>11158</v>
      </c>
      <c r="U19">
        <v>11185</v>
      </c>
      <c r="V19">
        <v>150</v>
      </c>
      <c r="W19">
        <v>181</v>
      </c>
      <c r="X19" t="s">
        <v>63</v>
      </c>
      <c r="Y19" t="s">
        <v>63</v>
      </c>
      <c r="Z19">
        <v>29594</v>
      </c>
      <c r="AA19">
        <v>24623</v>
      </c>
      <c r="AB19">
        <v>9581</v>
      </c>
      <c r="AC19">
        <v>8439</v>
      </c>
      <c r="AD19">
        <v>1529</v>
      </c>
      <c r="AE19">
        <v>1605</v>
      </c>
      <c r="AF19">
        <v>31061.5</v>
      </c>
      <c r="AG19">
        <v>26434.25</v>
      </c>
      <c r="AH19" t="s">
        <v>61</v>
      </c>
      <c r="AI19">
        <v>13905.363713922299</v>
      </c>
      <c r="AJ19">
        <v>16451.6945406054</v>
      </c>
      <c r="AK19">
        <v>15.4776203776354</v>
      </c>
      <c r="AL19" t="s">
        <v>61</v>
      </c>
      <c r="AM19">
        <v>15592611</v>
      </c>
      <c r="AN19">
        <v>13426870</v>
      </c>
      <c r="AO19" t="s">
        <v>61</v>
      </c>
      <c r="AP19">
        <v>27.700393154167699</v>
      </c>
      <c r="AQ19">
        <v>32.389395772059999</v>
      </c>
      <c r="AR19">
        <v>14.4769684834232</v>
      </c>
      <c r="AS19" t="s">
        <v>61</v>
      </c>
      <c r="AT19">
        <v>38</v>
      </c>
      <c r="AU19">
        <v>30</v>
      </c>
      <c r="AV19" t="s">
        <v>61</v>
      </c>
      <c r="AW19">
        <v>11366354.0789473</v>
      </c>
      <c r="AX19">
        <v>14496273.547</v>
      </c>
      <c r="AY19">
        <v>21.591200372321602</v>
      </c>
      <c r="BA19" s="3" t="s">
        <v>152</v>
      </c>
      <c r="BB19" s="3" t="s">
        <v>153</v>
      </c>
      <c r="BC19" t="s">
        <v>154</v>
      </c>
      <c r="BE19" s="3" t="s">
        <v>155</v>
      </c>
      <c r="BF19" s="3" t="s">
        <v>156</v>
      </c>
    </row>
    <row r="20" spans="1:58" x14ac:dyDescent="0.2">
      <c r="A20" t="s">
        <v>157</v>
      </c>
      <c r="B20" s="1">
        <v>44285</v>
      </c>
      <c r="C20" s="2">
        <v>44245.828194444446</v>
      </c>
      <c r="D20">
        <v>2.2000000000000002</v>
      </c>
      <c r="E20" t="s">
        <v>158</v>
      </c>
      <c r="F20" t="s">
        <v>63</v>
      </c>
      <c r="G20" t="s">
        <v>63</v>
      </c>
      <c r="H20" t="s">
        <v>63</v>
      </c>
      <c r="I20" t="s">
        <v>63</v>
      </c>
      <c r="J20" t="s">
        <v>63</v>
      </c>
      <c r="K20" t="s">
        <v>63</v>
      </c>
      <c r="L20" t="s">
        <v>63</v>
      </c>
      <c r="M20" t="s">
        <v>63</v>
      </c>
      <c r="N20" t="s">
        <v>63</v>
      </c>
      <c r="O20" t="s">
        <v>63</v>
      </c>
      <c r="P20" t="s">
        <v>63</v>
      </c>
      <c r="Q20" t="s">
        <v>63</v>
      </c>
      <c r="R20" t="s">
        <v>63</v>
      </c>
      <c r="S20" t="s">
        <v>63</v>
      </c>
      <c r="T20" t="s">
        <v>63</v>
      </c>
      <c r="U20" t="s">
        <v>63</v>
      </c>
      <c r="V20" t="s">
        <v>63</v>
      </c>
      <c r="W20" t="s">
        <v>63</v>
      </c>
      <c r="X20" t="s">
        <v>63</v>
      </c>
      <c r="Y20" t="s">
        <v>63</v>
      </c>
      <c r="Z20" t="s">
        <v>63</v>
      </c>
      <c r="AA20" t="s">
        <v>63</v>
      </c>
      <c r="AB20" t="s">
        <v>63</v>
      </c>
      <c r="AC20" t="s">
        <v>63</v>
      </c>
      <c r="AD20" t="s">
        <v>63</v>
      </c>
      <c r="AE20" t="s">
        <v>63</v>
      </c>
      <c r="AF20" t="s">
        <v>63</v>
      </c>
      <c r="AG20" t="s">
        <v>63</v>
      </c>
      <c r="AH20" t="s">
        <v>63</v>
      </c>
      <c r="AI20" t="s">
        <v>63</v>
      </c>
      <c r="AJ20" t="s">
        <v>63</v>
      </c>
      <c r="AK20" t="s">
        <v>63</v>
      </c>
      <c r="AL20" t="s">
        <v>63</v>
      </c>
      <c r="AM20" t="s">
        <v>63</v>
      </c>
      <c r="AN20" t="s">
        <v>63</v>
      </c>
      <c r="AO20" t="s">
        <v>63</v>
      </c>
      <c r="AP20" t="s">
        <v>63</v>
      </c>
      <c r="AQ20" t="s">
        <v>63</v>
      </c>
      <c r="AR20" t="s">
        <v>63</v>
      </c>
      <c r="AS20" t="s">
        <v>63</v>
      </c>
      <c r="AT20" t="s">
        <v>63</v>
      </c>
      <c r="AU20" t="s">
        <v>63</v>
      </c>
      <c r="AV20" t="s">
        <v>63</v>
      </c>
      <c r="AW20" t="s">
        <v>63</v>
      </c>
      <c r="AX20" t="s">
        <v>63</v>
      </c>
      <c r="AY20" t="s">
        <v>63</v>
      </c>
      <c r="AZ20" t="s">
        <v>63</v>
      </c>
      <c r="BA20" t="s">
        <v>63</v>
      </c>
      <c r="BB20" t="s">
        <v>63</v>
      </c>
      <c r="BC20" t="s">
        <v>63</v>
      </c>
      <c r="BD20" t="s">
        <v>63</v>
      </c>
      <c r="BE20" t="s">
        <v>63</v>
      </c>
      <c r="BF20" t="s">
        <v>63</v>
      </c>
    </row>
    <row r="21" spans="1:58" x14ac:dyDescent="0.2">
      <c r="A21" t="s">
        <v>159</v>
      </c>
      <c r="B21" s="1">
        <v>44692</v>
      </c>
      <c r="C21" s="2">
        <v>44644.841192129628</v>
      </c>
      <c r="D21">
        <v>2.2000000000000002</v>
      </c>
      <c r="E21" t="s">
        <v>59</v>
      </c>
      <c r="F21" t="s">
        <v>69</v>
      </c>
      <c r="G21" t="s">
        <v>61</v>
      </c>
      <c r="H21">
        <v>56394100</v>
      </c>
      <c r="I21">
        <v>67007400</v>
      </c>
      <c r="J21" t="s">
        <v>61</v>
      </c>
      <c r="K21">
        <v>49246000</v>
      </c>
      <c r="L21">
        <v>61308000</v>
      </c>
      <c r="M21" t="s">
        <v>61</v>
      </c>
      <c r="N21" s="1">
        <v>44013</v>
      </c>
      <c r="O21" s="1">
        <v>44377</v>
      </c>
      <c r="P21" s="1">
        <v>41091</v>
      </c>
      <c r="Q21" s="1">
        <v>41455</v>
      </c>
      <c r="R21" t="s">
        <v>160</v>
      </c>
      <c r="S21" t="s">
        <v>61</v>
      </c>
      <c r="T21">
        <v>2587</v>
      </c>
      <c r="U21">
        <v>2456</v>
      </c>
      <c r="V21">
        <v>11</v>
      </c>
      <c r="W21">
        <v>20</v>
      </c>
      <c r="X21">
        <v>16</v>
      </c>
      <c r="Y21" t="s">
        <v>63</v>
      </c>
      <c r="Z21">
        <v>3564</v>
      </c>
      <c r="AA21">
        <v>3470</v>
      </c>
      <c r="AB21">
        <v>706.3</v>
      </c>
      <c r="AC21">
        <v>642</v>
      </c>
      <c r="AD21">
        <v>373.9</v>
      </c>
      <c r="AE21" t="s">
        <v>63</v>
      </c>
      <c r="AF21">
        <v>3587.8</v>
      </c>
      <c r="AG21">
        <v>3703</v>
      </c>
      <c r="AH21" t="s">
        <v>61</v>
      </c>
      <c r="AI21">
        <v>13725.960198450301</v>
      </c>
      <c r="AJ21">
        <v>16556.3056980826</v>
      </c>
      <c r="AK21">
        <v>17.0952720446573</v>
      </c>
      <c r="AL21" t="s">
        <v>61</v>
      </c>
      <c r="AM21">
        <v>1509708</v>
      </c>
      <c r="AN21">
        <v>1353888</v>
      </c>
      <c r="AO21" t="s">
        <v>61</v>
      </c>
      <c r="AP21">
        <v>32.619552920167301</v>
      </c>
      <c r="AQ21">
        <v>45.282918527972697</v>
      </c>
      <c r="AR21">
        <v>27.9649943498735</v>
      </c>
      <c r="AS21" t="s">
        <v>61</v>
      </c>
      <c r="AT21">
        <v>40</v>
      </c>
      <c r="AU21">
        <v>40</v>
      </c>
      <c r="AV21" t="s">
        <v>61</v>
      </c>
      <c r="AW21">
        <v>1409852.5</v>
      </c>
      <c r="AX21">
        <v>1675185</v>
      </c>
      <c r="AY21">
        <v>15.8389968869109</v>
      </c>
      <c r="BB21" t="s">
        <v>161</v>
      </c>
      <c r="BC21" t="s">
        <v>63</v>
      </c>
      <c r="BE21" s="3" t="s">
        <v>162</v>
      </c>
      <c r="BF21" s="3" t="s">
        <v>163</v>
      </c>
    </row>
    <row r="22" spans="1:58" x14ac:dyDescent="0.2">
      <c r="A22" t="s">
        <v>164</v>
      </c>
      <c r="B22" s="1">
        <v>45191</v>
      </c>
      <c r="C22" s="2">
        <v>45098.755578703705</v>
      </c>
      <c r="D22">
        <v>2.2000000000000002</v>
      </c>
      <c r="E22" t="s">
        <v>59</v>
      </c>
      <c r="F22" t="s">
        <v>134</v>
      </c>
      <c r="G22" t="s">
        <v>61</v>
      </c>
      <c r="H22">
        <v>26048700</v>
      </c>
      <c r="I22">
        <v>34336600</v>
      </c>
      <c r="J22" t="s">
        <v>61</v>
      </c>
      <c r="K22">
        <v>26048700</v>
      </c>
      <c r="L22">
        <v>34336600</v>
      </c>
      <c r="M22" t="s">
        <v>61</v>
      </c>
      <c r="N22" s="1">
        <v>44348</v>
      </c>
      <c r="O22" s="1">
        <v>44712</v>
      </c>
      <c r="P22" s="1">
        <v>39234</v>
      </c>
      <c r="Q22" s="1">
        <v>39599</v>
      </c>
      <c r="S22" t="s">
        <v>61</v>
      </c>
      <c r="T22">
        <v>1248</v>
      </c>
      <c r="U22">
        <v>1158</v>
      </c>
      <c r="V22">
        <v>2</v>
      </c>
      <c r="W22">
        <v>25</v>
      </c>
      <c r="X22">
        <v>1</v>
      </c>
      <c r="Y22">
        <v>26</v>
      </c>
      <c r="Z22">
        <v>1744.3</v>
      </c>
      <c r="AA22">
        <v>1595</v>
      </c>
      <c r="AB22">
        <v>632</v>
      </c>
      <c r="AC22">
        <v>645</v>
      </c>
      <c r="AD22" t="s">
        <v>63</v>
      </c>
      <c r="AE22" t="s">
        <v>63</v>
      </c>
      <c r="AF22">
        <v>2095.7249999999999</v>
      </c>
      <c r="AG22">
        <v>2001.75</v>
      </c>
      <c r="AH22" t="s">
        <v>61</v>
      </c>
      <c r="AI22">
        <v>12429.445657230701</v>
      </c>
      <c r="AJ22">
        <v>17153.290870488301</v>
      </c>
      <c r="AK22">
        <v>27.5390025676341</v>
      </c>
      <c r="AL22" t="s">
        <v>61</v>
      </c>
      <c r="AM22">
        <v>1297065</v>
      </c>
      <c r="AN22">
        <v>1269335</v>
      </c>
      <c r="AO22" t="s">
        <v>61</v>
      </c>
      <c r="AP22">
        <v>20.082802326791601</v>
      </c>
      <c r="AQ22">
        <v>27.050857338685201</v>
      </c>
      <c r="AR22">
        <v>25.759091198668202</v>
      </c>
      <c r="AS22" t="s">
        <v>61</v>
      </c>
      <c r="AT22">
        <v>85.9</v>
      </c>
      <c r="AU22">
        <v>102</v>
      </c>
      <c r="AV22" t="s">
        <v>61</v>
      </c>
      <c r="AW22">
        <v>303244.47031431802</v>
      </c>
      <c r="AX22">
        <v>336633.33333333302</v>
      </c>
      <c r="AY22">
        <v>9.9184660913994502</v>
      </c>
      <c r="BB22" s="3" t="s">
        <v>165</v>
      </c>
      <c r="BC22" t="s">
        <v>63</v>
      </c>
      <c r="BF22" t="s">
        <v>63</v>
      </c>
    </row>
    <row r="23" spans="1:58" x14ac:dyDescent="0.2">
      <c r="A23" t="s">
        <v>166</v>
      </c>
      <c r="B23" s="1">
        <v>44883</v>
      </c>
      <c r="C23" s="2">
        <v>44883.921805555554</v>
      </c>
      <c r="D23">
        <v>2.2000000000000002</v>
      </c>
      <c r="E23" t="s">
        <v>59</v>
      </c>
      <c r="F23" t="s">
        <v>134</v>
      </c>
      <c r="G23" t="s">
        <v>61</v>
      </c>
      <c r="H23">
        <v>82240505</v>
      </c>
      <c r="I23">
        <v>94660635</v>
      </c>
      <c r="J23" t="s">
        <v>61</v>
      </c>
      <c r="K23">
        <v>77098900</v>
      </c>
      <c r="L23">
        <v>94660635</v>
      </c>
      <c r="M23" t="s">
        <v>61</v>
      </c>
      <c r="N23" s="1">
        <v>44013</v>
      </c>
      <c r="O23" s="1">
        <v>44377</v>
      </c>
      <c r="P23" s="1">
        <v>39264</v>
      </c>
      <c r="Q23" s="1">
        <v>39629</v>
      </c>
      <c r="R23" t="s">
        <v>167</v>
      </c>
      <c r="S23" t="s">
        <v>61</v>
      </c>
      <c r="T23">
        <v>3326</v>
      </c>
      <c r="U23">
        <v>3050</v>
      </c>
      <c r="V23">
        <v>17</v>
      </c>
      <c r="W23">
        <v>17</v>
      </c>
      <c r="X23">
        <v>14</v>
      </c>
      <c r="Y23" t="s">
        <v>63</v>
      </c>
      <c r="Z23">
        <v>3740</v>
      </c>
      <c r="AA23">
        <v>3563</v>
      </c>
      <c r="AB23">
        <v>1272</v>
      </c>
      <c r="AC23">
        <v>1162</v>
      </c>
      <c r="AD23" t="s">
        <v>63</v>
      </c>
      <c r="AE23" t="s">
        <v>63</v>
      </c>
      <c r="AF23">
        <v>4608.75</v>
      </c>
      <c r="AG23">
        <v>4310.5</v>
      </c>
      <c r="AH23" t="s">
        <v>61</v>
      </c>
      <c r="AI23">
        <v>16728.809330078599</v>
      </c>
      <c r="AJ23">
        <v>21960.4767428372</v>
      </c>
      <c r="AK23">
        <v>23.8231049080707</v>
      </c>
      <c r="AL23" t="s">
        <v>61</v>
      </c>
      <c r="AM23">
        <v>3052547</v>
      </c>
      <c r="AN23">
        <v>2615669</v>
      </c>
      <c r="AO23" t="s">
        <v>61</v>
      </c>
      <c r="AP23">
        <v>25.257236006521701</v>
      </c>
      <c r="AQ23">
        <v>36.189837093301897</v>
      </c>
      <c r="AR23">
        <v>30.209036472296201</v>
      </c>
      <c r="AS23" t="s">
        <v>61</v>
      </c>
      <c r="AT23">
        <v>365</v>
      </c>
      <c r="AU23">
        <v>386</v>
      </c>
      <c r="AV23" t="s">
        <v>61</v>
      </c>
      <c r="AW23">
        <v>225316.452054794</v>
      </c>
      <c r="AX23">
        <v>245234.80569948099</v>
      </c>
      <c r="AY23">
        <v>8.1221560650309499</v>
      </c>
      <c r="AZ23" t="s">
        <v>168</v>
      </c>
      <c r="BA23" t="s">
        <v>169</v>
      </c>
      <c r="BB23" t="s">
        <v>170</v>
      </c>
      <c r="BC23" t="s">
        <v>171</v>
      </c>
      <c r="BF23" t="s">
        <v>63</v>
      </c>
    </row>
    <row r="24" spans="1:58" x14ac:dyDescent="0.2">
      <c r="A24" t="s">
        <v>172</v>
      </c>
      <c r="B24" s="1">
        <v>44550</v>
      </c>
      <c r="C24" s="2">
        <v>44613.859861111108</v>
      </c>
      <c r="D24">
        <v>2.2000000000000002</v>
      </c>
      <c r="E24" t="s">
        <v>59</v>
      </c>
      <c r="F24" t="s">
        <v>69</v>
      </c>
      <c r="G24" t="s">
        <v>61</v>
      </c>
      <c r="H24">
        <v>43574026</v>
      </c>
      <c r="I24">
        <v>64242750.640000001</v>
      </c>
      <c r="J24" t="s">
        <v>61</v>
      </c>
      <c r="K24">
        <v>40833163</v>
      </c>
      <c r="L24">
        <v>58538936.43</v>
      </c>
      <c r="M24" t="s">
        <v>61</v>
      </c>
      <c r="N24" s="1">
        <v>43983</v>
      </c>
      <c r="O24" s="1">
        <v>44347</v>
      </c>
      <c r="P24" s="1">
        <v>42156</v>
      </c>
      <c r="Q24" s="1">
        <v>42521</v>
      </c>
      <c r="R24" t="s">
        <v>173</v>
      </c>
      <c r="S24" t="s">
        <v>61</v>
      </c>
      <c r="T24">
        <v>2903</v>
      </c>
      <c r="U24">
        <v>2045</v>
      </c>
      <c r="V24">
        <v>11</v>
      </c>
      <c r="W24">
        <v>7</v>
      </c>
      <c r="X24">
        <v>15</v>
      </c>
      <c r="Y24">
        <v>17</v>
      </c>
      <c r="Z24">
        <v>5828</v>
      </c>
      <c r="AA24">
        <v>4371</v>
      </c>
      <c r="AB24">
        <v>1069</v>
      </c>
      <c r="AC24">
        <v>1144</v>
      </c>
      <c r="AD24">
        <v>98</v>
      </c>
      <c r="AE24" t="s">
        <v>63</v>
      </c>
      <c r="AF24">
        <v>5842.75</v>
      </c>
      <c r="AG24">
        <v>4666.25</v>
      </c>
      <c r="AH24" t="s">
        <v>61</v>
      </c>
      <c r="AI24">
        <v>6988.6890590903204</v>
      </c>
      <c r="AJ24">
        <v>12545.177911599199</v>
      </c>
      <c r="AK24">
        <v>44.291829830260099</v>
      </c>
      <c r="AL24" t="s">
        <v>61</v>
      </c>
      <c r="AM24">
        <v>3121500</v>
      </c>
      <c r="AN24">
        <v>2089501</v>
      </c>
      <c r="AO24" t="s">
        <v>61</v>
      </c>
      <c r="AP24">
        <v>13.0812631747557</v>
      </c>
      <c r="AQ24">
        <v>28.015749420555402</v>
      </c>
      <c r="AR24">
        <v>53.3074665311009</v>
      </c>
      <c r="AS24" t="s">
        <v>61</v>
      </c>
      <c r="AT24">
        <v>215</v>
      </c>
      <c r="AU24">
        <v>205</v>
      </c>
      <c r="AV24" t="s">
        <v>61</v>
      </c>
      <c r="AW24">
        <v>202669.888372093</v>
      </c>
      <c r="AX24">
        <v>313379.27141463401</v>
      </c>
      <c r="AY24">
        <v>35.327602410582102</v>
      </c>
      <c r="AZ24" t="s">
        <v>174</v>
      </c>
      <c r="BA24" t="s">
        <v>175</v>
      </c>
      <c r="BB24" t="s">
        <v>176</v>
      </c>
      <c r="BC24" t="s">
        <v>63</v>
      </c>
      <c r="BE24" t="s">
        <v>177</v>
      </c>
      <c r="BF24" t="s">
        <v>177</v>
      </c>
    </row>
    <row r="25" spans="1:58" x14ac:dyDescent="0.2">
      <c r="A25" t="s">
        <v>178</v>
      </c>
      <c r="B25" s="1">
        <v>45027</v>
      </c>
      <c r="C25" s="2">
        <v>45006.974270833336</v>
      </c>
      <c r="D25">
        <v>2.2000000000000002</v>
      </c>
      <c r="E25" t="s">
        <v>59</v>
      </c>
      <c r="F25" t="s">
        <v>93</v>
      </c>
      <c r="G25" t="s">
        <v>61</v>
      </c>
      <c r="H25">
        <v>36844364.520000003</v>
      </c>
      <c r="I25">
        <v>57575958</v>
      </c>
      <c r="J25" t="s">
        <v>61</v>
      </c>
      <c r="K25">
        <v>36844364.520000003</v>
      </c>
      <c r="L25">
        <v>57575958</v>
      </c>
      <c r="M25" t="s">
        <v>61</v>
      </c>
      <c r="N25" s="1">
        <v>44562</v>
      </c>
      <c r="O25" s="1">
        <v>44926</v>
      </c>
      <c r="P25" s="1">
        <v>41091</v>
      </c>
      <c r="Q25" s="1">
        <v>41455</v>
      </c>
      <c r="R25" t="s">
        <v>179</v>
      </c>
      <c r="S25" t="s">
        <v>61</v>
      </c>
      <c r="T25">
        <v>1701</v>
      </c>
      <c r="U25">
        <v>2013</v>
      </c>
      <c r="V25">
        <v>4</v>
      </c>
      <c r="W25">
        <v>5</v>
      </c>
      <c r="X25" t="s">
        <v>63</v>
      </c>
      <c r="Y25" t="s">
        <v>63</v>
      </c>
      <c r="Z25">
        <v>5334</v>
      </c>
      <c r="AA25">
        <v>7618</v>
      </c>
      <c r="AB25">
        <v>1156.5999999999999</v>
      </c>
      <c r="AC25">
        <v>1168</v>
      </c>
      <c r="AD25">
        <v>1005</v>
      </c>
      <c r="AE25">
        <v>30.33</v>
      </c>
      <c r="AF25">
        <v>4540.45</v>
      </c>
      <c r="AG25">
        <v>7071.2524999999996</v>
      </c>
      <c r="AH25" t="s">
        <v>61</v>
      </c>
      <c r="AI25">
        <v>8114.6944730147798</v>
      </c>
      <c r="AJ25">
        <v>8142.2574006514396</v>
      </c>
      <c r="AK25">
        <v>0.33851702642617898</v>
      </c>
      <c r="AL25" t="s">
        <v>61</v>
      </c>
      <c r="AM25">
        <v>2013068</v>
      </c>
      <c r="AN25">
        <v>1995999</v>
      </c>
      <c r="AO25" t="s">
        <v>61</v>
      </c>
      <c r="AP25">
        <v>18.302593116576201</v>
      </c>
      <c r="AQ25">
        <v>28.8456847924272</v>
      </c>
      <c r="AR25">
        <v>36.549978798280399</v>
      </c>
      <c r="AS25" t="s">
        <v>61</v>
      </c>
      <c r="AT25">
        <v>215.56</v>
      </c>
      <c r="AU25">
        <v>215.56</v>
      </c>
      <c r="AV25" t="s">
        <v>61</v>
      </c>
      <c r="AW25">
        <v>170923.94006309099</v>
      </c>
      <c r="AX25">
        <v>267099.45258860599</v>
      </c>
      <c r="AY25">
        <v>36.007379121681197</v>
      </c>
      <c r="AZ25" t="s">
        <v>180</v>
      </c>
      <c r="BA25" t="s">
        <v>181</v>
      </c>
      <c r="BB25" t="s">
        <v>182</v>
      </c>
      <c r="BC25" t="s">
        <v>183</v>
      </c>
      <c r="BD25" t="s">
        <v>184</v>
      </c>
      <c r="BE25" s="3" t="s">
        <v>185</v>
      </c>
      <c r="BF25" s="3" t="s">
        <v>186</v>
      </c>
    </row>
    <row r="26" spans="1:58" x14ac:dyDescent="0.2">
      <c r="A26" t="s">
        <v>187</v>
      </c>
      <c r="B26" s="1">
        <v>45117</v>
      </c>
      <c r="C26" s="2">
        <v>45110.859305555554</v>
      </c>
      <c r="D26">
        <v>2.2000000000000002</v>
      </c>
      <c r="E26" t="s">
        <v>59</v>
      </c>
      <c r="F26" t="s">
        <v>93</v>
      </c>
      <c r="G26" t="s">
        <v>61</v>
      </c>
      <c r="H26">
        <v>267653826</v>
      </c>
      <c r="I26">
        <v>291224978.5</v>
      </c>
      <c r="J26" t="s">
        <v>61</v>
      </c>
      <c r="K26">
        <v>174422185</v>
      </c>
      <c r="L26">
        <v>175143658.90000001</v>
      </c>
      <c r="M26" t="s">
        <v>61</v>
      </c>
      <c r="N26" s="1">
        <v>44378</v>
      </c>
      <c r="O26" s="1">
        <v>44742</v>
      </c>
      <c r="P26" s="1">
        <v>41456</v>
      </c>
      <c r="Q26" s="1">
        <v>41820</v>
      </c>
      <c r="R26" t="s">
        <v>188</v>
      </c>
      <c r="S26" t="s">
        <v>61</v>
      </c>
      <c r="T26">
        <v>8500</v>
      </c>
      <c r="U26">
        <v>7241</v>
      </c>
      <c r="V26">
        <v>18</v>
      </c>
      <c r="W26">
        <v>14</v>
      </c>
      <c r="X26">
        <v>14</v>
      </c>
      <c r="Y26">
        <v>1</v>
      </c>
      <c r="Z26">
        <v>21178</v>
      </c>
      <c r="AA26">
        <v>19006.8</v>
      </c>
      <c r="AB26">
        <v>2944.4</v>
      </c>
      <c r="AC26">
        <v>2205.3000000000002</v>
      </c>
      <c r="AD26" t="s">
        <v>63</v>
      </c>
      <c r="AE26" t="s">
        <v>63</v>
      </c>
      <c r="AF26">
        <v>20235.3</v>
      </c>
      <c r="AG26">
        <v>17723.824999999899</v>
      </c>
      <c r="AH26" t="s">
        <v>61</v>
      </c>
      <c r="AI26">
        <v>8619.6984971806705</v>
      </c>
      <c r="AJ26">
        <v>9881.8205945951304</v>
      </c>
      <c r="AK26">
        <v>12.772161620752099</v>
      </c>
      <c r="AL26" t="s">
        <v>61</v>
      </c>
      <c r="AM26">
        <v>6526706</v>
      </c>
      <c r="AN26">
        <v>5646619</v>
      </c>
      <c r="AO26" t="s">
        <v>61</v>
      </c>
      <c r="AP26">
        <v>26.7243821002508</v>
      </c>
      <c r="AQ26">
        <v>31.0174387363482</v>
      </c>
      <c r="AR26">
        <v>13.840783800973499</v>
      </c>
      <c r="AS26" t="s">
        <v>61</v>
      </c>
      <c r="AT26">
        <v>32</v>
      </c>
      <c r="AU26">
        <v>46</v>
      </c>
      <c r="AV26" t="s">
        <v>61</v>
      </c>
      <c r="AW26">
        <v>8364182.0625</v>
      </c>
      <c r="AX26">
        <v>6330977.7934782598</v>
      </c>
      <c r="AY26">
        <v>-32.115169810202197</v>
      </c>
      <c r="AZ26" s="3" t="s">
        <v>189</v>
      </c>
      <c r="BA26" s="3" t="s">
        <v>190</v>
      </c>
      <c r="BB26" s="3" t="s">
        <v>191</v>
      </c>
      <c r="BC26" t="s">
        <v>192</v>
      </c>
      <c r="BD26" t="s">
        <v>193</v>
      </c>
      <c r="BF26" t="s">
        <v>63</v>
      </c>
    </row>
    <row r="27" spans="1:58" x14ac:dyDescent="0.2">
      <c r="A27" t="s">
        <v>194</v>
      </c>
      <c r="B27" s="1">
        <v>45155</v>
      </c>
      <c r="C27" s="2">
        <v>45079.709039351852</v>
      </c>
      <c r="D27">
        <v>2.2000000000000002</v>
      </c>
      <c r="E27" t="s">
        <v>59</v>
      </c>
      <c r="F27" t="s">
        <v>85</v>
      </c>
      <c r="G27" t="s">
        <v>61</v>
      </c>
      <c r="H27">
        <v>554819060</v>
      </c>
      <c r="I27">
        <v>621385103</v>
      </c>
      <c r="J27" t="s">
        <v>61</v>
      </c>
      <c r="K27">
        <v>38987948</v>
      </c>
      <c r="L27">
        <v>162951907</v>
      </c>
      <c r="M27" t="s">
        <v>61</v>
      </c>
      <c r="N27" s="1">
        <v>44013</v>
      </c>
      <c r="O27" s="1">
        <v>44377</v>
      </c>
      <c r="P27" s="1">
        <v>38534</v>
      </c>
      <c r="Q27" s="1">
        <v>38898</v>
      </c>
      <c r="R27" t="s">
        <v>139</v>
      </c>
      <c r="S27" t="s">
        <v>61</v>
      </c>
      <c r="T27">
        <v>3732</v>
      </c>
      <c r="U27">
        <v>1500</v>
      </c>
      <c r="V27">
        <v>5</v>
      </c>
      <c r="W27">
        <v>5</v>
      </c>
      <c r="X27">
        <v>5</v>
      </c>
      <c r="Y27" t="s">
        <v>63</v>
      </c>
      <c r="Z27">
        <v>29103</v>
      </c>
      <c r="AA27">
        <v>17810</v>
      </c>
      <c r="AB27">
        <v>2245</v>
      </c>
      <c r="AC27">
        <v>1500</v>
      </c>
      <c r="AD27" t="s">
        <v>63</v>
      </c>
      <c r="AE27" t="s">
        <v>63</v>
      </c>
      <c r="AF27">
        <v>24450.25</v>
      </c>
      <c r="AG27">
        <v>14858.75</v>
      </c>
      <c r="AH27" t="s">
        <v>61</v>
      </c>
      <c r="AI27">
        <v>1594.5827956769299</v>
      </c>
      <c r="AJ27">
        <v>10966.7305123243</v>
      </c>
      <c r="AK27">
        <v>85.459815996345</v>
      </c>
      <c r="AL27" t="s">
        <v>61</v>
      </c>
      <c r="AM27">
        <v>5497022</v>
      </c>
      <c r="AN27">
        <v>2886367</v>
      </c>
      <c r="AO27" t="s">
        <v>61</v>
      </c>
      <c r="AP27">
        <v>7.0925581160126301</v>
      </c>
      <c r="AQ27">
        <v>56.455713012239897</v>
      </c>
      <c r="AR27">
        <v>87.436952369240402</v>
      </c>
      <c r="AS27" t="s">
        <v>61</v>
      </c>
      <c r="AT27">
        <v>1094.5999999999999</v>
      </c>
      <c r="AU27">
        <v>1115.3499999999999</v>
      </c>
      <c r="AV27" t="s">
        <v>61</v>
      </c>
      <c r="AW27">
        <v>506869.23076922999</v>
      </c>
      <c r="AX27">
        <v>557121.17541578796</v>
      </c>
      <c r="AY27">
        <v>9.0199308272664496</v>
      </c>
      <c r="AZ27" t="s">
        <v>139</v>
      </c>
      <c r="BA27" t="s">
        <v>195</v>
      </c>
      <c r="BB27" t="s">
        <v>139</v>
      </c>
      <c r="BC27" t="s">
        <v>63</v>
      </c>
      <c r="BE27" t="s">
        <v>196</v>
      </c>
      <c r="BF27" t="s">
        <v>196</v>
      </c>
    </row>
    <row r="28" spans="1:58" x14ac:dyDescent="0.2">
      <c r="A28" t="s">
        <v>197</v>
      </c>
      <c r="B28" s="1">
        <v>44988</v>
      </c>
      <c r="C28" s="2">
        <v>44980.836875000001</v>
      </c>
      <c r="D28">
        <v>2.2000000000000002</v>
      </c>
      <c r="E28" t="s">
        <v>59</v>
      </c>
      <c r="F28" t="s">
        <v>60</v>
      </c>
      <c r="G28" t="s">
        <v>61</v>
      </c>
      <c r="H28">
        <v>65386180.640000001</v>
      </c>
      <c r="I28">
        <v>70737626.959999993</v>
      </c>
      <c r="J28" t="s">
        <v>61</v>
      </c>
      <c r="K28">
        <v>20832832.239999998</v>
      </c>
      <c r="L28">
        <v>33317969.52</v>
      </c>
      <c r="M28" t="s">
        <v>61</v>
      </c>
      <c r="N28" s="1">
        <v>44378</v>
      </c>
      <c r="O28" s="1">
        <v>44742</v>
      </c>
      <c r="P28" s="1">
        <v>43282</v>
      </c>
      <c r="Q28" s="1">
        <v>43646</v>
      </c>
      <c r="S28" t="s">
        <v>61</v>
      </c>
      <c r="T28">
        <v>1231</v>
      </c>
      <c r="U28">
        <v>1558</v>
      </c>
      <c r="V28">
        <v>13</v>
      </c>
      <c r="W28" t="s">
        <v>63</v>
      </c>
      <c r="X28" t="s">
        <v>63</v>
      </c>
      <c r="Y28" t="s">
        <v>63</v>
      </c>
      <c r="Z28">
        <v>5580.7</v>
      </c>
      <c r="AA28">
        <v>6406</v>
      </c>
      <c r="AB28">
        <v>826.5</v>
      </c>
      <c r="AC28">
        <v>877.7</v>
      </c>
      <c r="AD28">
        <v>7.6</v>
      </c>
      <c r="AE28">
        <v>726</v>
      </c>
      <c r="AF28">
        <v>5110.7</v>
      </c>
      <c r="AG28">
        <v>5307.7749999999996</v>
      </c>
      <c r="AH28" t="s">
        <v>61</v>
      </c>
      <c r="AI28">
        <v>4076.3167941769202</v>
      </c>
      <c r="AJ28">
        <v>6277.2008082482698</v>
      </c>
      <c r="AK28">
        <v>35.0615518174817</v>
      </c>
      <c r="AL28" t="s">
        <v>61</v>
      </c>
      <c r="AM28">
        <v>1337183</v>
      </c>
      <c r="AN28">
        <v>1334037</v>
      </c>
      <c r="AO28" t="s">
        <v>61</v>
      </c>
      <c r="AP28">
        <v>15.5796418590424</v>
      </c>
      <c r="AQ28">
        <v>24.975296427310401</v>
      </c>
      <c r="AR28">
        <v>37.619792003725102</v>
      </c>
      <c r="AS28" t="s">
        <v>61</v>
      </c>
      <c r="AT28">
        <v>643.80999999999995</v>
      </c>
      <c r="AU28">
        <v>643.80999999999995</v>
      </c>
      <c r="AV28" t="s">
        <v>61</v>
      </c>
      <c r="AW28">
        <v>101561.300135133</v>
      </c>
      <c r="AX28">
        <v>109873.45173265399</v>
      </c>
      <c r="AY28">
        <v>7.5652047573296004</v>
      </c>
      <c r="AZ28" t="s">
        <v>198</v>
      </c>
      <c r="BA28" t="s">
        <v>199</v>
      </c>
      <c r="BB28" t="s">
        <v>200</v>
      </c>
      <c r="BC28" t="s">
        <v>201</v>
      </c>
      <c r="BE28" s="3" t="s">
        <v>202</v>
      </c>
      <c r="BF28" s="3" t="s">
        <v>203</v>
      </c>
    </row>
    <row r="29" spans="1:58" x14ac:dyDescent="0.2">
      <c r="A29" t="s">
        <v>204</v>
      </c>
      <c r="B29" s="1">
        <v>44624</v>
      </c>
      <c r="C29" s="2">
        <v>44620.768784722219</v>
      </c>
      <c r="D29">
        <v>2.2000000000000002</v>
      </c>
      <c r="E29" t="s">
        <v>59</v>
      </c>
      <c r="F29" t="s">
        <v>134</v>
      </c>
      <c r="G29" t="s">
        <v>61</v>
      </c>
      <c r="H29">
        <v>52747689</v>
      </c>
      <c r="I29">
        <v>82316489</v>
      </c>
      <c r="J29" t="s">
        <v>61</v>
      </c>
      <c r="K29">
        <v>11063689</v>
      </c>
      <c r="L29">
        <v>48005489</v>
      </c>
      <c r="M29" t="s">
        <v>61</v>
      </c>
      <c r="N29" s="1">
        <v>44012</v>
      </c>
      <c r="O29" s="1">
        <v>44378</v>
      </c>
      <c r="P29" s="1">
        <v>43281</v>
      </c>
      <c r="Q29" s="1">
        <v>43647</v>
      </c>
      <c r="R29" t="s">
        <v>205</v>
      </c>
      <c r="S29" t="s">
        <v>61</v>
      </c>
      <c r="T29">
        <v>1882</v>
      </c>
      <c r="U29">
        <v>2261</v>
      </c>
      <c r="V29">
        <v>71</v>
      </c>
      <c r="W29">
        <v>70</v>
      </c>
      <c r="X29" t="s">
        <v>63</v>
      </c>
      <c r="Y29" t="s">
        <v>63</v>
      </c>
      <c r="Z29">
        <v>14231</v>
      </c>
      <c r="AA29">
        <v>15835</v>
      </c>
      <c r="AB29">
        <v>1460</v>
      </c>
      <c r="AC29">
        <v>1457</v>
      </c>
      <c r="AD29" t="s">
        <v>63</v>
      </c>
      <c r="AE29" t="s">
        <v>63</v>
      </c>
      <c r="AF29">
        <v>12256.5</v>
      </c>
      <c r="AG29">
        <v>13551.75</v>
      </c>
      <c r="AH29" t="s">
        <v>61</v>
      </c>
      <c r="AI29">
        <v>902.67931301758199</v>
      </c>
      <c r="AJ29">
        <v>3542.38301326396</v>
      </c>
      <c r="AK29">
        <v>74.5177382107574</v>
      </c>
      <c r="AL29" t="s">
        <v>61</v>
      </c>
      <c r="AM29">
        <v>3273882</v>
      </c>
      <c r="AN29">
        <v>3026910</v>
      </c>
      <c r="AO29" t="s">
        <v>61</v>
      </c>
      <c r="AP29">
        <v>3.3793792812324899</v>
      </c>
      <c r="AQ29">
        <v>15.8595693297785</v>
      </c>
      <c r="AR29">
        <v>78.691859715968207</v>
      </c>
      <c r="AS29" t="s">
        <v>61</v>
      </c>
      <c r="AT29">
        <v>86</v>
      </c>
      <c r="AU29">
        <v>86</v>
      </c>
      <c r="AV29" t="s">
        <v>61</v>
      </c>
      <c r="AW29">
        <v>613345.22093023197</v>
      </c>
      <c r="AX29">
        <v>957168.47674418602</v>
      </c>
      <c r="AY29">
        <v>35.920871212084798</v>
      </c>
      <c r="AZ29" s="3" t="s">
        <v>206</v>
      </c>
      <c r="BA29" s="3" t="s">
        <v>207</v>
      </c>
      <c r="BB29" s="3" t="s">
        <v>208</v>
      </c>
      <c r="BC29" t="s">
        <v>209</v>
      </c>
      <c r="BE29" t="s">
        <v>210</v>
      </c>
      <c r="BF29" t="s">
        <v>210</v>
      </c>
    </row>
    <row r="30" spans="1:58" x14ac:dyDescent="0.2">
      <c r="A30" t="s">
        <v>211</v>
      </c>
      <c r="B30" s="1">
        <v>44972</v>
      </c>
      <c r="C30" s="2">
        <v>44958.89471064815</v>
      </c>
      <c r="D30">
        <v>2.2000000000000002</v>
      </c>
      <c r="E30" t="s">
        <v>59</v>
      </c>
      <c r="F30" t="s">
        <v>60</v>
      </c>
      <c r="G30" t="s">
        <v>61</v>
      </c>
      <c r="H30">
        <v>58281168</v>
      </c>
      <c r="I30">
        <v>84746904</v>
      </c>
      <c r="J30" t="s">
        <v>61</v>
      </c>
      <c r="K30">
        <v>5512760</v>
      </c>
      <c r="L30">
        <v>38567628</v>
      </c>
      <c r="M30" t="s">
        <v>61</v>
      </c>
      <c r="N30" s="1">
        <v>44197</v>
      </c>
      <c r="O30" s="1">
        <v>44561</v>
      </c>
      <c r="P30" s="1">
        <v>42736</v>
      </c>
      <c r="Q30" s="1">
        <v>43100</v>
      </c>
      <c r="R30" t="s">
        <v>212</v>
      </c>
      <c r="S30" t="s">
        <v>61</v>
      </c>
      <c r="T30">
        <v>572</v>
      </c>
      <c r="U30">
        <v>687</v>
      </c>
      <c r="V30">
        <v>3</v>
      </c>
      <c r="W30" t="s">
        <v>63</v>
      </c>
      <c r="X30" t="s">
        <v>63</v>
      </c>
      <c r="Y30" t="s">
        <v>63</v>
      </c>
      <c r="Z30">
        <v>13679</v>
      </c>
      <c r="AA30">
        <v>10496</v>
      </c>
      <c r="AB30">
        <v>1407.6</v>
      </c>
      <c r="AC30">
        <v>888</v>
      </c>
      <c r="AD30">
        <v>2116</v>
      </c>
      <c r="AE30">
        <v>1680</v>
      </c>
      <c r="AF30">
        <v>9871.7000000000007</v>
      </c>
      <c r="AG30">
        <v>7449.75</v>
      </c>
      <c r="AH30" t="s">
        <v>61</v>
      </c>
      <c r="AI30">
        <v>558.44079540504595</v>
      </c>
      <c r="AJ30">
        <v>5177.0365448504899</v>
      </c>
      <c r="AK30">
        <v>89.213118536694097</v>
      </c>
      <c r="AL30" t="s">
        <v>61</v>
      </c>
      <c r="AM30">
        <v>1491324</v>
      </c>
      <c r="AN30">
        <v>1386070</v>
      </c>
      <c r="AO30" t="s">
        <v>61</v>
      </c>
      <c r="AP30">
        <v>3.6965542028425702</v>
      </c>
      <c r="AQ30">
        <v>27.825166117151301</v>
      </c>
      <c r="AR30">
        <v>86.715068699755093</v>
      </c>
      <c r="AS30" t="s">
        <v>61</v>
      </c>
      <c r="AT30">
        <v>176</v>
      </c>
      <c r="AU30">
        <v>176</v>
      </c>
      <c r="AV30" t="s">
        <v>61</v>
      </c>
      <c r="AW30">
        <v>331143</v>
      </c>
      <c r="AX30">
        <v>481516.5</v>
      </c>
      <c r="AY30">
        <v>31.229147910819201</v>
      </c>
      <c r="AZ30" t="s">
        <v>213</v>
      </c>
      <c r="BA30" t="s">
        <v>214</v>
      </c>
      <c r="BB30" s="3" t="s">
        <v>215</v>
      </c>
      <c r="BC30" t="s">
        <v>216</v>
      </c>
      <c r="BE30" t="s">
        <v>217</v>
      </c>
      <c r="BF30" t="s">
        <v>217</v>
      </c>
    </row>
    <row r="31" spans="1:58" x14ac:dyDescent="0.2">
      <c r="A31" t="s">
        <v>218</v>
      </c>
      <c r="B31" s="1">
        <v>45264</v>
      </c>
      <c r="C31" s="2">
        <v>45237.950891203705</v>
      </c>
      <c r="D31">
        <v>2.2000000000000002</v>
      </c>
      <c r="E31" t="s">
        <v>59</v>
      </c>
      <c r="F31" t="s">
        <v>60</v>
      </c>
      <c r="G31" t="s">
        <v>61</v>
      </c>
      <c r="H31">
        <v>274857000</v>
      </c>
      <c r="I31">
        <v>363751000</v>
      </c>
      <c r="J31" t="s">
        <v>61</v>
      </c>
      <c r="K31">
        <v>274857000</v>
      </c>
      <c r="L31">
        <v>363751000</v>
      </c>
      <c r="M31" t="s">
        <v>61</v>
      </c>
      <c r="N31" s="1">
        <v>44197</v>
      </c>
      <c r="O31" s="1">
        <v>44561</v>
      </c>
      <c r="P31" s="1">
        <v>41275</v>
      </c>
      <c r="Q31" s="1">
        <v>41639</v>
      </c>
      <c r="S31" t="s">
        <v>61</v>
      </c>
      <c r="T31">
        <v>1153</v>
      </c>
      <c r="U31" t="s">
        <v>63</v>
      </c>
      <c r="V31">
        <v>41</v>
      </c>
      <c r="W31" t="s">
        <v>63</v>
      </c>
      <c r="X31" t="s">
        <v>63</v>
      </c>
      <c r="Y31" t="s">
        <v>63</v>
      </c>
      <c r="Z31">
        <v>20692</v>
      </c>
      <c r="AA31">
        <v>20692</v>
      </c>
      <c r="AB31">
        <v>1738</v>
      </c>
      <c r="AC31">
        <v>1738</v>
      </c>
      <c r="AD31" t="s">
        <v>63</v>
      </c>
      <c r="AE31" t="s">
        <v>63</v>
      </c>
      <c r="AF31">
        <v>17121</v>
      </c>
      <c r="AG31">
        <v>16822.5</v>
      </c>
      <c r="AH31" t="s">
        <v>61</v>
      </c>
      <c r="AI31">
        <v>16053.7935868232</v>
      </c>
      <c r="AJ31">
        <v>21622.886015752701</v>
      </c>
      <c r="AK31">
        <v>25.755546345073</v>
      </c>
      <c r="AL31" t="s">
        <v>61</v>
      </c>
      <c r="AM31">
        <v>3561305</v>
      </c>
      <c r="AN31">
        <v>3467440</v>
      </c>
      <c r="AO31" t="s">
        <v>61</v>
      </c>
      <c r="AP31">
        <v>77.178730830411794</v>
      </c>
      <c r="AQ31">
        <v>104.904771243338</v>
      </c>
      <c r="AR31">
        <v>26.429722961420399</v>
      </c>
      <c r="AS31" t="s">
        <v>61</v>
      </c>
      <c r="AT31">
        <v>225</v>
      </c>
      <c r="AU31">
        <v>225</v>
      </c>
      <c r="AV31" t="s">
        <v>61</v>
      </c>
      <c r="AW31">
        <v>1221586.66666666</v>
      </c>
      <c r="AX31">
        <v>1616671.1111111101</v>
      </c>
      <c r="AY31">
        <v>24.438145874513001</v>
      </c>
      <c r="BB31" s="3" t="s">
        <v>219</v>
      </c>
      <c r="BC31" t="s">
        <v>63</v>
      </c>
      <c r="BF31" t="s">
        <v>63</v>
      </c>
    </row>
    <row r="32" spans="1:58" x14ac:dyDescent="0.2">
      <c r="A32" t="s">
        <v>220</v>
      </c>
      <c r="B32" s="1">
        <v>44707</v>
      </c>
      <c r="C32" s="2">
        <v>44706.924513888887</v>
      </c>
      <c r="D32">
        <v>2.2000000000000002</v>
      </c>
      <c r="E32" t="s">
        <v>59</v>
      </c>
      <c r="F32" t="s">
        <v>85</v>
      </c>
      <c r="G32" t="s">
        <v>61</v>
      </c>
      <c r="H32">
        <v>123474700</v>
      </c>
      <c r="I32">
        <v>170550163.65000001</v>
      </c>
      <c r="J32" t="s">
        <v>61</v>
      </c>
      <c r="K32">
        <v>123474700</v>
      </c>
      <c r="L32">
        <v>170550163.65000001</v>
      </c>
      <c r="M32" t="s">
        <v>61</v>
      </c>
      <c r="N32" s="1">
        <v>43647</v>
      </c>
      <c r="O32" s="1">
        <v>44012</v>
      </c>
      <c r="P32" s="1">
        <v>41091</v>
      </c>
      <c r="Q32" s="1">
        <v>41455</v>
      </c>
      <c r="S32" t="s">
        <v>61</v>
      </c>
      <c r="T32">
        <v>1712</v>
      </c>
      <c r="U32">
        <v>800</v>
      </c>
      <c r="V32">
        <v>6</v>
      </c>
      <c r="W32" t="s">
        <v>63</v>
      </c>
      <c r="X32" t="s">
        <v>63</v>
      </c>
      <c r="Y32" t="s">
        <v>63</v>
      </c>
      <c r="Z32">
        <v>33202</v>
      </c>
      <c r="AA32">
        <v>30284.5</v>
      </c>
      <c r="AB32">
        <v>5191</v>
      </c>
      <c r="AC32">
        <v>4886</v>
      </c>
      <c r="AD32">
        <v>189</v>
      </c>
      <c r="AE32" t="s">
        <v>63</v>
      </c>
      <c r="AF32">
        <v>29082.5</v>
      </c>
      <c r="AG32">
        <v>26577.875</v>
      </c>
      <c r="AH32" t="s">
        <v>61</v>
      </c>
      <c r="AI32">
        <v>4245.6700765064897</v>
      </c>
      <c r="AJ32">
        <v>6416.9977340174801</v>
      </c>
      <c r="AK32">
        <v>33.837126761015597</v>
      </c>
      <c r="AL32" t="s">
        <v>61</v>
      </c>
      <c r="AM32">
        <v>5774547</v>
      </c>
      <c r="AN32">
        <v>5250000</v>
      </c>
      <c r="AO32" t="s">
        <v>61</v>
      </c>
      <c r="AP32">
        <v>21.382577715619899</v>
      </c>
      <c r="AQ32">
        <v>32.485745457142798</v>
      </c>
      <c r="AR32">
        <v>34.178583822775003</v>
      </c>
      <c r="AS32" t="s">
        <v>61</v>
      </c>
      <c r="AT32">
        <v>88.17</v>
      </c>
      <c r="AU32">
        <v>41.28</v>
      </c>
      <c r="AV32" t="s">
        <v>61</v>
      </c>
      <c r="AW32">
        <v>1400416.24135193</v>
      </c>
      <c r="AX32">
        <v>4131544.6620639502</v>
      </c>
      <c r="AY32">
        <v>66.104293771512999</v>
      </c>
      <c r="AZ32" s="3" t="s">
        <v>221</v>
      </c>
      <c r="BA32" t="s">
        <v>222</v>
      </c>
      <c r="BB32" t="s">
        <v>223</v>
      </c>
      <c r="BC32" t="s">
        <v>224</v>
      </c>
      <c r="BF32" t="s">
        <v>63</v>
      </c>
    </row>
    <row r="33" spans="1:58" x14ac:dyDescent="0.2">
      <c r="A33" t="s">
        <v>225</v>
      </c>
      <c r="B33" s="1">
        <v>44225</v>
      </c>
      <c r="C33" s="2">
        <v>44221.829074074078</v>
      </c>
      <c r="D33">
        <v>2.2000000000000002</v>
      </c>
      <c r="E33" t="s">
        <v>59</v>
      </c>
      <c r="F33" t="s">
        <v>60</v>
      </c>
      <c r="G33" t="s">
        <v>61</v>
      </c>
      <c r="H33">
        <v>182260603</v>
      </c>
      <c r="I33">
        <v>212490141</v>
      </c>
      <c r="J33" t="s">
        <v>61</v>
      </c>
      <c r="K33">
        <v>133350270</v>
      </c>
      <c r="L33">
        <v>149736811</v>
      </c>
      <c r="M33" t="s">
        <v>61</v>
      </c>
      <c r="N33" s="1">
        <v>43466</v>
      </c>
      <c r="O33" s="1">
        <v>43830</v>
      </c>
      <c r="P33" s="1">
        <v>41275</v>
      </c>
      <c r="Q33" s="1">
        <v>41639</v>
      </c>
      <c r="R33" t="s">
        <v>226</v>
      </c>
      <c r="S33" t="s">
        <v>61</v>
      </c>
      <c r="T33">
        <v>2596</v>
      </c>
      <c r="U33">
        <v>2605</v>
      </c>
      <c r="V33">
        <v>81</v>
      </c>
      <c r="W33">
        <v>2</v>
      </c>
      <c r="X33" t="s">
        <v>63</v>
      </c>
      <c r="Y33" t="s">
        <v>63</v>
      </c>
      <c r="Z33">
        <v>31571</v>
      </c>
      <c r="AA33">
        <v>29547</v>
      </c>
      <c r="AB33">
        <v>3643.4</v>
      </c>
      <c r="AC33">
        <v>2991</v>
      </c>
      <c r="AD33">
        <v>1928.2</v>
      </c>
      <c r="AE33" t="s">
        <v>63</v>
      </c>
      <c r="AF33">
        <v>25633.9</v>
      </c>
      <c r="AG33">
        <v>25055.25</v>
      </c>
      <c r="AH33" t="s">
        <v>61</v>
      </c>
      <c r="AI33">
        <v>5202.1061953116696</v>
      </c>
      <c r="AJ33">
        <v>5976.2648945829696</v>
      </c>
      <c r="AK33">
        <v>12.953888639926401</v>
      </c>
      <c r="AL33" t="s">
        <v>61</v>
      </c>
      <c r="AM33">
        <v>5771554</v>
      </c>
      <c r="AN33">
        <v>5713082</v>
      </c>
      <c r="AO33" t="s">
        <v>61</v>
      </c>
      <c r="AP33">
        <v>23.1047426741567</v>
      </c>
      <c r="AQ33">
        <v>26.20946294837</v>
      </c>
      <c r="AR33">
        <v>11.8457989022106</v>
      </c>
      <c r="AS33" t="s">
        <v>61</v>
      </c>
      <c r="AT33">
        <v>165</v>
      </c>
      <c r="AU33">
        <v>149</v>
      </c>
      <c r="AV33" t="s">
        <v>61</v>
      </c>
      <c r="AW33">
        <v>1104609.71515151</v>
      </c>
      <c r="AX33">
        <v>1426108.3288590601</v>
      </c>
      <c r="AY33">
        <v>22.543772250790798</v>
      </c>
      <c r="AZ33" s="3" t="s">
        <v>227</v>
      </c>
      <c r="BA33" s="3" t="s">
        <v>228</v>
      </c>
      <c r="BB33" s="3" t="s">
        <v>229</v>
      </c>
      <c r="BC33" t="s">
        <v>230</v>
      </c>
      <c r="BF33" t="s">
        <v>63</v>
      </c>
    </row>
    <row r="34" spans="1:58" x14ac:dyDescent="0.2">
      <c r="A34" t="s">
        <v>231</v>
      </c>
      <c r="B34" s="1">
        <v>44732</v>
      </c>
      <c r="C34" s="2">
        <v>44755.896226851852</v>
      </c>
      <c r="D34">
        <v>2.2000000000000002</v>
      </c>
      <c r="E34" t="s">
        <v>59</v>
      </c>
      <c r="F34" t="s">
        <v>60</v>
      </c>
      <c r="G34" t="s">
        <v>61</v>
      </c>
      <c r="H34">
        <v>53933801</v>
      </c>
      <c r="I34">
        <v>119513275.83</v>
      </c>
      <c r="J34" t="s">
        <v>61</v>
      </c>
      <c r="K34">
        <v>53933801</v>
      </c>
      <c r="L34">
        <v>119513275.83</v>
      </c>
      <c r="M34" t="s">
        <v>61</v>
      </c>
      <c r="N34" s="1">
        <v>43831</v>
      </c>
      <c r="O34" s="1">
        <v>44196</v>
      </c>
      <c r="P34" s="1">
        <v>41640</v>
      </c>
      <c r="Q34" s="1">
        <v>42004</v>
      </c>
      <c r="R34" t="s">
        <v>232</v>
      </c>
      <c r="S34" t="s">
        <v>61</v>
      </c>
      <c r="T34">
        <v>772</v>
      </c>
      <c r="U34">
        <v>991</v>
      </c>
      <c r="V34">
        <v>5</v>
      </c>
      <c r="W34">
        <v>23</v>
      </c>
      <c r="X34" t="s">
        <v>63</v>
      </c>
      <c r="Y34" t="s">
        <v>63</v>
      </c>
      <c r="Z34">
        <v>23913</v>
      </c>
      <c r="AA34">
        <v>18705.7</v>
      </c>
      <c r="AB34">
        <v>2007</v>
      </c>
      <c r="AC34">
        <v>1728.8</v>
      </c>
      <c r="AD34">
        <v>7508</v>
      </c>
      <c r="AE34" t="s">
        <v>63</v>
      </c>
      <c r="AF34">
        <v>14003.25</v>
      </c>
      <c r="AG34">
        <v>15579.375</v>
      </c>
      <c r="AH34" t="s">
        <v>61</v>
      </c>
      <c r="AI34">
        <v>3851.5202542266902</v>
      </c>
      <c r="AJ34">
        <v>7671.2497022505704</v>
      </c>
      <c r="AK34">
        <v>49.792792521187899</v>
      </c>
      <c r="AL34" t="s">
        <v>61</v>
      </c>
      <c r="AM34">
        <v>5648697</v>
      </c>
      <c r="AN34">
        <v>4206242</v>
      </c>
      <c r="AO34" t="s">
        <v>61</v>
      </c>
      <c r="AP34">
        <v>9.5480074431324606</v>
      </c>
      <c r="AQ34">
        <v>28.413314267224699</v>
      </c>
      <c r="AR34">
        <v>66.396009443550696</v>
      </c>
      <c r="AS34" t="s">
        <v>61</v>
      </c>
      <c r="AT34">
        <v>4356000</v>
      </c>
      <c r="AU34">
        <v>4356000</v>
      </c>
      <c r="AV34" t="s">
        <v>61</v>
      </c>
      <c r="AW34">
        <v>12.3814970156106</v>
      </c>
      <c r="AX34">
        <v>27.436472871900801</v>
      </c>
      <c r="AY34">
        <v>54.872125606600001</v>
      </c>
      <c r="AZ34" s="3" t="s">
        <v>233</v>
      </c>
      <c r="BB34" s="3" t="s">
        <v>234</v>
      </c>
      <c r="BC34" t="s">
        <v>63</v>
      </c>
      <c r="BF34" t="s">
        <v>63</v>
      </c>
    </row>
    <row r="35" spans="1:58" x14ac:dyDescent="0.2">
      <c r="A35" t="s">
        <v>235</v>
      </c>
      <c r="B35" s="1">
        <v>44975</v>
      </c>
      <c r="C35" s="2">
        <v>45000.860868055555</v>
      </c>
      <c r="D35">
        <v>2.2000000000000002</v>
      </c>
      <c r="E35" t="s">
        <v>59</v>
      </c>
      <c r="F35" t="s">
        <v>134</v>
      </c>
      <c r="G35" t="s">
        <v>61</v>
      </c>
      <c r="H35">
        <v>67019972</v>
      </c>
      <c r="I35">
        <v>75902552</v>
      </c>
      <c r="J35" t="s">
        <v>61</v>
      </c>
      <c r="K35">
        <v>67019972</v>
      </c>
      <c r="L35">
        <v>75902552</v>
      </c>
      <c r="M35" t="s">
        <v>61</v>
      </c>
      <c r="N35" s="1">
        <v>44378</v>
      </c>
      <c r="O35" s="1">
        <v>44742</v>
      </c>
      <c r="P35" s="1">
        <v>40360</v>
      </c>
      <c r="Q35" s="1">
        <v>40724</v>
      </c>
      <c r="R35" t="s">
        <v>236</v>
      </c>
      <c r="S35" t="s">
        <v>61</v>
      </c>
      <c r="T35">
        <v>3236</v>
      </c>
      <c r="U35">
        <v>2138</v>
      </c>
      <c r="V35">
        <v>10</v>
      </c>
      <c r="W35">
        <v>232</v>
      </c>
      <c r="X35" t="s">
        <v>63</v>
      </c>
      <c r="Y35" t="s">
        <v>63</v>
      </c>
      <c r="Z35">
        <v>6911</v>
      </c>
      <c r="AA35">
        <v>4703</v>
      </c>
      <c r="AB35">
        <v>1194</v>
      </c>
      <c r="AC35">
        <v>806</v>
      </c>
      <c r="AD35">
        <v>296</v>
      </c>
      <c r="AE35">
        <v>121</v>
      </c>
      <c r="AF35">
        <v>6668.25</v>
      </c>
      <c r="AG35">
        <v>4633.5</v>
      </c>
      <c r="AH35" t="s">
        <v>61</v>
      </c>
      <c r="AI35">
        <v>10050.608780414599</v>
      </c>
      <c r="AJ35">
        <v>16381.2565015646</v>
      </c>
      <c r="AK35">
        <v>38.645678495696302</v>
      </c>
      <c r="AL35" t="s">
        <v>61</v>
      </c>
      <c r="AM35">
        <v>2097023</v>
      </c>
      <c r="AN35">
        <v>1801142</v>
      </c>
      <c r="AO35" t="s">
        <v>61</v>
      </c>
      <c r="AP35">
        <v>31.9595788887389</v>
      </c>
      <c r="AQ35">
        <v>42.141348100260799</v>
      </c>
      <c r="AR35">
        <v>24.160995484287401</v>
      </c>
      <c r="AS35" t="s">
        <v>61</v>
      </c>
      <c r="AT35">
        <v>1228.5999999999999</v>
      </c>
      <c r="AU35">
        <v>1225</v>
      </c>
      <c r="AV35" t="s">
        <v>61</v>
      </c>
      <c r="AW35">
        <v>54549.871398339499</v>
      </c>
      <c r="AX35">
        <v>61961.266938775501</v>
      </c>
      <c r="AY35">
        <v>11.961336342200999</v>
      </c>
      <c r="BB35" t="s">
        <v>237</v>
      </c>
      <c r="BC35" t="s">
        <v>238</v>
      </c>
      <c r="BF35" t="s">
        <v>63</v>
      </c>
    </row>
    <row r="36" spans="1:58" x14ac:dyDescent="0.2">
      <c r="A36" t="s">
        <v>239</v>
      </c>
      <c r="B36" s="1">
        <v>44529</v>
      </c>
      <c r="C36" s="2">
        <v>44580.68408564815</v>
      </c>
      <c r="D36">
        <v>2.2000000000000002</v>
      </c>
      <c r="E36" t="s">
        <v>59</v>
      </c>
      <c r="F36" t="s">
        <v>60</v>
      </c>
      <c r="G36" t="s">
        <v>61</v>
      </c>
      <c r="H36">
        <v>184116733.59999999</v>
      </c>
      <c r="I36">
        <v>248916448</v>
      </c>
      <c r="J36" t="s">
        <v>61</v>
      </c>
      <c r="K36">
        <v>184116733.59999999</v>
      </c>
      <c r="L36">
        <v>248916448</v>
      </c>
      <c r="M36" t="s">
        <v>61</v>
      </c>
      <c r="N36" s="1">
        <v>43282</v>
      </c>
      <c r="O36" s="1">
        <v>43646</v>
      </c>
      <c r="P36" s="1">
        <v>41091</v>
      </c>
      <c r="Q36" s="1">
        <v>41455</v>
      </c>
      <c r="R36" t="s">
        <v>240</v>
      </c>
      <c r="S36" t="s">
        <v>61</v>
      </c>
      <c r="T36">
        <v>2423</v>
      </c>
      <c r="U36">
        <v>2703</v>
      </c>
      <c r="V36">
        <v>103</v>
      </c>
      <c r="W36" t="s">
        <v>63</v>
      </c>
      <c r="X36">
        <v>2</v>
      </c>
      <c r="Y36" t="s">
        <v>63</v>
      </c>
      <c r="Z36">
        <v>32111</v>
      </c>
      <c r="AA36">
        <v>31288</v>
      </c>
      <c r="AB36">
        <v>3327</v>
      </c>
      <c r="AC36">
        <v>2990</v>
      </c>
      <c r="AD36">
        <v>3256</v>
      </c>
      <c r="AE36">
        <v>2850</v>
      </c>
      <c r="AF36">
        <v>24770</v>
      </c>
      <c r="AG36">
        <v>24246.75</v>
      </c>
      <c r="AH36" t="s">
        <v>61</v>
      </c>
      <c r="AI36">
        <v>7433.0534356075896</v>
      </c>
      <c r="AJ36">
        <v>10265.9716456844</v>
      </c>
      <c r="AK36">
        <v>27.595227298993699</v>
      </c>
      <c r="AL36" t="s">
        <v>61</v>
      </c>
      <c r="AM36">
        <v>6205454</v>
      </c>
      <c r="AN36">
        <v>6007523</v>
      </c>
      <c r="AO36" t="s">
        <v>61</v>
      </c>
      <c r="AP36">
        <v>29.6701471963211</v>
      </c>
      <c r="AQ36">
        <v>41.434123181883699</v>
      </c>
      <c r="AR36">
        <v>28.3919993526161</v>
      </c>
      <c r="AS36" t="s">
        <v>61</v>
      </c>
      <c r="AT36">
        <v>95</v>
      </c>
      <c r="AU36">
        <v>95</v>
      </c>
      <c r="AV36" t="s">
        <v>61</v>
      </c>
      <c r="AW36">
        <v>1938070.88</v>
      </c>
      <c r="AX36">
        <v>2620173.1368420999</v>
      </c>
      <c r="AY36">
        <v>26.0327169701537</v>
      </c>
      <c r="BA36" t="s">
        <v>241</v>
      </c>
      <c r="BB36" t="s">
        <v>242</v>
      </c>
      <c r="BC36" t="s">
        <v>243</v>
      </c>
      <c r="BE36" t="s">
        <v>244</v>
      </c>
      <c r="BF36" t="s">
        <v>244</v>
      </c>
    </row>
    <row r="37" spans="1:58" x14ac:dyDescent="0.2">
      <c r="A37" t="s">
        <v>245</v>
      </c>
      <c r="B37" s="1">
        <v>44256</v>
      </c>
      <c r="C37" s="2">
        <v>44251.91</v>
      </c>
      <c r="D37">
        <v>2.2000000000000002</v>
      </c>
      <c r="E37" t="s">
        <v>59</v>
      </c>
      <c r="F37" t="s">
        <v>69</v>
      </c>
      <c r="G37" t="s">
        <v>61</v>
      </c>
      <c r="H37">
        <v>97364462.829999998</v>
      </c>
      <c r="I37">
        <v>146907755.44999999</v>
      </c>
      <c r="J37" t="s">
        <v>61</v>
      </c>
      <c r="K37">
        <v>68060647.810000002</v>
      </c>
      <c r="L37">
        <v>75514353.299999997</v>
      </c>
      <c r="M37" t="s">
        <v>61</v>
      </c>
      <c r="N37" s="1">
        <v>43282</v>
      </c>
      <c r="O37" s="1">
        <v>43646</v>
      </c>
      <c r="P37" s="1">
        <v>41487</v>
      </c>
      <c r="Q37" s="1">
        <v>41851</v>
      </c>
      <c r="R37" t="s">
        <v>246</v>
      </c>
      <c r="S37" t="s">
        <v>61</v>
      </c>
      <c r="T37">
        <v>2200</v>
      </c>
      <c r="U37">
        <v>1700</v>
      </c>
      <c r="V37">
        <v>49</v>
      </c>
      <c r="W37">
        <v>49</v>
      </c>
      <c r="X37" t="s">
        <v>63</v>
      </c>
      <c r="Y37" t="s">
        <v>63</v>
      </c>
      <c r="Z37">
        <v>27144</v>
      </c>
      <c r="AA37">
        <v>24237</v>
      </c>
      <c r="AB37">
        <v>3217</v>
      </c>
      <c r="AC37">
        <v>1801</v>
      </c>
      <c r="AD37">
        <v>9532</v>
      </c>
      <c r="AE37">
        <v>12372</v>
      </c>
      <c r="AF37">
        <v>16184</v>
      </c>
      <c r="AG37">
        <v>10686.75</v>
      </c>
      <c r="AH37" t="s">
        <v>61</v>
      </c>
      <c r="AI37">
        <v>4205.4280653732003</v>
      </c>
      <c r="AJ37">
        <v>7066.16635553372</v>
      </c>
      <c r="AK37">
        <v>40.485011903522199</v>
      </c>
      <c r="AL37" t="s">
        <v>61</v>
      </c>
      <c r="AM37">
        <v>6059245</v>
      </c>
      <c r="AN37">
        <v>5166951</v>
      </c>
      <c r="AO37" t="s">
        <v>61</v>
      </c>
      <c r="AP37">
        <v>11.232529433947599</v>
      </c>
      <c r="AQ37">
        <v>14.614876994188601</v>
      </c>
      <c r="AR37">
        <v>23.143181852203998</v>
      </c>
      <c r="AS37" t="s">
        <v>61</v>
      </c>
      <c r="AT37">
        <v>170</v>
      </c>
      <c r="AU37">
        <v>169</v>
      </c>
      <c r="AV37" t="s">
        <v>61</v>
      </c>
      <c r="AW37">
        <v>572732.13429411699</v>
      </c>
      <c r="AX37">
        <v>869276.659467455</v>
      </c>
      <c r="AY37">
        <v>34.1139408200617</v>
      </c>
      <c r="BA37" t="s">
        <v>139</v>
      </c>
      <c r="BC37" t="s">
        <v>63</v>
      </c>
      <c r="BF37" t="s">
        <v>63</v>
      </c>
    </row>
    <row r="38" spans="1:58" x14ac:dyDescent="0.2">
      <c r="A38" t="s">
        <v>247</v>
      </c>
      <c r="B38" s="1">
        <v>44799</v>
      </c>
      <c r="C38" s="2">
        <v>45062.755057870374</v>
      </c>
      <c r="D38">
        <v>2.2000000000000002</v>
      </c>
      <c r="E38" t="s">
        <v>59</v>
      </c>
      <c r="F38" t="s">
        <v>134</v>
      </c>
      <c r="G38" t="s">
        <v>61</v>
      </c>
      <c r="H38">
        <v>284946453</v>
      </c>
      <c r="I38">
        <v>284946453</v>
      </c>
      <c r="J38" t="s">
        <v>61</v>
      </c>
      <c r="K38">
        <v>281985199.73699999</v>
      </c>
      <c r="L38">
        <v>281985199.73699999</v>
      </c>
      <c r="M38" t="s">
        <v>61</v>
      </c>
      <c r="N38" s="1">
        <v>43647</v>
      </c>
      <c r="O38" s="1">
        <v>44012</v>
      </c>
      <c r="P38" s="1">
        <v>43647</v>
      </c>
      <c r="Q38" s="1">
        <v>44012</v>
      </c>
      <c r="R38" t="s">
        <v>248</v>
      </c>
      <c r="S38" t="s">
        <v>61</v>
      </c>
      <c r="T38">
        <v>183</v>
      </c>
      <c r="U38">
        <v>1294</v>
      </c>
      <c r="V38">
        <v>12</v>
      </c>
      <c r="W38">
        <v>9</v>
      </c>
      <c r="X38" t="s">
        <v>63</v>
      </c>
      <c r="Y38" t="s">
        <v>63</v>
      </c>
      <c r="Z38">
        <v>17020</v>
      </c>
      <c r="AA38">
        <v>50728</v>
      </c>
      <c r="AB38">
        <v>1781.7</v>
      </c>
      <c r="AC38">
        <v>1752</v>
      </c>
      <c r="AD38">
        <v>428</v>
      </c>
      <c r="AE38">
        <v>329</v>
      </c>
      <c r="AF38">
        <v>13829.025</v>
      </c>
      <c r="AG38">
        <v>39439</v>
      </c>
      <c r="AH38" t="s">
        <v>61</v>
      </c>
      <c r="AI38">
        <v>20390.822905953199</v>
      </c>
      <c r="AJ38">
        <v>7149.9074453459698</v>
      </c>
      <c r="AK38" t="s">
        <v>63</v>
      </c>
      <c r="AL38" t="s">
        <v>61</v>
      </c>
      <c r="AM38">
        <v>2990524</v>
      </c>
      <c r="AN38">
        <v>2139699</v>
      </c>
      <c r="AO38" t="s">
        <v>61</v>
      </c>
      <c r="AP38">
        <v>94.292906439473398</v>
      </c>
      <c r="AQ38">
        <v>131.78732136482699</v>
      </c>
      <c r="AR38">
        <v>28.450699609834199</v>
      </c>
      <c r="AS38" t="s">
        <v>61</v>
      </c>
      <c r="AT38" t="s">
        <v>63</v>
      </c>
      <c r="AU38" t="s">
        <v>63</v>
      </c>
      <c r="AV38" t="s">
        <v>61</v>
      </c>
      <c r="AW38">
        <v>284946453</v>
      </c>
      <c r="AX38">
        <v>284946453</v>
      </c>
      <c r="AY38" t="s">
        <v>63</v>
      </c>
      <c r="AZ38" t="s">
        <v>249</v>
      </c>
      <c r="BA38" t="s">
        <v>120</v>
      </c>
      <c r="BB38" t="s">
        <v>250</v>
      </c>
      <c r="BC38" t="s">
        <v>251</v>
      </c>
      <c r="BF38" t="s">
        <v>63</v>
      </c>
    </row>
    <row r="39" spans="1:58" x14ac:dyDescent="0.2">
      <c r="A39" t="s">
        <v>252</v>
      </c>
      <c r="B39" s="1">
        <v>45328</v>
      </c>
      <c r="C39" s="2">
        <v>45311.042615740742</v>
      </c>
      <c r="D39">
        <v>2.2000000000000002</v>
      </c>
      <c r="E39" t="s">
        <v>59</v>
      </c>
      <c r="F39" t="s">
        <v>85</v>
      </c>
      <c r="G39" t="s">
        <v>61</v>
      </c>
      <c r="H39">
        <v>50426285</v>
      </c>
      <c r="I39">
        <v>51812897</v>
      </c>
      <c r="J39" t="s">
        <v>61</v>
      </c>
      <c r="K39">
        <v>30225184</v>
      </c>
      <c r="L39">
        <v>32484144</v>
      </c>
      <c r="M39" t="s">
        <v>61</v>
      </c>
      <c r="N39" s="1">
        <v>44927</v>
      </c>
      <c r="O39" s="1">
        <v>45291</v>
      </c>
      <c r="P39" s="1">
        <v>44197</v>
      </c>
      <c r="Q39" s="1">
        <v>44561</v>
      </c>
      <c r="R39" t="s">
        <v>253</v>
      </c>
      <c r="S39" t="s">
        <v>61</v>
      </c>
      <c r="T39">
        <v>688</v>
      </c>
      <c r="U39">
        <v>620</v>
      </c>
      <c r="V39">
        <v>2</v>
      </c>
      <c r="W39">
        <v>2</v>
      </c>
      <c r="X39">
        <v>1</v>
      </c>
      <c r="Y39" t="s">
        <v>63</v>
      </c>
      <c r="Z39">
        <v>13123.8</v>
      </c>
      <c r="AA39">
        <v>13917.8</v>
      </c>
      <c r="AB39">
        <v>1564</v>
      </c>
      <c r="AC39">
        <v>1461.4</v>
      </c>
      <c r="AD39">
        <v>463.6</v>
      </c>
      <c r="AE39" t="s">
        <v>63</v>
      </c>
      <c r="AF39">
        <v>10841.65</v>
      </c>
      <c r="AG39">
        <v>11689.9</v>
      </c>
      <c r="AH39" t="s">
        <v>61</v>
      </c>
      <c r="AI39">
        <v>2787.8767530772502</v>
      </c>
      <c r="AJ39">
        <v>2778.8213757174999</v>
      </c>
      <c r="AK39" t="s">
        <v>63</v>
      </c>
      <c r="AL39" t="s">
        <v>61</v>
      </c>
      <c r="AM39">
        <v>1940425</v>
      </c>
      <c r="AN39">
        <v>1264448</v>
      </c>
      <c r="AO39" t="s">
        <v>61</v>
      </c>
      <c r="AP39">
        <v>15.5765793576149</v>
      </c>
      <c r="AQ39">
        <v>25.6903755630915</v>
      </c>
      <c r="AR39">
        <v>39.368035631237397</v>
      </c>
      <c r="AS39" t="s">
        <v>61</v>
      </c>
      <c r="AT39">
        <v>116</v>
      </c>
      <c r="AU39">
        <v>116</v>
      </c>
      <c r="AV39" t="s">
        <v>61</v>
      </c>
      <c r="AW39">
        <v>434709.35344827501</v>
      </c>
      <c r="AX39">
        <v>446662.90517241298</v>
      </c>
      <c r="AY39">
        <v>2.6761908333363298</v>
      </c>
      <c r="AZ39" t="s">
        <v>254</v>
      </c>
      <c r="BA39" t="s">
        <v>139</v>
      </c>
      <c r="BB39" s="3" t="s">
        <v>255</v>
      </c>
      <c r="BC39" t="s">
        <v>256</v>
      </c>
      <c r="BF39" t="s">
        <v>63</v>
      </c>
    </row>
    <row r="40" spans="1:58" x14ac:dyDescent="0.2">
      <c r="A40" t="s">
        <v>257</v>
      </c>
      <c r="B40" s="1">
        <v>45322</v>
      </c>
      <c r="C40" s="2">
        <v>45244.993344907409</v>
      </c>
      <c r="D40">
        <v>2.2000000000000002</v>
      </c>
      <c r="E40" t="s">
        <v>59</v>
      </c>
      <c r="F40" t="s">
        <v>60</v>
      </c>
      <c r="G40" t="s">
        <v>61</v>
      </c>
      <c r="H40">
        <v>169732196</v>
      </c>
      <c r="I40">
        <v>217295488</v>
      </c>
      <c r="J40" t="s">
        <v>61</v>
      </c>
      <c r="K40">
        <v>11388790</v>
      </c>
      <c r="L40">
        <v>22919468</v>
      </c>
      <c r="M40" t="s">
        <v>61</v>
      </c>
      <c r="N40" s="1">
        <v>44378</v>
      </c>
      <c r="O40" s="1">
        <v>44742</v>
      </c>
      <c r="P40" s="1">
        <v>41091</v>
      </c>
      <c r="Q40" s="1">
        <v>41455</v>
      </c>
      <c r="S40" t="s">
        <v>61</v>
      </c>
      <c r="T40">
        <v>260</v>
      </c>
      <c r="U40">
        <v>603</v>
      </c>
      <c r="V40">
        <v>1</v>
      </c>
      <c r="W40">
        <v>2</v>
      </c>
      <c r="X40" t="s">
        <v>63</v>
      </c>
      <c r="Y40" t="s">
        <v>63</v>
      </c>
      <c r="Z40">
        <v>8208</v>
      </c>
      <c r="AA40">
        <v>7759.4</v>
      </c>
      <c r="AB40">
        <v>1083</v>
      </c>
      <c r="AC40">
        <v>774</v>
      </c>
      <c r="AD40">
        <v>4060.51</v>
      </c>
      <c r="AE40">
        <v>14.6</v>
      </c>
      <c r="AF40">
        <v>3988.1174999999998</v>
      </c>
      <c r="AG40">
        <v>6540.3499999999904</v>
      </c>
      <c r="AH40" t="s">
        <v>61</v>
      </c>
      <c r="AI40">
        <v>2855.6806563497598</v>
      </c>
      <c r="AJ40">
        <v>3504.3182704289502</v>
      </c>
      <c r="AK40">
        <v>18.5096661896462</v>
      </c>
      <c r="AL40" t="s">
        <v>61</v>
      </c>
      <c r="AM40">
        <v>1350718</v>
      </c>
      <c r="AN40">
        <v>1267754</v>
      </c>
      <c r="AO40" t="s">
        <v>61</v>
      </c>
      <c r="AP40">
        <v>8.4316563486974996</v>
      </c>
      <c r="AQ40">
        <v>18.078797621620598</v>
      </c>
      <c r="AR40">
        <v>53.361630982504998</v>
      </c>
      <c r="AS40" t="s">
        <v>61</v>
      </c>
      <c r="AT40">
        <v>114.82</v>
      </c>
      <c r="AU40">
        <v>99.12</v>
      </c>
      <c r="AV40" t="s">
        <v>61</v>
      </c>
      <c r="AW40">
        <v>1478245.9153457501</v>
      </c>
      <c r="AX40">
        <v>2192246.6505246102</v>
      </c>
      <c r="AY40">
        <v>32.569361436040602</v>
      </c>
      <c r="BA40" s="3" t="s">
        <v>258</v>
      </c>
      <c r="BB40" s="3" t="s">
        <v>259</v>
      </c>
      <c r="BC40" t="s">
        <v>260</v>
      </c>
      <c r="BE40" s="3" t="s">
        <v>261</v>
      </c>
      <c r="BF40" s="3" t="s">
        <v>262</v>
      </c>
    </row>
    <row r="41" spans="1:58" x14ac:dyDescent="0.2">
      <c r="A41" t="s">
        <v>263</v>
      </c>
      <c r="B41" s="1">
        <v>44916</v>
      </c>
      <c r="C41" s="2">
        <v>44914.909548611111</v>
      </c>
      <c r="D41">
        <v>2.2000000000000002</v>
      </c>
      <c r="E41" t="s">
        <v>59</v>
      </c>
      <c r="F41" t="s">
        <v>69</v>
      </c>
      <c r="G41" t="s">
        <v>61</v>
      </c>
      <c r="H41">
        <v>52619354</v>
      </c>
      <c r="I41">
        <v>67017046</v>
      </c>
      <c r="J41" t="s">
        <v>61</v>
      </c>
      <c r="K41">
        <v>42665920</v>
      </c>
      <c r="L41">
        <v>46981880</v>
      </c>
      <c r="M41" t="s">
        <v>61</v>
      </c>
      <c r="N41" s="1">
        <v>44378</v>
      </c>
      <c r="O41" s="1">
        <v>44713</v>
      </c>
      <c r="P41" s="1">
        <v>39814</v>
      </c>
      <c r="Q41" s="1">
        <v>40178</v>
      </c>
      <c r="R41" t="s">
        <v>264</v>
      </c>
      <c r="S41" t="s">
        <v>61</v>
      </c>
      <c r="T41">
        <v>1920</v>
      </c>
      <c r="U41">
        <v>2284</v>
      </c>
      <c r="V41">
        <v>15</v>
      </c>
      <c r="W41">
        <v>10</v>
      </c>
      <c r="X41">
        <v>9</v>
      </c>
      <c r="Y41" t="s">
        <v>63</v>
      </c>
      <c r="Z41">
        <v>3372</v>
      </c>
      <c r="AA41">
        <v>3983</v>
      </c>
      <c r="AB41">
        <v>594</v>
      </c>
      <c r="AC41">
        <v>816</v>
      </c>
      <c r="AD41">
        <v>194</v>
      </c>
      <c r="AE41" t="s">
        <v>63</v>
      </c>
      <c r="AF41">
        <v>3321.75</v>
      </c>
      <c r="AG41">
        <v>4172.75</v>
      </c>
      <c r="AH41" t="s">
        <v>61</v>
      </c>
      <c r="AI41">
        <v>12844.4103258824</v>
      </c>
      <c r="AJ41">
        <v>11259.212749385801</v>
      </c>
      <c r="AK41" t="s">
        <v>63</v>
      </c>
      <c r="AL41" t="s">
        <v>61</v>
      </c>
      <c r="AM41">
        <v>2212026</v>
      </c>
      <c r="AN41">
        <v>2263247</v>
      </c>
      <c r="AO41" t="s">
        <v>61</v>
      </c>
      <c r="AP41">
        <v>19.288163882341301</v>
      </c>
      <c r="AQ41">
        <v>20.758618038596701</v>
      </c>
      <c r="AR41">
        <v>7.0835840493879498</v>
      </c>
      <c r="AS41" t="s">
        <v>61</v>
      </c>
      <c r="AT41">
        <v>340</v>
      </c>
      <c r="AU41">
        <v>316</v>
      </c>
      <c r="AV41" t="s">
        <v>61</v>
      </c>
      <c r="AW41">
        <v>154762.805882352</v>
      </c>
      <c r="AX41">
        <v>212079.25949366999</v>
      </c>
      <c r="AY41">
        <v>27.025958949572999</v>
      </c>
      <c r="BB41" t="s">
        <v>265</v>
      </c>
      <c r="BC41" t="s">
        <v>63</v>
      </c>
      <c r="BE41" s="3" t="s">
        <v>266</v>
      </c>
      <c r="BF41" s="3" t="s">
        <v>267</v>
      </c>
    </row>
    <row r="42" spans="1:58" x14ac:dyDescent="0.2">
      <c r="A42" t="s">
        <v>268</v>
      </c>
      <c r="B42" s="1">
        <v>44623</v>
      </c>
      <c r="C42" s="2">
        <v>44663.628148148149</v>
      </c>
      <c r="D42">
        <v>2.2000000000000002</v>
      </c>
      <c r="E42" t="s">
        <v>59</v>
      </c>
      <c r="F42" t="s">
        <v>93</v>
      </c>
      <c r="G42" t="s">
        <v>61</v>
      </c>
      <c r="H42">
        <v>30955159</v>
      </c>
      <c r="I42">
        <v>44067629</v>
      </c>
      <c r="J42" t="s">
        <v>61</v>
      </c>
      <c r="K42">
        <v>26225962</v>
      </c>
      <c r="L42">
        <v>41161246</v>
      </c>
      <c r="M42" t="s">
        <v>61</v>
      </c>
      <c r="N42" s="1">
        <v>44013</v>
      </c>
      <c r="O42" s="1">
        <v>44377</v>
      </c>
      <c r="P42" s="1">
        <v>41640</v>
      </c>
      <c r="Q42" s="1">
        <v>42003</v>
      </c>
      <c r="R42" t="s">
        <v>269</v>
      </c>
      <c r="S42" t="s">
        <v>61</v>
      </c>
      <c r="T42">
        <v>1449</v>
      </c>
      <c r="U42">
        <v>1821</v>
      </c>
      <c r="V42">
        <v>23</v>
      </c>
      <c r="W42">
        <v>5</v>
      </c>
      <c r="X42" t="s">
        <v>63</v>
      </c>
      <c r="Y42" t="s">
        <v>63</v>
      </c>
      <c r="Z42">
        <v>1918</v>
      </c>
      <c r="AA42">
        <v>1821</v>
      </c>
      <c r="AB42">
        <v>817</v>
      </c>
      <c r="AC42">
        <v>740</v>
      </c>
      <c r="AD42">
        <v>274</v>
      </c>
      <c r="AE42" t="s">
        <v>63</v>
      </c>
      <c r="AF42">
        <v>2213.75</v>
      </c>
      <c r="AG42">
        <v>2377.25</v>
      </c>
      <c r="AH42" t="s">
        <v>61</v>
      </c>
      <c r="AI42">
        <v>11846.849011857699</v>
      </c>
      <c r="AJ42">
        <v>17314.6475970133</v>
      </c>
      <c r="AK42">
        <v>31.579034771107899</v>
      </c>
      <c r="AL42" t="s">
        <v>61</v>
      </c>
      <c r="AM42">
        <v>2069322</v>
      </c>
      <c r="AN42">
        <v>1460055</v>
      </c>
      <c r="AO42" t="s">
        <v>61</v>
      </c>
      <c r="AP42">
        <v>12.6736979551756</v>
      </c>
      <c r="AQ42">
        <v>28.191572235292501</v>
      </c>
      <c r="AR42">
        <v>55.044373370174398</v>
      </c>
      <c r="AS42" t="s">
        <v>61</v>
      </c>
      <c r="AT42">
        <v>1005</v>
      </c>
      <c r="AU42">
        <v>1005</v>
      </c>
      <c r="AV42" t="s">
        <v>61</v>
      </c>
      <c r="AW42">
        <v>30801.153233830799</v>
      </c>
      <c r="AX42">
        <v>43848.387064676601</v>
      </c>
      <c r="AY42">
        <v>29.7553335578821</v>
      </c>
      <c r="BB42" t="s">
        <v>270</v>
      </c>
      <c r="BC42" t="s">
        <v>271</v>
      </c>
      <c r="BE42" s="3" t="s">
        <v>272</v>
      </c>
      <c r="BF42" s="3" t="s">
        <v>273</v>
      </c>
    </row>
    <row r="43" spans="1:58" x14ac:dyDescent="0.2">
      <c r="A43" t="s">
        <v>274</v>
      </c>
      <c r="B43" s="1">
        <v>44624</v>
      </c>
      <c r="C43" s="2">
        <v>44659.865972222222</v>
      </c>
      <c r="D43">
        <v>2.2000000000000002</v>
      </c>
      <c r="E43" t="s">
        <v>59</v>
      </c>
      <c r="F43" t="s">
        <v>93</v>
      </c>
      <c r="G43" t="s">
        <v>61</v>
      </c>
      <c r="H43">
        <v>67809795.683776006</v>
      </c>
      <c r="I43">
        <v>119643786.522852</v>
      </c>
      <c r="J43" t="s">
        <v>61</v>
      </c>
      <c r="K43">
        <v>67809795.683776006</v>
      </c>
      <c r="L43">
        <v>119643786.522852</v>
      </c>
      <c r="M43" t="s">
        <v>61</v>
      </c>
      <c r="N43" s="1">
        <v>44197</v>
      </c>
      <c r="O43" s="1">
        <v>44531</v>
      </c>
      <c r="P43" s="1">
        <v>41275</v>
      </c>
      <c r="Q43" s="1">
        <v>41639</v>
      </c>
      <c r="R43" t="s">
        <v>275</v>
      </c>
      <c r="S43" t="s">
        <v>61</v>
      </c>
      <c r="T43">
        <v>3598</v>
      </c>
      <c r="U43">
        <v>3500</v>
      </c>
      <c r="V43" t="s">
        <v>63</v>
      </c>
      <c r="W43" t="s">
        <v>63</v>
      </c>
      <c r="X43" t="s">
        <v>63</v>
      </c>
      <c r="Y43" t="s">
        <v>63</v>
      </c>
      <c r="Z43">
        <v>27856</v>
      </c>
      <c r="AA43">
        <v>27856</v>
      </c>
      <c r="AB43">
        <v>1972</v>
      </c>
      <c r="AC43">
        <v>1900</v>
      </c>
      <c r="AD43">
        <v>1000</v>
      </c>
      <c r="AE43">
        <v>1000</v>
      </c>
      <c r="AF43">
        <v>22520.5</v>
      </c>
      <c r="AG43">
        <v>22442</v>
      </c>
      <c r="AH43" t="s">
        <v>61</v>
      </c>
      <c r="AI43">
        <v>67809795.683776006</v>
      </c>
      <c r="AJ43">
        <v>119643786.522852</v>
      </c>
      <c r="AK43">
        <v>43.5211537848039</v>
      </c>
      <c r="AL43" t="s">
        <v>61</v>
      </c>
      <c r="AM43">
        <v>4758517.2613172997</v>
      </c>
      <c r="AN43">
        <v>4758517.2613172997</v>
      </c>
      <c r="AO43" t="s">
        <v>61</v>
      </c>
      <c r="AP43">
        <v>14.250205990474401</v>
      </c>
      <c r="AQ43">
        <v>25.143101910848401</v>
      </c>
      <c r="AR43">
        <v>43.323596105992202</v>
      </c>
      <c r="AS43" t="s">
        <v>61</v>
      </c>
      <c r="AT43">
        <v>32.123649999999998</v>
      </c>
      <c r="AU43">
        <v>32.123649999999998</v>
      </c>
      <c r="AV43" t="s">
        <v>61</v>
      </c>
      <c r="AW43">
        <v>2110895.3692824598</v>
      </c>
      <c r="AX43">
        <v>3724469.4868610702</v>
      </c>
      <c r="AY43">
        <v>43.323596105992202</v>
      </c>
      <c r="BB43" t="s">
        <v>276</v>
      </c>
      <c r="BC43" t="s">
        <v>277</v>
      </c>
      <c r="BF43" t="s">
        <v>63</v>
      </c>
    </row>
    <row r="44" spans="1:58" x14ac:dyDescent="0.2">
      <c r="A44" t="s">
        <v>278</v>
      </c>
      <c r="B44" s="1">
        <v>44536</v>
      </c>
      <c r="C44" s="2">
        <v>44524.710243055553</v>
      </c>
      <c r="D44">
        <v>2.2000000000000002</v>
      </c>
      <c r="E44" t="s">
        <v>59</v>
      </c>
      <c r="F44" t="s">
        <v>93</v>
      </c>
      <c r="G44" t="s">
        <v>61</v>
      </c>
      <c r="H44">
        <v>80666000</v>
      </c>
      <c r="I44">
        <v>123907000</v>
      </c>
      <c r="J44" t="s">
        <v>61</v>
      </c>
      <c r="K44">
        <v>80666000</v>
      </c>
      <c r="L44">
        <v>123907000</v>
      </c>
      <c r="M44" t="s">
        <v>61</v>
      </c>
      <c r="N44" s="1">
        <v>44013</v>
      </c>
      <c r="O44" s="1">
        <v>44377</v>
      </c>
      <c r="P44" s="1">
        <v>38169</v>
      </c>
      <c r="Q44" s="1">
        <v>38533</v>
      </c>
      <c r="R44" t="s">
        <v>279</v>
      </c>
      <c r="S44" t="s">
        <v>61</v>
      </c>
      <c r="T44">
        <v>3924</v>
      </c>
      <c r="U44">
        <v>3744</v>
      </c>
      <c r="V44" t="s">
        <v>63</v>
      </c>
      <c r="W44" t="s">
        <v>63</v>
      </c>
      <c r="X44" t="s">
        <v>63</v>
      </c>
      <c r="Y44" t="s">
        <v>63</v>
      </c>
      <c r="Z44">
        <v>12193.8</v>
      </c>
      <c r="AA44">
        <v>8894</v>
      </c>
      <c r="AB44">
        <v>5192.1000000000004</v>
      </c>
      <c r="AC44">
        <v>4032</v>
      </c>
      <c r="AD44">
        <v>323</v>
      </c>
      <c r="AE44">
        <v>106.5</v>
      </c>
      <c r="AF44">
        <v>13778.174999999999</v>
      </c>
      <c r="AG44">
        <v>10550.625</v>
      </c>
      <c r="AH44" t="s">
        <v>61</v>
      </c>
      <c r="AI44">
        <v>5854.62153006475</v>
      </c>
      <c r="AJ44">
        <v>11744.043599312799</v>
      </c>
      <c r="AK44">
        <v>50.148162508462399</v>
      </c>
      <c r="AL44" t="s">
        <v>61</v>
      </c>
      <c r="AM44">
        <v>6759150.7599999998</v>
      </c>
      <c r="AN44">
        <v>5391617</v>
      </c>
      <c r="AO44" t="s">
        <v>61</v>
      </c>
      <c r="AP44">
        <v>11.9343395145694</v>
      </c>
      <c r="AQ44">
        <v>22.981417263132698</v>
      </c>
      <c r="AR44">
        <v>48.069610425137903</v>
      </c>
      <c r="AS44" t="s">
        <v>61</v>
      </c>
      <c r="AT44">
        <v>157.19999999999999</v>
      </c>
      <c r="AU44">
        <v>120</v>
      </c>
      <c r="AV44" t="s">
        <v>61</v>
      </c>
      <c r="AW44">
        <v>513142.49363867601</v>
      </c>
      <c r="AX44">
        <v>1032558.33333333</v>
      </c>
      <c r="AY44">
        <v>50.3037768353351</v>
      </c>
      <c r="AZ44" t="s">
        <v>280</v>
      </c>
      <c r="BA44" s="3" t="s">
        <v>281</v>
      </c>
      <c r="BB44" t="s">
        <v>282</v>
      </c>
      <c r="BC44" t="s">
        <v>283</v>
      </c>
      <c r="BE44" s="3" t="s">
        <v>284</v>
      </c>
      <c r="BF44" s="3" t="s">
        <v>285</v>
      </c>
    </row>
    <row r="45" spans="1:58" x14ac:dyDescent="0.2">
      <c r="A45" t="s">
        <v>286</v>
      </c>
      <c r="B45" s="1">
        <v>44483</v>
      </c>
      <c r="C45" s="2">
        <v>44544.850787037038</v>
      </c>
      <c r="D45">
        <v>2.2000000000000002</v>
      </c>
      <c r="E45" t="s">
        <v>59</v>
      </c>
      <c r="F45" t="s">
        <v>69</v>
      </c>
      <c r="G45" t="s">
        <v>61</v>
      </c>
      <c r="H45">
        <v>2474098.64</v>
      </c>
      <c r="I45">
        <v>173228</v>
      </c>
      <c r="J45" t="s">
        <v>61</v>
      </c>
      <c r="K45">
        <v>2426226.64</v>
      </c>
      <c r="L45">
        <v>173228</v>
      </c>
      <c r="M45" t="s">
        <v>61</v>
      </c>
      <c r="N45" s="1">
        <v>43466</v>
      </c>
      <c r="O45" s="1">
        <v>43830</v>
      </c>
      <c r="P45" s="1">
        <v>42786</v>
      </c>
      <c r="Q45" s="1">
        <v>43151</v>
      </c>
      <c r="R45" t="s">
        <v>287</v>
      </c>
      <c r="S45" t="s">
        <v>61</v>
      </c>
      <c r="T45" t="s">
        <v>63</v>
      </c>
      <c r="U45" t="s">
        <v>63</v>
      </c>
      <c r="V45" t="s">
        <v>63</v>
      </c>
      <c r="W45" t="s">
        <v>63</v>
      </c>
      <c r="X45" t="s">
        <v>63</v>
      </c>
      <c r="Y45" t="s">
        <v>63</v>
      </c>
      <c r="Z45">
        <v>2522</v>
      </c>
      <c r="AA45">
        <v>2984</v>
      </c>
      <c r="AB45">
        <v>174</v>
      </c>
      <c r="AC45">
        <v>157</v>
      </c>
      <c r="AD45">
        <v>252</v>
      </c>
      <c r="AE45" t="s">
        <v>63</v>
      </c>
      <c r="AF45">
        <v>1833</v>
      </c>
      <c r="AG45">
        <v>2355.75</v>
      </c>
      <c r="AH45" t="s">
        <v>61</v>
      </c>
      <c r="AI45">
        <v>1323.6370103655199</v>
      </c>
      <c r="AJ45">
        <v>73.534118645866499</v>
      </c>
      <c r="AK45" t="s">
        <v>63</v>
      </c>
      <c r="AL45" t="s">
        <v>61</v>
      </c>
      <c r="AM45">
        <v>338546</v>
      </c>
      <c r="AN45">
        <v>338546</v>
      </c>
      <c r="AO45" t="s">
        <v>61</v>
      </c>
      <c r="AP45">
        <v>7.1666084963343204</v>
      </c>
      <c r="AQ45">
        <v>0.51168231200486702</v>
      </c>
      <c r="AR45" t="s">
        <v>63</v>
      </c>
      <c r="AS45" t="s">
        <v>61</v>
      </c>
      <c r="AT45">
        <v>95.24</v>
      </c>
      <c r="AU45">
        <v>95.24</v>
      </c>
      <c r="AV45" t="s">
        <v>61</v>
      </c>
      <c r="AW45">
        <v>25977.516169676601</v>
      </c>
      <c r="AX45">
        <v>1818.8576228475399</v>
      </c>
      <c r="AY45">
        <v>-1328.23252591959</v>
      </c>
      <c r="AZ45" t="s">
        <v>288</v>
      </c>
      <c r="BA45" t="s">
        <v>289</v>
      </c>
      <c r="BB45" t="s">
        <v>290</v>
      </c>
      <c r="BC45" t="s">
        <v>291</v>
      </c>
      <c r="BF45" t="s">
        <v>63</v>
      </c>
    </row>
    <row r="46" spans="1:58" x14ac:dyDescent="0.2">
      <c r="A46" t="s">
        <v>292</v>
      </c>
      <c r="B46" s="1">
        <v>45352</v>
      </c>
      <c r="C46" s="2">
        <v>45352.771307870367</v>
      </c>
      <c r="D46">
        <v>2.2000000000000002</v>
      </c>
      <c r="E46" t="s">
        <v>59</v>
      </c>
      <c r="F46" t="s">
        <v>69</v>
      </c>
      <c r="G46" t="s">
        <v>61</v>
      </c>
      <c r="H46">
        <v>19392793.829999998</v>
      </c>
      <c r="I46">
        <v>18926861.879999999</v>
      </c>
      <c r="J46" t="s">
        <v>61</v>
      </c>
      <c r="K46">
        <v>19392793.829999998</v>
      </c>
      <c r="L46">
        <v>18926861.879999999</v>
      </c>
      <c r="M46" t="s">
        <v>61</v>
      </c>
      <c r="N46" s="1">
        <v>44727</v>
      </c>
      <c r="O46" s="1">
        <v>45091</v>
      </c>
      <c r="P46" s="1">
        <v>43631</v>
      </c>
      <c r="Q46" s="1">
        <v>43996</v>
      </c>
      <c r="R46" t="s">
        <v>293</v>
      </c>
      <c r="S46" t="s">
        <v>61</v>
      </c>
      <c r="T46">
        <v>688</v>
      </c>
      <c r="U46">
        <v>796</v>
      </c>
      <c r="V46">
        <v>16</v>
      </c>
      <c r="W46">
        <v>16</v>
      </c>
      <c r="X46">
        <v>8</v>
      </c>
      <c r="Y46">
        <v>8</v>
      </c>
      <c r="Z46">
        <v>1201</v>
      </c>
      <c r="AA46">
        <v>1277</v>
      </c>
      <c r="AB46">
        <v>297.7</v>
      </c>
      <c r="AC46">
        <v>275</v>
      </c>
      <c r="AD46">
        <v>88</v>
      </c>
      <c r="AE46">
        <v>100</v>
      </c>
      <c r="AF46">
        <v>1242.0250000000001</v>
      </c>
      <c r="AG46">
        <v>1300</v>
      </c>
      <c r="AH46" t="s">
        <v>61</v>
      </c>
      <c r="AI46">
        <v>15613.8514361627</v>
      </c>
      <c r="AJ46">
        <v>14559.1245230769</v>
      </c>
      <c r="AK46" t="s">
        <v>63</v>
      </c>
      <c r="AL46" t="s">
        <v>61</v>
      </c>
      <c r="AM46">
        <v>697724</v>
      </c>
      <c r="AN46">
        <v>684909</v>
      </c>
      <c r="AO46" t="s">
        <v>61</v>
      </c>
      <c r="AP46">
        <v>27.794362570299999</v>
      </c>
      <c r="AQ46">
        <v>27.634126402193498</v>
      </c>
      <c r="AR46" t="s">
        <v>63</v>
      </c>
      <c r="AS46" t="s">
        <v>61</v>
      </c>
      <c r="AT46">
        <v>230.18</v>
      </c>
      <c r="AU46">
        <v>230.18</v>
      </c>
      <c r="AV46" t="s">
        <v>61</v>
      </c>
      <c r="AW46">
        <v>84250.559692414594</v>
      </c>
      <c r="AX46">
        <v>82226.352767399396</v>
      </c>
      <c r="AY46">
        <v>-2.4617496178399598</v>
      </c>
      <c r="BA46" s="3" t="s">
        <v>294</v>
      </c>
      <c r="BB46" t="s">
        <v>295</v>
      </c>
      <c r="BC46" t="s">
        <v>63</v>
      </c>
      <c r="BE46" t="s">
        <v>296</v>
      </c>
      <c r="BF46" t="s">
        <v>63</v>
      </c>
    </row>
    <row r="47" spans="1:58" x14ac:dyDescent="0.2">
      <c r="A47" t="s">
        <v>297</v>
      </c>
      <c r="B47" s="1">
        <v>44988</v>
      </c>
      <c r="C47" s="2">
        <v>44984.885416666664</v>
      </c>
      <c r="D47">
        <v>2.2000000000000002</v>
      </c>
      <c r="E47" t="s">
        <v>59</v>
      </c>
      <c r="F47" t="s">
        <v>134</v>
      </c>
      <c r="G47" t="s">
        <v>61</v>
      </c>
      <c r="H47">
        <v>21391108</v>
      </c>
      <c r="I47">
        <v>22777353</v>
      </c>
      <c r="J47" t="s">
        <v>61</v>
      </c>
      <c r="K47">
        <v>21391108</v>
      </c>
      <c r="L47">
        <v>22777353</v>
      </c>
      <c r="M47" t="s">
        <v>61</v>
      </c>
      <c r="N47" s="1">
        <v>44378</v>
      </c>
      <c r="O47" s="1">
        <v>44742</v>
      </c>
      <c r="P47" s="1">
        <v>42552</v>
      </c>
      <c r="Q47" s="1">
        <v>42916</v>
      </c>
      <c r="R47" t="s">
        <v>298</v>
      </c>
      <c r="S47" t="s">
        <v>61</v>
      </c>
      <c r="T47">
        <v>451</v>
      </c>
      <c r="U47">
        <v>394</v>
      </c>
      <c r="V47">
        <v>2</v>
      </c>
      <c r="W47">
        <v>1</v>
      </c>
      <c r="X47" t="s">
        <v>63</v>
      </c>
      <c r="Y47" t="s">
        <v>63</v>
      </c>
      <c r="Z47">
        <v>3399</v>
      </c>
      <c r="AA47">
        <v>3961.38</v>
      </c>
      <c r="AB47">
        <v>609</v>
      </c>
      <c r="AC47">
        <v>614</v>
      </c>
      <c r="AD47">
        <v>1856</v>
      </c>
      <c r="AE47">
        <v>1484.35</v>
      </c>
      <c r="AF47">
        <v>1727.25</v>
      </c>
      <c r="AG47">
        <v>2417.0225</v>
      </c>
      <c r="AH47" t="s">
        <v>61</v>
      </c>
      <c r="AI47">
        <v>12384.488638008301</v>
      </c>
      <c r="AJ47">
        <v>9423.7240240833507</v>
      </c>
      <c r="AK47" t="s">
        <v>63</v>
      </c>
      <c r="AL47" t="s">
        <v>61</v>
      </c>
      <c r="AM47">
        <v>1030169</v>
      </c>
      <c r="AN47">
        <v>912358</v>
      </c>
      <c r="AO47" t="s">
        <v>61</v>
      </c>
      <c r="AP47">
        <v>20.764659002552001</v>
      </c>
      <c r="AQ47">
        <v>24.965367761339198</v>
      </c>
      <c r="AR47">
        <v>16.8261441167007</v>
      </c>
      <c r="AS47" t="s">
        <v>61</v>
      </c>
      <c r="AT47">
        <v>783.29</v>
      </c>
      <c r="AU47">
        <v>750.54</v>
      </c>
      <c r="AV47" t="s">
        <v>61</v>
      </c>
      <c r="AW47">
        <v>27309.308174494701</v>
      </c>
      <c r="AX47">
        <v>30347.953473499001</v>
      </c>
      <c r="AY47">
        <v>10.012686033863099</v>
      </c>
      <c r="BA47" t="s">
        <v>299</v>
      </c>
      <c r="BB47" t="s">
        <v>300</v>
      </c>
      <c r="BC47" t="s">
        <v>63</v>
      </c>
      <c r="BF47" t="s">
        <v>63</v>
      </c>
    </row>
    <row r="48" spans="1:58" x14ac:dyDescent="0.2">
      <c r="A48" t="s">
        <v>301</v>
      </c>
      <c r="B48" s="1">
        <v>44758</v>
      </c>
      <c r="C48" s="2">
        <v>44797.508321759262</v>
      </c>
      <c r="D48">
        <v>2.2000000000000002</v>
      </c>
      <c r="E48" t="s">
        <v>59</v>
      </c>
      <c r="F48" t="s">
        <v>134</v>
      </c>
      <c r="G48" t="s">
        <v>61</v>
      </c>
      <c r="H48">
        <v>308637811</v>
      </c>
      <c r="I48">
        <v>281771175</v>
      </c>
      <c r="J48" t="s">
        <v>61</v>
      </c>
      <c r="K48">
        <v>197366507</v>
      </c>
      <c r="L48">
        <v>281771175</v>
      </c>
      <c r="M48" t="s">
        <v>61</v>
      </c>
      <c r="N48" s="1">
        <v>44197</v>
      </c>
      <c r="O48" s="1">
        <v>44561</v>
      </c>
      <c r="P48" s="1">
        <v>42370</v>
      </c>
      <c r="Q48" s="1">
        <v>42735</v>
      </c>
      <c r="R48" t="s">
        <v>302</v>
      </c>
      <c r="S48" t="s">
        <v>61</v>
      </c>
      <c r="T48">
        <v>2663</v>
      </c>
      <c r="U48">
        <v>2800</v>
      </c>
      <c r="V48">
        <v>9</v>
      </c>
      <c r="W48" t="s">
        <v>63</v>
      </c>
      <c r="X48" t="s">
        <v>63</v>
      </c>
      <c r="Y48" t="s">
        <v>63</v>
      </c>
      <c r="Z48">
        <v>11054</v>
      </c>
      <c r="AA48">
        <v>18441</v>
      </c>
      <c r="AB48">
        <v>1488</v>
      </c>
      <c r="AC48">
        <v>1713</v>
      </c>
      <c r="AD48">
        <v>1489</v>
      </c>
      <c r="AE48">
        <v>1876</v>
      </c>
      <c r="AF48">
        <v>8957.75</v>
      </c>
      <c r="AG48">
        <v>14408.5</v>
      </c>
      <c r="AH48" t="s">
        <v>61</v>
      </c>
      <c r="AI48">
        <v>22033.044793614401</v>
      </c>
      <c r="AJ48">
        <v>19555.8992955547</v>
      </c>
      <c r="AK48" t="s">
        <v>63</v>
      </c>
      <c r="AL48" t="s">
        <v>61</v>
      </c>
      <c r="AM48">
        <v>3265689</v>
      </c>
      <c r="AN48">
        <v>3594917</v>
      </c>
      <c r="AO48" t="s">
        <v>61</v>
      </c>
      <c r="AP48">
        <v>60.436406222392797</v>
      </c>
      <c r="AQ48">
        <v>78.380439659663907</v>
      </c>
      <c r="AR48">
        <v>22.893509548027399</v>
      </c>
      <c r="AS48" t="s">
        <v>61</v>
      </c>
      <c r="AT48">
        <v>138</v>
      </c>
      <c r="AU48">
        <v>138</v>
      </c>
      <c r="AV48" t="s">
        <v>61</v>
      </c>
      <c r="AW48">
        <v>2236505.87681159</v>
      </c>
      <c r="AX48">
        <v>2041820.10869565</v>
      </c>
      <c r="AY48">
        <v>-9.5349128596990091</v>
      </c>
      <c r="AZ48" t="s">
        <v>303</v>
      </c>
      <c r="BA48" t="s">
        <v>304</v>
      </c>
      <c r="BB48" t="s">
        <v>305</v>
      </c>
      <c r="BC48" t="s">
        <v>63</v>
      </c>
      <c r="BF48" t="s">
        <v>63</v>
      </c>
    </row>
    <row r="49" spans="1:58" x14ac:dyDescent="0.2">
      <c r="A49" t="s">
        <v>306</v>
      </c>
      <c r="B49" s="1">
        <v>44788</v>
      </c>
      <c r="C49" s="2">
        <v>44670.715416666666</v>
      </c>
      <c r="D49">
        <v>2.2000000000000002</v>
      </c>
      <c r="E49" t="s">
        <v>59</v>
      </c>
      <c r="F49" t="s">
        <v>93</v>
      </c>
      <c r="G49" t="s">
        <v>61</v>
      </c>
      <c r="H49">
        <v>7524655</v>
      </c>
      <c r="I49">
        <v>10073357</v>
      </c>
      <c r="J49" t="s">
        <v>61</v>
      </c>
      <c r="K49">
        <v>7524655</v>
      </c>
      <c r="L49">
        <v>10073357</v>
      </c>
      <c r="M49" t="s">
        <v>61</v>
      </c>
      <c r="N49" s="1">
        <v>44013</v>
      </c>
      <c r="O49" s="1">
        <v>44377</v>
      </c>
      <c r="P49" s="1">
        <v>38899</v>
      </c>
      <c r="Q49" s="1">
        <v>39263</v>
      </c>
      <c r="R49" t="s">
        <v>307</v>
      </c>
      <c r="S49" t="s">
        <v>61</v>
      </c>
      <c r="T49">
        <v>786</v>
      </c>
      <c r="U49">
        <v>841</v>
      </c>
      <c r="V49">
        <v>4</v>
      </c>
      <c r="W49">
        <v>6</v>
      </c>
      <c r="X49" t="s">
        <v>63</v>
      </c>
      <c r="Y49" t="s">
        <v>63</v>
      </c>
      <c r="Z49">
        <v>3296</v>
      </c>
      <c r="AA49">
        <v>1999</v>
      </c>
      <c r="AB49">
        <v>572</v>
      </c>
      <c r="AC49">
        <v>385</v>
      </c>
      <c r="AD49">
        <v>1468</v>
      </c>
      <c r="AE49">
        <v>450</v>
      </c>
      <c r="AF49">
        <v>1997.5</v>
      </c>
      <c r="AG49">
        <v>1662.25</v>
      </c>
      <c r="AH49" t="s">
        <v>61</v>
      </c>
      <c r="AI49">
        <v>3767.0362953692102</v>
      </c>
      <c r="AJ49">
        <v>6060.07339449541</v>
      </c>
      <c r="AK49">
        <v>37.8384377524049</v>
      </c>
      <c r="AL49" t="s">
        <v>61</v>
      </c>
      <c r="AM49">
        <v>880242</v>
      </c>
      <c r="AN49">
        <v>537137</v>
      </c>
      <c r="AO49" t="s">
        <v>61</v>
      </c>
      <c r="AP49">
        <v>8.5483935099665693</v>
      </c>
      <c r="AQ49">
        <v>18.753794655739501</v>
      </c>
      <c r="AR49">
        <v>54.417792948637498</v>
      </c>
      <c r="AS49" t="s">
        <v>61</v>
      </c>
      <c r="AT49">
        <v>12.6</v>
      </c>
      <c r="AU49">
        <v>8</v>
      </c>
      <c r="AV49" t="s">
        <v>61</v>
      </c>
      <c r="AW49">
        <v>597194.84126984095</v>
      </c>
      <c r="AX49">
        <v>1259169.625</v>
      </c>
      <c r="AY49">
        <v>52.572327872835899</v>
      </c>
      <c r="AZ49" t="s">
        <v>308</v>
      </c>
      <c r="BA49" s="3" t="s">
        <v>309</v>
      </c>
      <c r="BB49" s="3" t="s">
        <v>310</v>
      </c>
      <c r="BC49" t="s">
        <v>311</v>
      </c>
      <c r="BE49" s="3" t="s">
        <v>312</v>
      </c>
      <c r="BF49" s="3" t="s">
        <v>313</v>
      </c>
    </row>
    <row r="50" spans="1:58" x14ac:dyDescent="0.2">
      <c r="A50" t="s">
        <v>314</v>
      </c>
      <c r="B50" s="1">
        <v>44987</v>
      </c>
      <c r="C50" s="2">
        <v>44950.875405092593</v>
      </c>
      <c r="D50">
        <v>2.2000000000000002</v>
      </c>
      <c r="E50" t="s">
        <v>158</v>
      </c>
      <c r="F50" t="s">
        <v>63</v>
      </c>
      <c r="G50" t="s">
        <v>63</v>
      </c>
      <c r="H50" t="s">
        <v>63</v>
      </c>
      <c r="I50" t="s">
        <v>63</v>
      </c>
      <c r="J50" t="s">
        <v>63</v>
      </c>
      <c r="K50" t="s">
        <v>63</v>
      </c>
      <c r="L50" t="s">
        <v>63</v>
      </c>
      <c r="M50" t="s">
        <v>63</v>
      </c>
      <c r="N50" t="s">
        <v>63</v>
      </c>
      <c r="O50" t="s">
        <v>63</v>
      </c>
      <c r="P50" t="s">
        <v>63</v>
      </c>
      <c r="Q50" t="s">
        <v>63</v>
      </c>
      <c r="R50" t="s">
        <v>63</v>
      </c>
      <c r="S50" t="s">
        <v>63</v>
      </c>
      <c r="T50" t="s">
        <v>63</v>
      </c>
      <c r="U50" t="s">
        <v>63</v>
      </c>
      <c r="V50" t="s">
        <v>63</v>
      </c>
      <c r="W50" t="s">
        <v>63</v>
      </c>
      <c r="X50" t="s">
        <v>63</v>
      </c>
      <c r="Y50" t="s">
        <v>63</v>
      </c>
      <c r="Z50" t="s">
        <v>63</v>
      </c>
      <c r="AA50" t="s">
        <v>63</v>
      </c>
      <c r="AB50" t="s">
        <v>63</v>
      </c>
      <c r="AC50" t="s">
        <v>63</v>
      </c>
      <c r="AD50" t="s">
        <v>63</v>
      </c>
      <c r="AE50" t="s">
        <v>63</v>
      </c>
      <c r="AF50" t="s">
        <v>63</v>
      </c>
      <c r="AG50" t="s">
        <v>63</v>
      </c>
      <c r="AH50" t="s">
        <v>63</v>
      </c>
      <c r="AI50" t="s">
        <v>63</v>
      </c>
      <c r="AJ50" t="s">
        <v>63</v>
      </c>
      <c r="AK50" t="s">
        <v>63</v>
      </c>
      <c r="AL50" t="s">
        <v>63</v>
      </c>
      <c r="AM50" t="s">
        <v>63</v>
      </c>
      <c r="AN50" t="s">
        <v>63</v>
      </c>
      <c r="AO50" t="s">
        <v>63</v>
      </c>
      <c r="AP50" t="s">
        <v>63</v>
      </c>
      <c r="AQ50" t="s">
        <v>63</v>
      </c>
      <c r="AR50" t="s">
        <v>63</v>
      </c>
      <c r="AS50" t="s">
        <v>63</v>
      </c>
      <c r="AT50" t="s">
        <v>63</v>
      </c>
      <c r="AU50" t="s">
        <v>63</v>
      </c>
      <c r="AV50" t="s">
        <v>63</v>
      </c>
      <c r="AW50" t="s">
        <v>63</v>
      </c>
      <c r="AX50" t="s">
        <v>63</v>
      </c>
      <c r="AY50" t="s">
        <v>63</v>
      </c>
      <c r="AZ50" t="s">
        <v>63</v>
      </c>
      <c r="BA50" t="s">
        <v>63</v>
      </c>
      <c r="BB50" t="s">
        <v>63</v>
      </c>
      <c r="BC50" t="s">
        <v>63</v>
      </c>
      <c r="BD50" t="s">
        <v>63</v>
      </c>
      <c r="BE50" t="s">
        <v>63</v>
      </c>
      <c r="BF50" t="s">
        <v>63</v>
      </c>
    </row>
    <row r="51" spans="1:58" x14ac:dyDescent="0.2">
      <c r="A51" t="s">
        <v>315</v>
      </c>
      <c r="B51" s="1">
        <v>44259</v>
      </c>
      <c r="C51" s="2">
        <v>44253.860636574071</v>
      </c>
      <c r="D51">
        <v>2.2000000000000002</v>
      </c>
      <c r="E51" t="s">
        <v>158</v>
      </c>
      <c r="F51" t="s">
        <v>63</v>
      </c>
      <c r="G51" t="s">
        <v>63</v>
      </c>
      <c r="H51" t="s">
        <v>63</v>
      </c>
      <c r="I51" t="s">
        <v>63</v>
      </c>
      <c r="J51" t="s">
        <v>63</v>
      </c>
      <c r="K51" t="s">
        <v>63</v>
      </c>
      <c r="L51" t="s">
        <v>63</v>
      </c>
      <c r="M51" t="s">
        <v>63</v>
      </c>
      <c r="N51" t="s">
        <v>63</v>
      </c>
      <c r="O51" t="s">
        <v>63</v>
      </c>
      <c r="P51" t="s">
        <v>63</v>
      </c>
      <c r="Q51" t="s">
        <v>63</v>
      </c>
      <c r="R51" t="s">
        <v>63</v>
      </c>
      <c r="S51" t="s">
        <v>63</v>
      </c>
      <c r="T51" t="s">
        <v>63</v>
      </c>
      <c r="U51" t="s">
        <v>63</v>
      </c>
      <c r="V51" t="s">
        <v>63</v>
      </c>
      <c r="W51" t="s">
        <v>63</v>
      </c>
      <c r="X51" t="s">
        <v>63</v>
      </c>
      <c r="Y51" t="s">
        <v>63</v>
      </c>
      <c r="Z51" t="s">
        <v>63</v>
      </c>
      <c r="AA51" t="s">
        <v>63</v>
      </c>
      <c r="AB51" t="s">
        <v>63</v>
      </c>
      <c r="AC51" t="s">
        <v>63</v>
      </c>
      <c r="AD51" t="s">
        <v>63</v>
      </c>
      <c r="AE51" t="s">
        <v>63</v>
      </c>
      <c r="AF51" t="s">
        <v>63</v>
      </c>
      <c r="AG51" t="s">
        <v>63</v>
      </c>
      <c r="AH51" t="s">
        <v>63</v>
      </c>
      <c r="AI51" t="s">
        <v>63</v>
      </c>
      <c r="AJ51" t="s">
        <v>63</v>
      </c>
      <c r="AK51" t="s">
        <v>63</v>
      </c>
      <c r="AL51" t="s">
        <v>63</v>
      </c>
      <c r="AM51" t="s">
        <v>63</v>
      </c>
      <c r="AN51" t="s">
        <v>63</v>
      </c>
      <c r="AO51" t="s">
        <v>63</v>
      </c>
      <c r="AP51" t="s">
        <v>63</v>
      </c>
      <c r="AQ51" t="s">
        <v>63</v>
      </c>
      <c r="AR51" t="s">
        <v>63</v>
      </c>
      <c r="AS51" t="s">
        <v>63</v>
      </c>
      <c r="AT51" t="s">
        <v>63</v>
      </c>
      <c r="AU51" t="s">
        <v>63</v>
      </c>
      <c r="AV51" t="s">
        <v>63</v>
      </c>
      <c r="AW51" t="s">
        <v>63</v>
      </c>
      <c r="AX51" t="s">
        <v>63</v>
      </c>
      <c r="AY51" t="s">
        <v>63</v>
      </c>
      <c r="AZ51" t="s">
        <v>63</v>
      </c>
      <c r="BA51" t="s">
        <v>63</v>
      </c>
      <c r="BB51" t="s">
        <v>63</v>
      </c>
      <c r="BC51" t="s">
        <v>63</v>
      </c>
      <c r="BD51" t="s">
        <v>63</v>
      </c>
      <c r="BE51" t="s">
        <v>63</v>
      </c>
      <c r="BF51" t="s">
        <v>63</v>
      </c>
    </row>
    <row r="52" spans="1:58" x14ac:dyDescent="0.2">
      <c r="A52" t="s">
        <v>316</v>
      </c>
      <c r="B52" s="1">
        <v>44917</v>
      </c>
      <c r="C52" s="2">
        <v>44916.918680555558</v>
      </c>
      <c r="D52">
        <v>2.2000000000000002</v>
      </c>
      <c r="E52" t="s">
        <v>59</v>
      </c>
      <c r="F52" t="s">
        <v>69</v>
      </c>
      <c r="G52" t="s">
        <v>61</v>
      </c>
      <c r="H52">
        <v>73636388</v>
      </c>
      <c r="I52">
        <v>87249000</v>
      </c>
      <c r="J52" t="s">
        <v>61</v>
      </c>
      <c r="K52">
        <v>73636388</v>
      </c>
      <c r="L52">
        <v>87249000</v>
      </c>
      <c r="M52" t="s">
        <v>61</v>
      </c>
      <c r="N52" s="1">
        <v>44378</v>
      </c>
      <c r="O52" s="1">
        <v>44742</v>
      </c>
      <c r="P52" s="1">
        <v>42917</v>
      </c>
      <c r="Q52" s="1">
        <v>43281</v>
      </c>
      <c r="R52" t="s">
        <v>317</v>
      </c>
      <c r="S52" t="s">
        <v>61</v>
      </c>
      <c r="T52">
        <v>4651</v>
      </c>
      <c r="U52">
        <v>4236</v>
      </c>
      <c r="V52">
        <v>12</v>
      </c>
      <c r="W52">
        <v>15</v>
      </c>
      <c r="X52">
        <v>2</v>
      </c>
      <c r="Y52">
        <v>6</v>
      </c>
      <c r="Z52">
        <v>9895</v>
      </c>
      <c r="AA52">
        <v>10663</v>
      </c>
      <c r="AB52">
        <v>1439</v>
      </c>
      <c r="AC52">
        <v>1397</v>
      </c>
      <c r="AD52">
        <v>347</v>
      </c>
      <c r="AE52">
        <v>281</v>
      </c>
      <c r="AF52">
        <v>9408</v>
      </c>
      <c r="AG52">
        <v>9903</v>
      </c>
      <c r="AH52" t="s">
        <v>61</v>
      </c>
      <c r="AI52">
        <v>7826.9970238095202</v>
      </c>
      <c r="AJ52">
        <v>8810.3604968191394</v>
      </c>
      <c r="AK52">
        <v>11.1614442265404</v>
      </c>
      <c r="AL52" t="s">
        <v>61</v>
      </c>
      <c r="AM52">
        <v>2937003</v>
      </c>
      <c r="AN52">
        <v>2830697</v>
      </c>
      <c r="AO52" t="s">
        <v>61</v>
      </c>
      <c r="AP52">
        <v>25.071948513501599</v>
      </c>
      <c r="AQ52">
        <v>30.822444083559599</v>
      </c>
      <c r="AR52">
        <v>18.656844844842102</v>
      </c>
      <c r="AS52" t="s">
        <v>61</v>
      </c>
      <c r="AT52">
        <v>468</v>
      </c>
      <c r="AU52">
        <v>468</v>
      </c>
      <c r="AV52" t="s">
        <v>61</v>
      </c>
      <c r="AW52">
        <v>157342.709401709</v>
      </c>
      <c r="AX52">
        <v>186429.48717948701</v>
      </c>
      <c r="AY52">
        <v>15.602026384256501</v>
      </c>
      <c r="BA52" t="s">
        <v>318</v>
      </c>
      <c r="BB52" t="s">
        <v>319</v>
      </c>
      <c r="BC52" t="s">
        <v>63</v>
      </c>
      <c r="BD52" t="s">
        <v>320</v>
      </c>
      <c r="BE52" s="3" t="s">
        <v>321</v>
      </c>
      <c r="BF52" s="3" t="s">
        <v>322</v>
      </c>
    </row>
    <row r="53" spans="1:58" x14ac:dyDescent="0.2">
      <c r="A53" t="s">
        <v>323</v>
      </c>
      <c r="B53" s="1">
        <v>44845</v>
      </c>
      <c r="C53" s="2">
        <v>44741.804918981485</v>
      </c>
      <c r="D53">
        <v>2.2000000000000002</v>
      </c>
      <c r="E53" t="s">
        <v>59</v>
      </c>
      <c r="F53" t="s">
        <v>134</v>
      </c>
      <c r="G53" t="s">
        <v>61</v>
      </c>
      <c r="H53">
        <v>57099650</v>
      </c>
      <c r="I53">
        <v>113726668</v>
      </c>
      <c r="J53" t="s">
        <v>61</v>
      </c>
      <c r="K53">
        <v>57099650</v>
      </c>
      <c r="L53">
        <v>113726668</v>
      </c>
      <c r="M53" t="s">
        <v>61</v>
      </c>
      <c r="N53" s="1">
        <v>44013</v>
      </c>
      <c r="O53" s="1">
        <v>44377</v>
      </c>
      <c r="P53" s="1">
        <v>38139</v>
      </c>
      <c r="Q53" s="1">
        <v>38503</v>
      </c>
      <c r="R53" t="s">
        <v>324</v>
      </c>
      <c r="S53" t="s">
        <v>61</v>
      </c>
      <c r="T53">
        <v>2426</v>
      </c>
      <c r="U53">
        <v>2561</v>
      </c>
      <c r="V53">
        <v>4</v>
      </c>
      <c r="W53">
        <v>7</v>
      </c>
      <c r="X53" t="s">
        <v>63</v>
      </c>
      <c r="Y53" t="s">
        <v>63</v>
      </c>
      <c r="Z53">
        <v>2676</v>
      </c>
      <c r="AA53">
        <v>2811</v>
      </c>
      <c r="AB53">
        <v>962</v>
      </c>
      <c r="AC53">
        <v>946</v>
      </c>
      <c r="AD53" t="s">
        <v>63</v>
      </c>
      <c r="AE53" t="s">
        <v>63</v>
      </c>
      <c r="AF53">
        <v>3336</v>
      </c>
      <c r="AG53">
        <v>3459.75</v>
      </c>
      <c r="AH53" t="s">
        <v>61</v>
      </c>
      <c r="AI53">
        <v>17116.202038369302</v>
      </c>
      <c r="AJ53">
        <v>32871.354288604598</v>
      </c>
      <c r="AK53">
        <v>47.929732714715399</v>
      </c>
      <c r="AL53" t="s">
        <v>61</v>
      </c>
      <c r="AM53">
        <v>2516954</v>
      </c>
      <c r="AN53">
        <v>2012751</v>
      </c>
      <c r="AO53" t="s">
        <v>61</v>
      </c>
      <c r="AP53">
        <v>22.686012537376499</v>
      </c>
      <c r="AQ53">
        <v>56.5030984955416</v>
      </c>
      <c r="AR53">
        <v>59.849967273623797</v>
      </c>
      <c r="AS53" t="s">
        <v>61</v>
      </c>
      <c r="AT53">
        <v>1209</v>
      </c>
      <c r="AU53">
        <v>1275</v>
      </c>
      <c r="AV53" t="s">
        <v>61</v>
      </c>
      <c r="AW53">
        <v>47228.825475599602</v>
      </c>
      <c r="AX53">
        <v>89197.3866666666</v>
      </c>
      <c r="AY53">
        <v>47.051334976779899</v>
      </c>
      <c r="BA53" t="s">
        <v>325</v>
      </c>
      <c r="BB53" t="s">
        <v>326</v>
      </c>
      <c r="BC53" t="s">
        <v>327</v>
      </c>
      <c r="BF53" t="s">
        <v>63</v>
      </c>
    </row>
    <row r="54" spans="1:58" x14ac:dyDescent="0.2">
      <c r="A54" t="s">
        <v>328</v>
      </c>
      <c r="B54" s="1">
        <v>44988</v>
      </c>
      <c r="C54" s="2">
        <v>44989.08556712963</v>
      </c>
      <c r="D54">
        <v>2.2000000000000002</v>
      </c>
      <c r="E54" t="s">
        <v>158</v>
      </c>
      <c r="F54" t="s">
        <v>63</v>
      </c>
      <c r="G54" t="s">
        <v>63</v>
      </c>
      <c r="H54" t="s">
        <v>63</v>
      </c>
      <c r="I54" t="s">
        <v>63</v>
      </c>
      <c r="J54" t="s">
        <v>63</v>
      </c>
      <c r="K54" t="s">
        <v>63</v>
      </c>
      <c r="L54" t="s">
        <v>63</v>
      </c>
      <c r="M54" t="s">
        <v>63</v>
      </c>
      <c r="N54" t="s">
        <v>63</v>
      </c>
      <c r="O54" t="s">
        <v>63</v>
      </c>
      <c r="P54" t="s">
        <v>63</v>
      </c>
      <c r="Q54" t="s">
        <v>63</v>
      </c>
      <c r="R54" t="s">
        <v>63</v>
      </c>
      <c r="S54" t="s">
        <v>63</v>
      </c>
      <c r="T54" t="s">
        <v>63</v>
      </c>
      <c r="U54" t="s">
        <v>63</v>
      </c>
      <c r="V54" t="s">
        <v>63</v>
      </c>
      <c r="W54" t="s">
        <v>63</v>
      </c>
      <c r="X54" t="s">
        <v>63</v>
      </c>
      <c r="Y54" t="s">
        <v>63</v>
      </c>
      <c r="Z54" t="s">
        <v>63</v>
      </c>
      <c r="AA54" t="s">
        <v>63</v>
      </c>
      <c r="AB54" t="s">
        <v>63</v>
      </c>
      <c r="AC54" t="s">
        <v>63</v>
      </c>
      <c r="AD54" t="s">
        <v>63</v>
      </c>
      <c r="AE54" t="s">
        <v>63</v>
      </c>
      <c r="AF54" t="s">
        <v>63</v>
      </c>
      <c r="AG54" t="s">
        <v>63</v>
      </c>
      <c r="AH54" t="s">
        <v>63</v>
      </c>
      <c r="AI54" t="s">
        <v>63</v>
      </c>
      <c r="AJ54" t="s">
        <v>63</v>
      </c>
      <c r="AK54" t="s">
        <v>63</v>
      </c>
      <c r="AL54" t="s">
        <v>63</v>
      </c>
      <c r="AM54" t="s">
        <v>63</v>
      </c>
      <c r="AN54" t="s">
        <v>63</v>
      </c>
      <c r="AO54" t="s">
        <v>63</v>
      </c>
      <c r="AP54" t="s">
        <v>63</v>
      </c>
      <c r="AQ54" t="s">
        <v>63</v>
      </c>
      <c r="AR54" t="s">
        <v>63</v>
      </c>
      <c r="AS54" t="s">
        <v>63</v>
      </c>
      <c r="AT54" t="s">
        <v>63</v>
      </c>
      <c r="AU54" t="s">
        <v>63</v>
      </c>
      <c r="AV54" t="s">
        <v>63</v>
      </c>
      <c r="AW54" t="s">
        <v>63</v>
      </c>
      <c r="AX54" t="s">
        <v>63</v>
      </c>
      <c r="AY54" t="s">
        <v>63</v>
      </c>
      <c r="AZ54" t="s">
        <v>63</v>
      </c>
      <c r="BA54" t="s">
        <v>63</v>
      </c>
      <c r="BB54" t="s">
        <v>63</v>
      </c>
      <c r="BC54" t="s">
        <v>63</v>
      </c>
      <c r="BD54" t="s">
        <v>63</v>
      </c>
      <c r="BE54" t="s">
        <v>63</v>
      </c>
      <c r="BF54" t="s">
        <v>63</v>
      </c>
    </row>
    <row r="55" spans="1:58" x14ac:dyDescent="0.2">
      <c r="A55" t="s">
        <v>329</v>
      </c>
      <c r="B55" s="1">
        <v>44620</v>
      </c>
      <c r="C55" s="2">
        <v>44619.588634259257</v>
      </c>
      <c r="D55">
        <v>2.2000000000000002</v>
      </c>
      <c r="E55" t="s">
        <v>59</v>
      </c>
      <c r="F55" t="s">
        <v>93</v>
      </c>
      <c r="G55" t="s">
        <v>61</v>
      </c>
      <c r="H55">
        <v>1666596.36</v>
      </c>
      <c r="I55">
        <v>2006884</v>
      </c>
      <c r="J55" t="s">
        <v>61</v>
      </c>
      <c r="K55">
        <v>1666596.36</v>
      </c>
      <c r="L55">
        <v>2006884</v>
      </c>
      <c r="M55" t="s">
        <v>61</v>
      </c>
      <c r="N55" s="1">
        <v>44013</v>
      </c>
      <c r="O55" s="1">
        <v>44377</v>
      </c>
      <c r="P55" s="1">
        <v>38534</v>
      </c>
      <c r="Q55" s="1">
        <v>38898</v>
      </c>
      <c r="R55" t="s">
        <v>330</v>
      </c>
      <c r="S55" t="s">
        <v>61</v>
      </c>
      <c r="T55">
        <v>170</v>
      </c>
      <c r="U55">
        <v>104</v>
      </c>
      <c r="V55">
        <v>6</v>
      </c>
      <c r="W55" t="s">
        <v>63</v>
      </c>
      <c r="X55">
        <v>4</v>
      </c>
      <c r="Y55" t="s">
        <v>63</v>
      </c>
      <c r="Z55">
        <v>345</v>
      </c>
      <c r="AA55">
        <v>296</v>
      </c>
      <c r="AB55">
        <v>93</v>
      </c>
      <c r="AC55">
        <v>94</v>
      </c>
      <c r="AD55" t="s">
        <v>63</v>
      </c>
      <c r="AE55" t="s">
        <v>63</v>
      </c>
      <c r="AF55">
        <v>376.5</v>
      </c>
      <c r="AG55">
        <v>318.5</v>
      </c>
      <c r="AH55" t="s">
        <v>61</v>
      </c>
      <c r="AI55">
        <v>4426.5507569721103</v>
      </c>
      <c r="AJ55">
        <v>6301.0486656200901</v>
      </c>
      <c r="AK55">
        <v>29.748983195061701</v>
      </c>
      <c r="AL55" t="s">
        <v>61</v>
      </c>
      <c r="AM55">
        <v>189827</v>
      </c>
      <c r="AN55">
        <v>152347</v>
      </c>
      <c r="AO55" t="s">
        <v>61</v>
      </c>
      <c r="AP55">
        <v>8.7795538042533394</v>
      </c>
      <c r="AQ55">
        <v>13.173111383880199</v>
      </c>
      <c r="AR55">
        <v>33.352466638999303</v>
      </c>
      <c r="AS55" t="s">
        <v>61</v>
      </c>
      <c r="AT55">
        <v>28.446000000000002</v>
      </c>
      <c r="AU55">
        <v>28.446000000000002</v>
      </c>
      <c r="AV55" t="s">
        <v>61</v>
      </c>
      <c r="AW55">
        <v>58588.074245939599</v>
      </c>
      <c r="AX55">
        <v>70550.657385924205</v>
      </c>
      <c r="AY55">
        <v>16.956019381289501</v>
      </c>
      <c r="AZ55" t="s">
        <v>331</v>
      </c>
      <c r="BA55" t="s">
        <v>332</v>
      </c>
      <c r="BB55" s="3" t="s">
        <v>333</v>
      </c>
      <c r="BC55" t="s">
        <v>334</v>
      </c>
      <c r="BF55" t="s">
        <v>63</v>
      </c>
    </row>
    <row r="56" spans="1:58" x14ac:dyDescent="0.2">
      <c r="A56" t="s">
        <v>335</v>
      </c>
      <c r="B56" s="1">
        <v>45050</v>
      </c>
      <c r="C56" s="2">
        <v>45113.851331018515</v>
      </c>
      <c r="D56">
        <v>2.2000000000000002</v>
      </c>
      <c r="E56" t="s">
        <v>59</v>
      </c>
      <c r="F56" t="s">
        <v>134</v>
      </c>
      <c r="G56" t="s">
        <v>61</v>
      </c>
      <c r="H56">
        <v>54222724.987000003</v>
      </c>
      <c r="I56">
        <v>99862583.269091994</v>
      </c>
      <c r="J56" t="s">
        <v>61</v>
      </c>
      <c r="K56">
        <v>33108958.753199998</v>
      </c>
      <c r="L56">
        <v>49859040.578323998</v>
      </c>
      <c r="M56" t="s">
        <v>61</v>
      </c>
      <c r="N56" s="1">
        <v>44378</v>
      </c>
      <c r="O56" s="1">
        <v>44742</v>
      </c>
      <c r="P56" s="1">
        <v>39630</v>
      </c>
      <c r="Q56" s="1">
        <v>39994</v>
      </c>
      <c r="S56" t="s">
        <v>61</v>
      </c>
      <c r="T56">
        <v>1740</v>
      </c>
      <c r="U56">
        <v>1542</v>
      </c>
      <c r="V56">
        <v>16</v>
      </c>
      <c r="W56">
        <v>25</v>
      </c>
      <c r="X56" t="s">
        <v>63</v>
      </c>
      <c r="Y56" t="s">
        <v>63</v>
      </c>
      <c r="Z56">
        <v>2266</v>
      </c>
      <c r="AA56">
        <v>1978.5</v>
      </c>
      <c r="AB56">
        <v>827</v>
      </c>
      <c r="AC56">
        <v>626</v>
      </c>
      <c r="AD56" t="s">
        <v>63</v>
      </c>
      <c r="AE56" t="s">
        <v>63</v>
      </c>
      <c r="AF56">
        <v>2758.75</v>
      </c>
      <c r="AG56">
        <v>2345.125</v>
      </c>
      <c r="AH56" t="s">
        <v>61</v>
      </c>
      <c r="AI56">
        <v>12001.4349807702</v>
      </c>
      <c r="AJ56">
        <v>49859040.578323998</v>
      </c>
      <c r="AK56">
        <v>43.551129578865599</v>
      </c>
      <c r="AL56" t="s">
        <v>61</v>
      </c>
      <c r="AM56">
        <v>2363320</v>
      </c>
      <c r="AN56">
        <v>2002259.56012867</v>
      </c>
      <c r="AO56" t="s">
        <v>61</v>
      </c>
      <c r="AP56">
        <v>14.009511514818101</v>
      </c>
      <c r="AQ56">
        <v>24.901407578980301</v>
      </c>
      <c r="AR56">
        <v>43.740035833196004</v>
      </c>
      <c r="AS56" t="s">
        <v>61</v>
      </c>
      <c r="AT56">
        <v>38.696643000000002</v>
      </c>
      <c r="AU56">
        <v>35.508988500000001</v>
      </c>
      <c r="AV56" t="s">
        <v>61</v>
      </c>
      <c r="AW56">
        <v>1401225.5530021</v>
      </c>
      <c r="AX56">
        <v>2812312.9833315201</v>
      </c>
      <c r="AY56">
        <v>50.175430658163599</v>
      </c>
      <c r="AZ56" t="s">
        <v>336</v>
      </c>
      <c r="BA56" t="s">
        <v>337</v>
      </c>
      <c r="BB56" t="s">
        <v>338</v>
      </c>
      <c r="BC56" t="s">
        <v>339</v>
      </c>
      <c r="BF56" t="s">
        <v>63</v>
      </c>
    </row>
    <row r="57" spans="1:58" x14ac:dyDescent="0.2">
      <c r="A57" t="s">
        <v>340</v>
      </c>
      <c r="B57" s="1">
        <v>44540</v>
      </c>
      <c r="C57" s="2">
        <v>44540.658935185187</v>
      </c>
      <c r="D57">
        <v>2.2000000000000002</v>
      </c>
      <c r="E57" t="s">
        <v>59</v>
      </c>
      <c r="F57" t="s">
        <v>85</v>
      </c>
      <c r="G57" t="s">
        <v>61</v>
      </c>
      <c r="H57">
        <v>85940000</v>
      </c>
      <c r="I57">
        <v>72172000</v>
      </c>
      <c r="J57" t="s">
        <v>61</v>
      </c>
      <c r="K57">
        <v>85940000</v>
      </c>
      <c r="L57">
        <v>72172000</v>
      </c>
      <c r="M57" t="s">
        <v>61</v>
      </c>
      <c r="N57" s="1">
        <v>43282</v>
      </c>
      <c r="O57" s="1">
        <v>43646</v>
      </c>
      <c r="P57" s="1">
        <v>42917</v>
      </c>
      <c r="Q57" s="1">
        <v>43281</v>
      </c>
      <c r="S57" t="s">
        <v>61</v>
      </c>
      <c r="T57">
        <v>1871</v>
      </c>
      <c r="U57">
        <v>1790</v>
      </c>
      <c r="V57">
        <v>5</v>
      </c>
      <c r="W57">
        <v>5</v>
      </c>
      <c r="X57" t="s">
        <v>63</v>
      </c>
      <c r="Y57" t="s">
        <v>63</v>
      </c>
      <c r="Z57">
        <v>6168</v>
      </c>
      <c r="AA57">
        <v>5412</v>
      </c>
      <c r="AB57">
        <v>1036</v>
      </c>
      <c r="AC57">
        <v>1016</v>
      </c>
      <c r="AD57">
        <v>7</v>
      </c>
      <c r="AE57" t="s">
        <v>63</v>
      </c>
      <c r="AF57">
        <v>5866.75</v>
      </c>
      <c r="AG57">
        <v>5269.75</v>
      </c>
      <c r="AH57" t="s">
        <v>61</v>
      </c>
      <c r="AI57">
        <v>14648.655558869899</v>
      </c>
      <c r="AJ57">
        <v>13695.5263532425</v>
      </c>
      <c r="AK57" t="s">
        <v>63</v>
      </c>
      <c r="AL57" t="s">
        <v>61</v>
      </c>
      <c r="AM57">
        <v>2314808</v>
      </c>
      <c r="AN57">
        <v>2125075</v>
      </c>
      <c r="AO57" t="s">
        <v>61</v>
      </c>
      <c r="AP57">
        <v>37.126189299501299</v>
      </c>
      <c r="AQ57">
        <v>33.962095455454502</v>
      </c>
      <c r="AR57" t="s">
        <v>63</v>
      </c>
      <c r="AS57" t="s">
        <v>61</v>
      </c>
      <c r="AT57">
        <v>450</v>
      </c>
      <c r="AU57">
        <v>450</v>
      </c>
      <c r="AV57" t="s">
        <v>61</v>
      </c>
      <c r="AW57">
        <v>190977.777777777</v>
      </c>
      <c r="AX57">
        <v>160382.22222222199</v>
      </c>
      <c r="AY57">
        <v>-19.076650224463702</v>
      </c>
      <c r="AZ57" t="s">
        <v>341</v>
      </c>
      <c r="BA57" t="s">
        <v>342</v>
      </c>
      <c r="BB57" t="s">
        <v>343</v>
      </c>
      <c r="BC57" t="s">
        <v>63</v>
      </c>
      <c r="BE57" s="3" t="s">
        <v>344</v>
      </c>
      <c r="BF57" s="3" t="s">
        <v>345</v>
      </c>
    </row>
    <row r="58" spans="1:58" x14ac:dyDescent="0.2">
      <c r="A58" t="s">
        <v>346</v>
      </c>
      <c r="B58" s="1">
        <v>44872</v>
      </c>
      <c r="C58" s="2">
        <v>44824.711145833331</v>
      </c>
      <c r="D58">
        <v>2.2000000000000002</v>
      </c>
      <c r="E58" t="s">
        <v>59</v>
      </c>
      <c r="F58" t="s">
        <v>60</v>
      </c>
      <c r="G58" t="s">
        <v>61</v>
      </c>
      <c r="H58">
        <v>479142880</v>
      </c>
      <c r="I58">
        <v>716659524</v>
      </c>
      <c r="J58" t="s">
        <v>61</v>
      </c>
      <c r="K58">
        <v>308071105</v>
      </c>
      <c r="L58">
        <v>468273082</v>
      </c>
      <c r="M58" t="s">
        <v>61</v>
      </c>
      <c r="N58" s="1">
        <v>44378</v>
      </c>
      <c r="O58" s="1">
        <v>44742</v>
      </c>
      <c r="P58" s="1">
        <v>36342</v>
      </c>
      <c r="Q58" s="1">
        <v>36707</v>
      </c>
      <c r="R58" t="s">
        <v>347</v>
      </c>
      <c r="S58" t="s">
        <v>61</v>
      </c>
      <c r="T58">
        <v>7407</v>
      </c>
      <c r="U58">
        <v>5343</v>
      </c>
      <c r="V58">
        <v>88</v>
      </c>
      <c r="W58" t="s">
        <v>63</v>
      </c>
      <c r="X58">
        <v>765</v>
      </c>
      <c r="Y58" t="s">
        <v>63</v>
      </c>
      <c r="Z58">
        <v>29260</v>
      </c>
      <c r="AA58">
        <v>20752.09</v>
      </c>
      <c r="AB58">
        <v>7008</v>
      </c>
      <c r="AC58">
        <v>3672</v>
      </c>
      <c r="AD58">
        <v>6127</v>
      </c>
      <c r="AE58">
        <v>2878</v>
      </c>
      <c r="AF58">
        <v>25244.5</v>
      </c>
      <c r="AG58">
        <v>17495.317500000001</v>
      </c>
      <c r="AH58" t="s">
        <v>61</v>
      </c>
      <c r="AI58">
        <v>12203.4940284022</v>
      </c>
      <c r="AJ58">
        <v>26765.6235446998</v>
      </c>
      <c r="AK58">
        <v>54.406091051748497</v>
      </c>
      <c r="AL58" t="s">
        <v>61</v>
      </c>
      <c r="AM58">
        <v>13283759</v>
      </c>
      <c r="AN58">
        <v>8289985</v>
      </c>
      <c r="AO58" t="s">
        <v>61</v>
      </c>
      <c r="AP58">
        <v>23.191560837561099</v>
      </c>
      <c r="AQ58">
        <v>56.486601845479797</v>
      </c>
      <c r="AR58">
        <v>58.943253656854601</v>
      </c>
      <c r="AS58" t="s">
        <v>61</v>
      </c>
      <c r="AT58">
        <v>2050</v>
      </c>
      <c r="AU58">
        <v>2000</v>
      </c>
      <c r="AV58" t="s">
        <v>61</v>
      </c>
      <c r="AW58">
        <v>233728.23414634101</v>
      </c>
      <c r="AX58">
        <v>358329.76199999999</v>
      </c>
      <c r="AY58">
        <v>34.772865965193901</v>
      </c>
      <c r="AZ58" t="s">
        <v>348</v>
      </c>
      <c r="BA58" t="s">
        <v>349</v>
      </c>
      <c r="BB58" s="3" t="s">
        <v>350</v>
      </c>
      <c r="BC58" t="s">
        <v>63</v>
      </c>
      <c r="BF58" t="s">
        <v>63</v>
      </c>
    </row>
    <row r="59" spans="1:58" x14ac:dyDescent="0.2">
      <c r="A59" t="s">
        <v>351</v>
      </c>
      <c r="B59" s="1">
        <v>44552</v>
      </c>
      <c r="C59" s="2">
        <v>44589.77484953704</v>
      </c>
      <c r="D59">
        <v>2.2000000000000002</v>
      </c>
      <c r="E59" t="s">
        <v>158</v>
      </c>
      <c r="F59" t="s">
        <v>63</v>
      </c>
      <c r="G59" t="s">
        <v>63</v>
      </c>
      <c r="H59" t="s">
        <v>63</v>
      </c>
      <c r="I59" t="s">
        <v>63</v>
      </c>
      <c r="J59" t="s">
        <v>63</v>
      </c>
      <c r="K59" t="s">
        <v>63</v>
      </c>
      <c r="L59" t="s">
        <v>63</v>
      </c>
      <c r="M59" t="s">
        <v>63</v>
      </c>
      <c r="N59" t="s">
        <v>63</v>
      </c>
      <c r="O59" t="s">
        <v>63</v>
      </c>
      <c r="P59" t="s">
        <v>63</v>
      </c>
      <c r="Q59" t="s">
        <v>63</v>
      </c>
      <c r="R59" t="s">
        <v>63</v>
      </c>
      <c r="S59" t="s">
        <v>63</v>
      </c>
      <c r="T59" t="s">
        <v>63</v>
      </c>
      <c r="U59" t="s">
        <v>63</v>
      </c>
      <c r="V59" t="s">
        <v>63</v>
      </c>
      <c r="W59" t="s">
        <v>63</v>
      </c>
      <c r="X59" t="s">
        <v>63</v>
      </c>
      <c r="Y59" t="s">
        <v>63</v>
      </c>
      <c r="Z59" t="s">
        <v>63</v>
      </c>
      <c r="AA59" t="s">
        <v>63</v>
      </c>
      <c r="AB59" t="s">
        <v>63</v>
      </c>
      <c r="AC59" t="s">
        <v>63</v>
      </c>
      <c r="AD59" t="s">
        <v>63</v>
      </c>
      <c r="AE59" t="s">
        <v>63</v>
      </c>
      <c r="AF59" t="s">
        <v>63</v>
      </c>
      <c r="AG59" t="s">
        <v>63</v>
      </c>
      <c r="AH59" t="s">
        <v>63</v>
      </c>
      <c r="AI59" t="s">
        <v>63</v>
      </c>
      <c r="AJ59" t="s">
        <v>63</v>
      </c>
      <c r="AK59" t="s">
        <v>63</v>
      </c>
      <c r="AL59" t="s">
        <v>63</v>
      </c>
      <c r="AM59" t="s">
        <v>63</v>
      </c>
      <c r="AN59" t="s">
        <v>63</v>
      </c>
      <c r="AO59" t="s">
        <v>63</v>
      </c>
      <c r="AP59" t="s">
        <v>63</v>
      </c>
      <c r="AQ59" t="s">
        <v>63</v>
      </c>
      <c r="AR59" t="s">
        <v>63</v>
      </c>
      <c r="AS59" t="s">
        <v>63</v>
      </c>
      <c r="AT59" t="s">
        <v>63</v>
      </c>
      <c r="AU59" t="s">
        <v>63</v>
      </c>
      <c r="AV59" t="s">
        <v>63</v>
      </c>
      <c r="AW59" t="s">
        <v>63</v>
      </c>
      <c r="AX59" t="s">
        <v>63</v>
      </c>
      <c r="AY59" t="s">
        <v>63</v>
      </c>
      <c r="AZ59" t="s">
        <v>63</v>
      </c>
      <c r="BA59" t="s">
        <v>63</v>
      </c>
      <c r="BB59" t="s">
        <v>63</v>
      </c>
      <c r="BC59" t="s">
        <v>63</v>
      </c>
      <c r="BD59" t="s">
        <v>63</v>
      </c>
      <c r="BE59" t="s">
        <v>63</v>
      </c>
      <c r="BF59" t="s">
        <v>63</v>
      </c>
    </row>
    <row r="60" spans="1:58" x14ac:dyDescent="0.2">
      <c r="A60" t="s">
        <v>352</v>
      </c>
      <c r="B60" s="1">
        <v>45352</v>
      </c>
      <c r="C60" s="2">
        <v>45275.779849537037</v>
      </c>
      <c r="D60">
        <v>2.2000000000000002</v>
      </c>
      <c r="E60" t="s">
        <v>59</v>
      </c>
      <c r="F60" t="s">
        <v>69</v>
      </c>
      <c r="G60" t="s">
        <v>61</v>
      </c>
      <c r="H60">
        <v>28202076</v>
      </c>
      <c r="I60">
        <v>40315277.640000001</v>
      </c>
      <c r="J60" t="s">
        <v>61</v>
      </c>
      <c r="K60">
        <v>28202076</v>
      </c>
      <c r="L60">
        <v>40315277.640000001</v>
      </c>
      <c r="M60" t="s">
        <v>61</v>
      </c>
      <c r="N60" s="1">
        <v>44743</v>
      </c>
      <c r="O60" s="1">
        <v>45107</v>
      </c>
      <c r="P60" s="1">
        <v>41091</v>
      </c>
      <c r="Q60" s="1">
        <v>41455</v>
      </c>
      <c r="R60" t="s">
        <v>353</v>
      </c>
      <c r="S60" t="s">
        <v>61</v>
      </c>
      <c r="T60">
        <v>1806</v>
      </c>
      <c r="U60">
        <v>2068</v>
      </c>
      <c r="V60">
        <v>14</v>
      </c>
      <c r="W60">
        <v>20</v>
      </c>
      <c r="X60">
        <v>7</v>
      </c>
      <c r="Y60" t="s">
        <v>63</v>
      </c>
      <c r="Z60">
        <v>1926</v>
      </c>
      <c r="AA60">
        <v>2068</v>
      </c>
      <c r="AB60">
        <v>633.70000000000005</v>
      </c>
      <c r="AC60">
        <v>737</v>
      </c>
      <c r="AD60" t="s">
        <v>63</v>
      </c>
      <c r="AE60" t="s">
        <v>63</v>
      </c>
      <c r="AF60">
        <v>2381.7750000000001</v>
      </c>
      <c r="AG60">
        <v>2625.75</v>
      </c>
      <c r="AH60" t="s">
        <v>61</v>
      </c>
      <c r="AI60">
        <v>11840.780930188601</v>
      </c>
      <c r="AJ60">
        <v>15353.8142016566</v>
      </c>
      <c r="AK60">
        <v>22.880524834597701</v>
      </c>
      <c r="AL60" t="s">
        <v>61</v>
      </c>
      <c r="AM60">
        <v>1407712</v>
      </c>
      <c r="AN60">
        <v>1436000</v>
      </c>
      <c r="AO60" t="s">
        <v>61</v>
      </c>
      <c r="AP60">
        <v>20.033981382555499</v>
      </c>
      <c r="AQ60">
        <v>28.0747058774373</v>
      </c>
      <c r="AR60">
        <v>28.640458532261398</v>
      </c>
      <c r="AS60" t="s">
        <v>61</v>
      </c>
      <c r="AT60">
        <v>630</v>
      </c>
      <c r="AU60">
        <v>630</v>
      </c>
      <c r="AV60" t="s">
        <v>61</v>
      </c>
      <c r="AW60">
        <v>44765.2</v>
      </c>
      <c r="AX60">
        <v>63992.504190476102</v>
      </c>
      <c r="AY60">
        <v>30.046181867247</v>
      </c>
      <c r="BB60" s="3" t="s">
        <v>354</v>
      </c>
      <c r="BC60" t="s">
        <v>63</v>
      </c>
      <c r="BF60" t="s">
        <v>63</v>
      </c>
    </row>
    <row r="61" spans="1:58" x14ac:dyDescent="0.2">
      <c r="A61" t="s">
        <v>355</v>
      </c>
      <c r="B61" s="1">
        <v>45352</v>
      </c>
      <c r="C61" s="2">
        <v>45352.801851851851</v>
      </c>
      <c r="D61">
        <v>2.2000000000000002</v>
      </c>
      <c r="E61" t="s">
        <v>59</v>
      </c>
      <c r="F61" t="s">
        <v>93</v>
      </c>
      <c r="G61" t="s">
        <v>61</v>
      </c>
      <c r="H61">
        <v>334843970</v>
      </c>
      <c r="I61">
        <v>475739480</v>
      </c>
      <c r="J61" t="s">
        <v>61</v>
      </c>
      <c r="K61">
        <v>334843970</v>
      </c>
      <c r="L61">
        <v>475739480</v>
      </c>
      <c r="M61" t="s">
        <v>61</v>
      </c>
      <c r="N61" s="1">
        <v>44743</v>
      </c>
      <c r="O61" s="1">
        <v>45107</v>
      </c>
      <c r="P61" s="1">
        <v>38169</v>
      </c>
      <c r="Q61" s="1">
        <v>38533</v>
      </c>
      <c r="R61" t="s">
        <v>356</v>
      </c>
      <c r="S61" t="s">
        <v>61</v>
      </c>
      <c r="T61">
        <v>8543</v>
      </c>
      <c r="U61">
        <v>6662</v>
      </c>
      <c r="V61">
        <v>38</v>
      </c>
      <c r="W61">
        <v>35</v>
      </c>
      <c r="X61">
        <v>403</v>
      </c>
      <c r="Y61">
        <v>459</v>
      </c>
      <c r="Z61">
        <v>25376</v>
      </c>
      <c r="AA61">
        <v>19053</v>
      </c>
      <c r="AB61">
        <v>11246.5</v>
      </c>
      <c r="AC61">
        <v>12113</v>
      </c>
      <c r="AD61">
        <v>1845</v>
      </c>
      <c r="AE61" t="s">
        <v>63</v>
      </c>
      <c r="AF61">
        <v>28631.375</v>
      </c>
      <c r="AG61">
        <v>25507.75</v>
      </c>
      <c r="AH61" t="s">
        <v>61</v>
      </c>
      <c r="AI61">
        <v>11695.001375239501</v>
      </c>
      <c r="AJ61">
        <v>18650.7818212112</v>
      </c>
      <c r="AK61">
        <v>37.294846471588301</v>
      </c>
      <c r="AL61" t="s">
        <v>61</v>
      </c>
      <c r="AM61">
        <v>16535209</v>
      </c>
      <c r="AN61">
        <v>14346948</v>
      </c>
      <c r="AO61" t="s">
        <v>61</v>
      </c>
      <c r="AP61">
        <v>20.2503621212166</v>
      </c>
      <c r="AQ61">
        <v>33.159629490536901</v>
      </c>
      <c r="AR61">
        <v>38.930674340026499</v>
      </c>
      <c r="AS61" t="s">
        <v>61</v>
      </c>
      <c r="AT61">
        <v>2125.7600000000002</v>
      </c>
      <c r="AU61">
        <v>1802</v>
      </c>
      <c r="AV61" t="s">
        <v>61</v>
      </c>
      <c r="AW61">
        <v>157517.29734306701</v>
      </c>
      <c r="AX61">
        <v>264006.37069922301</v>
      </c>
      <c r="AY61">
        <v>40.335796849946398</v>
      </c>
      <c r="AZ61" t="s">
        <v>357</v>
      </c>
      <c r="BA61" t="s">
        <v>358</v>
      </c>
      <c r="BB61" t="s">
        <v>359</v>
      </c>
      <c r="BC61" t="s">
        <v>360</v>
      </c>
      <c r="BE61" s="3" t="s">
        <v>361</v>
      </c>
      <c r="BF61" t="s">
        <v>63</v>
      </c>
    </row>
    <row r="62" spans="1:58" x14ac:dyDescent="0.2">
      <c r="A62" t="s">
        <v>362</v>
      </c>
      <c r="B62" s="1">
        <v>45191</v>
      </c>
      <c r="C62" s="2">
        <v>45189.864085648151</v>
      </c>
      <c r="D62">
        <v>2.2000000000000002</v>
      </c>
      <c r="E62" t="s">
        <v>59</v>
      </c>
      <c r="F62" t="s">
        <v>69</v>
      </c>
      <c r="G62" t="s">
        <v>61</v>
      </c>
      <c r="H62">
        <v>76734857.609999999</v>
      </c>
      <c r="I62">
        <v>66847264</v>
      </c>
      <c r="J62" t="s">
        <v>61</v>
      </c>
      <c r="K62">
        <v>76734857.609999999</v>
      </c>
      <c r="L62">
        <v>66847264</v>
      </c>
      <c r="M62" t="s">
        <v>61</v>
      </c>
      <c r="N62" s="1">
        <v>44378</v>
      </c>
      <c r="O62" s="1">
        <v>44742</v>
      </c>
      <c r="P62" s="1">
        <v>41456</v>
      </c>
      <c r="Q62" s="1">
        <v>41820</v>
      </c>
      <c r="R62" t="s">
        <v>363</v>
      </c>
      <c r="S62" t="s">
        <v>61</v>
      </c>
      <c r="T62">
        <v>2250</v>
      </c>
      <c r="U62">
        <v>2415</v>
      </c>
      <c r="V62">
        <v>15</v>
      </c>
      <c r="W62">
        <v>14</v>
      </c>
      <c r="X62">
        <v>11</v>
      </c>
      <c r="Y62" t="s">
        <v>63</v>
      </c>
      <c r="Z62">
        <v>8732</v>
      </c>
      <c r="AA62">
        <v>7455.5</v>
      </c>
      <c r="AB62">
        <v>2033</v>
      </c>
      <c r="AC62">
        <v>1976.7</v>
      </c>
      <c r="AD62">
        <v>2096</v>
      </c>
      <c r="AE62">
        <v>751.7</v>
      </c>
      <c r="AF62">
        <v>7079</v>
      </c>
      <c r="AG62">
        <v>7117.625</v>
      </c>
      <c r="AH62" t="s">
        <v>61</v>
      </c>
      <c r="AI62">
        <v>10839.787768046301</v>
      </c>
      <c r="AJ62">
        <v>9391.7934704343097</v>
      </c>
      <c r="AK62" t="s">
        <v>63</v>
      </c>
      <c r="AL62" t="s">
        <v>61</v>
      </c>
      <c r="AM62">
        <v>3924743</v>
      </c>
      <c r="AN62">
        <v>3504257</v>
      </c>
      <c r="AO62" t="s">
        <v>61</v>
      </c>
      <c r="AP62">
        <v>19.5515623851039</v>
      </c>
      <c r="AQ62">
        <v>19.0760163994821</v>
      </c>
      <c r="AR62" t="s">
        <v>63</v>
      </c>
      <c r="AS62" t="s">
        <v>61</v>
      </c>
      <c r="AT62">
        <v>38</v>
      </c>
      <c r="AU62">
        <v>36</v>
      </c>
      <c r="AV62" t="s">
        <v>61</v>
      </c>
      <c r="AW62">
        <v>2019338.3581578899</v>
      </c>
      <c r="AX62">
        <v>1856868.4444444401</v>
      </c>
      <c r="AY62">
        <v>-8.7496728268253499</v>
      </c>
      <c r="BA62" t="s">
        <v>364</v>
      </c>
      <c r="BB62" t="s">
        <v>365</v>
      </c>
      <c r="BC62" t="s">
        <v>63</v>
      </c>
      <c r="BF62" t="s">
        <v>63</v>
      </c>
    </row>
    <row r="63" spans="1:58" x14ac:dyDescent="0.2">
      <c r="A63" t="s">
        <v>366</v>
      </c>
      <c r="B63" s="1">
        <v>44398</v>
      </c>
      <c r="C63" s="2">
        <v>44441.703472222223</v>
      </c>
      <c r="D63">
        <v>2.2000000000000002</v>
      </c>
      <c r="E63" t="s">
        <v>59</v>
      </c>
      <c r="F63" t="s">
        <v>93</v>
      </c>
      <c r="G63" t="s">
        <v>61</v>
      </c>
      <c r="H63">
        <v>122390647.519548</v>
      </c>
      <c r="I63">
        <v>328284495.64398402</v>
      </c>
      <c r="J63" t="s">
        <v>61</v>
      </c>
      <c r="K63">
        <v>122047223.85194799</v>
      </c>
      <c r="L63">
        <v>328284495.64398402</v>
      </c>
      <c r="M63" t="s">
        <v>61</v>
      </c>
      <c r="N63" s="1">
        <v>43556</v>
      </c>
      <c r="O63" s="1">
        <v>43921</v>
      </c>
      <c r="P63" s="1">
        <v>39904</v>
      </c>
      <c r="Q63" s="1">
        <v>40268</v>
      </c>
      <c r="R63" t="s">
        <v>367</v>
      </c>
      <c r="S63" t="s">
        <v>61</v>
      </c>
      <c r="T63">
        <v>2515</v>
      </c>
      <c r="U63">
        <v>2259</v>
      </c>
      <c r="V63">
        <v>6</v>
      </c>
      <c r="W63">
        <v>9</v>
      </c>
      <c r="X63" t="s">
        <v>63</v>
      </c>
      <c r="Y63">
        <v>5</v>
      </c>
      <c r="Z63">
        <v>18248</v>
      </c>
      <c r="AA63">
        <v>15685</v>
      </c>
      <c r="AB63">
        <v>6021</v>
      </c>
      <c r="AC63">
        <v>5592</v>
      </c>
      <c r="AD63">
        <v>393</v>
      </c>
      <c r="AE63">
        <v>160</v>
      </c>
      <c r="AF63">
        <v>18537.25</v>
      </c>
      <c r="AG63">
        <v>16409.75</v>
      </c>
      <c r="AH63" t="s">
        <v>61</v>
      </c>
      <c r="AI63">
        <v>122047223.85194799</v>
      </c>
      <c r="AJ63">
        <v>328284495.64398402</v>
      </c>
      <c r="AK63">
        <v>67.089521959332401</v>
      </c>
      <c r="AL63" t="s">
        <v>61</v>
      </c>
      <c r="AM63">
        <v>5825923.45755958</v>
      </c>
      <c r="AN63">
        <v>5047251.4140833803</v>
      </c>
      <c r="AO63" t="s">
        <v>61</v>
      </c>
      <c r="AP63">
        <v>20.949009136683099</v>
      </c>
      <c r="AQ63">
        <v>65.042284878825299</v>
      </c>
      <c r="AR63">
        <v>67.791707847116001</v>
      </c>
      <c r="AS63" t="s">
        <v>61</v>
      </c>
      <c r="AT63">
        <v>162.59509</v>
      </c>
      <c r="AU63">
        <v>162.59509</v>
      </c>
      <c r="AV63" t="s">
        <v>61</v>
      </c>
      <c r="AW63">
        <v>752731.27801832801</v>
      </c>
      <c r="AX63">
        <v>2019026.8861861399</v>
      </c>
      <c r="AY63">
        <v>62.718115188638798</v>
      </c>
      <c r="AZ63" t="s">
        <v>368</v>
      </c>
      <c r="BA63" s="3" t="s">
        <v>369</v>
      </c>
      <c r="BB63" s="3" t="s">
        <v>370</v>
      </c>
      <c r="BC63" t="s">
        <v>371</v>
      </c>
      <c r="BD63" t="s">
        <v>372</v>
      </c>
      <c r="BE63" t="s">
        <v>373</v>
      </c>
      <c r="BF63" t="s">
        <v>373</v>
      </c>
    </row>
    <row r="64" spans="1:58" x14ac:dyDescent="0.2">
      <c r="A64" t="s">
        <v>374</v>
      </c>
      <c r="B64" s="1">
        <v>44552</v>
      </c>
      <c r="C64" s="2">
        <v>44517.961076388892</v>
      </c>
      <c r="D64">
        <v>2.2000000000000002</v>
      </c>
      <c r="E64" t="s">
        <v>59</v>
      </c>
      <c r="F64" t="s">
        <v>69</v>
      </c>
      <c r="G64" t="s">
        <v>61</v>
      </c>
      <c r="H64">
        <v>147289231</v>
      </c>
      <c r="I64">
        <v>147289231</v>
      </c>
      <c r="J64" t="s">
        <v>61</v>
      </c>
      <c r="K64">
        <v>147289231</v>
      </c>
      <c r="L64">
        <v>147289231</v>
      </c>
      <c r="M64" t="s">
        <v>61</v>
      </c>
      <c r="N64" s="1">
        <v>43344</v>
      </c>
      <c r="O64" s="1">
        <v>43708</v>
      </c>
      <c r="P64" s="1">
        <v>43344</v>
      </c>
      <c r="Q64" s="1">
        <v>43708</v>
      </c>
      <c r="R64" t="s">
        <v>375</v>
      </c>
      <c r="S64" t="s">
        <v>61</v>
      </c>
      <c r="T64" t="s">
        <v>63</v>
      </c>
      <c r="U64" t="s">
        <v>63</v>
      </c>
      <c r="V64" t="s">
        <v>63</v>
      </c>
      <c r="W64" t="s">
        <v>63</v>
      </c>
      <c r="X64" t="s">
        <v>63</v>
      </c>
      <c r="Y64" t="s">
        <v>63</v>
      </c>
      <c r="Z64">
        <v>50451</v>
      </c>
      <c r="AA64">
        <v>50451</v>
      </c>
      <c r="AB64">
        <v>4810</v>
      </c>
      <c r="AC64">
        <v>4810</v>
      </c>
      <c r="AD64">
        <v>19838</v>
      </c>
      <c r="AE64">
        <v>19838</v>
      </c>
      <c r="AF64">
        <v>26567.25</v>
      </c>
      <c r="AG64">
        <v>26567.25</v>
      </c>
      <c r="AH64" t="s">
        <v>61</v>
      </c>
      <c r="AI64">
        <v>5544.0149432101498</v>
      </c>
      <c r="AJ64">
        <v>5544.0149432101498</v>
      </c>
      <c r="AK64" t="s">
        <v>63</v>
      </c>
      <c r="AL64" t="s">
        <v>61</v>
      </c>
      <c r="AM64">
        <v>4906241</v>
      </c>
      <c r="AN64">
        <v>4906241</v>
      </c>
      <c r="AO64" t="s">
        <v>61</v>
      </c>
      <c r="AP64">
        <v>30.020790050875998</v>
      </c>
      <c r="AQ64">
        <v>30.020790050875998</v>
      </c>
      <c r="AR64" t="s">
        <v>63</v>
      </c>
      <c r="AS64" t="s">
        <v>61</v>
      </c>
      <c r="AT64">
        <v>1025.9000000000001</v>
      </c>
      <c r="AU64">
        <v>1025.9000000000001</v>
      </c>
      <c r="AV64" t="s">
        <v>61</v>
      </c>
      <c r="AW64">
        <v>143570.74861097499</v>
      </c>
      <c r="AX64">
        <v>143570.74861097499</v>
      </c>
      <c r="AY64" t="s">
        <v>63</v>
      </c>
      <c r="AZ64" t="s">
        <v>376</v>
      </c>
      <c r="BA64" t="s">
        <v>377</v>
      </c>
      <c r="BB64" t="s">
        <v>378</v>
      </c>
      <c r="BC64" t="s">
        <v>63</v>
      </c>
      <c r="BF64" t="s">
        <v>63</v>
      </c>
    </row>
    <row r="65" spans="1:58" x14ac:dyDescent="0.2">
      <c r="A65" t="s">
        <v>379</v>
      </c>
      <c r="B65" s="1">
        <v>44384</v>
      </c>
      <c r="C65" s="2">
        <v>44384.422905092593</v>
      </c>
      <c r="D65">
        <v>2.2000000000000002</v>
      </c>
      <c r="E65" t="s">
        <v>59</v>
      </c>
      <c r="F65" t="s">
        <v>60</v>
      </c>
      <c r="G65" t="s">
        <v>61</v>
      </c>
      <c r="H65">
        <v>11281731.652712001</v>
      </c>
      <c r="I65">
        <v>19221951.019676</v>
      </c>
      <c r="J65" t="s">
        <v>61</v>
      </c>
      <c r="K65">
        <v>11281731.652712001</v>
      </c>
      <c r="L65">
        <v>19221951.019676</v>
      </c>
      <c r="M65" t="s">
        <v>61</v>
      </c>
      <c r="N65" s="1">
        <v>43466</v>
      </c>
      <c r="O65" s="1">
        <v>43830</v>
      </c>
      <c r="P65" s="1">
        <v>43101</v>
      </c>
      <c r="Q65" s="1">
        <v>43465</v>
      </c>
      <c r="R65" t="s">
        <v>380</v>
      </c>
      <c r="S65" t="s">
        <v>61</v>
      </c>
      <c r="T65" t="s">
        <v>63</v>
      </c>
      <c r="U65" t="s">
        <v>63</v>
      </c>
      <c r="V65" t="s">
        <v>63</v>
      </c>
      <c r="W65" t="s">
        <v>63</v>
      </c>
      <c r="X65" t="s">
        <v>63</v>
      </c>
      <c r="Y65" t="s">
        <v>63</v>
      </c>
      <c r="Z65">
        <v>9862</v>
      </c>
      <c r="AA65">
        <v>10380</v>
      </c>
      <c r="AB65">
        <v>616</v>
      </c>
      <c r="AC65">
        <v>615</v>
      </c>
      <c r="AD65" t="s">
        <v>63</v>
      </c>
      <c r="AE65" t="s">
        <v>63</v>
      </c>
      <c r="AF65">
        <v>7858.5</v>
      </c>
      <c r="AG65">
        <v>8246.25</v>
      </c>
      <c r="AH65" t="s">
        <v>61</v>
      </c>
      <c r="AI65">
        <v>11281731.652712001</v>
      </c>
      <c r="AJ65">
        <v>19221951.019676</v>
      </c>
      <c r="AK65">
        <v>38.4121364800232</v>
      </c>
      <c r="AL65" t="s">
        <v>61</v>
      </c>
      <c r="AM65">
        <v>3281920.5917074601</v>
      </c>
      <c r="AN65">
        <v>3281920.5917074601</v>
      </c>
      <c r="AO65" t="s">
        <v>61</v>
      </c>
      <c r="AP65">
        <v>3.4375423082449199</v>
      </c>
      <c r="AQ65">
        <v>5.85692621586721</v>
      </c>
      <c r="AR65">
        <v>41.3080824045187</v>
      </c>
      <c r="AS65" t="s">
        <v>61</v>
      </c>
      <c r="AT65" t="s">
        <v>63</v>
      </c>
      <c r="AU65" t="s">
        <v>63</v>
      </c>
      <c r="AV65" t="s">
        <v>61</v>
      </c>
      <c r="AW65">
        <v>4565553</v>
      </c>
      <c r="AX65">
        <v>7778844.4992220001</v>
      </c>
      <c r="AY65">
        <v>41.3080824045187</v>
      </c>
      <c r="AZ65" t="s">
        <v>381</v>
      </c>
      <c r="BA65" t="s">
        <v>382</v>
      </c>
      <c r="BC65" t="s">
        <v>63</v>
      </c>
      <c r="BD65" t="s">
        <v>383</v>
      </c>
      <c r="BF65" t="s">
        <v>63</v>
      </c>
    </row>
    <row r="66" spans="1:58" x14ac:dyDescent="0.2">
      <c r="A66" t="s">
        <v>384</v>
      </c>
      <c r="B66" s="1">
        <v>44005</v>
      </c>
      <c r="C66" s="2">
        <v>43896.210335648146</v>
      </c>
      <c r="D66">
        <v>2.2000000000000002</v>
      </c>
      <c r="E66" t="s">
        <v>59</v>
      </c>
      <c r="F66" t="s">
        <v>69</v>
      </c>
      <c r="G66" t="s">
        <v>61</v>
      </c>
      <c r="H66">
        <v>48695810.850000001</v>
      </c>
      <c r="I66">
        <v>54075000</v>
      </c>
      <c r="J66" t="s">
        <v>61</v>
      </c>
      <c r="K66">
        <v>48695810.850000001</v>
      </c>
      <c r="L66">
        <v>54075000</v>
      </c>
      <c r="M66" t="s">
        <v>61</v>
      </c>
      <c r="N66" s="1">
        <v>43282</v>
      </c>
      <c r="O66" s="1">
        <v>43646</v>
      </c>
      <c r="P66" s="1">
        <v>41456</v>
      </c>
      <c r="Q66" s="1">
        <v>41820</v>
      </c>
      <c r="R66" t="s">
        <v>385</v>
      </c>
      <c r="S66" t="s">
        <v>61</v>
      </c>
      <c r="T66">
        <v>1972</v>
      </c>
      <c r="U66">
        <v>2304</v>
      </c>
      <c r="V66">
        <v>8.5</v>
      </c>
      <c r="W66">
        <v>8</v>
      </c>
      <c r="X66" t="s">
        <v>63</v>
      </c>
      <c r="Y66" t="s">
        <v>63</v>
      </c>
      <c r="Z66">
        <v>1943</v>
      </c>
      <c r="AA66">
        <v>2390</v>
      </c>
      <c r="AB66">
        <v>656</v>
      </c>
      <c r="AC66">
        <v>743</v>
      </c>
      <c r="AD66" t="s">
        <v>63</v>
      </c>
      <c r="AE66" t="s">
        <v>63</v>
      </c>
      <c r="AF66">
        <v>2444.375</v>
      </c>
      <c r="AG66">
        <v>2927.75</v>
      </c>
      <c r="AH66" t="s">
        <v>61</v>
      </c>
      <c r="AI66">
        <v>19921.579483508001</v>
      </c>
      <c r="AJ66">
        <v>18469.814704124299</v>
      </c>
      <c r="AK66" t="s">
        <v>63</v>
      </c>
      <c r="AL66" t="s">
        <v>61</v>
      </c>
      <c r="AM66">
        <v>2056325</v>
      </c>
      <c r="AN66">
        <v>1884000</v>
      </c>
      <c r="AO66" t="s">
        <v>61</v>
      </c>
      <c r="AP66">
        <v>23.680989556611902</v>
      </c>
      <c r="AQ66">
        <v>28.702229299363001</v>
      </c>
      <c r="AR66">
        <v>17.4942499775185</v>
      </c>
      <c r="AS66" t="s">
        <v>61</v>
      </c>
      <c r="AT66">
        <v>50</v>
      </c>
      <c r="AU66">
        <v>50</v>
      </c>
      <c r="AV66" t="s">
        <v>61</v>
      </c>
      <c r="AW66">
        <v>973916.21699999995</v>
      </c>
      <c r="AX66">
        <v>1081500</v>
      </c>
      <c r="AY66">
        <v>9.9476452149791896</v>
      </c>
      <c r="BC66" t="s">
        <v>63</v>
      </c>
      <c r="BE66" t="s">
        <v>386</v>
      </c>
      <c r="BF66" t="s">
        <v>386</v>
      </c>
    </row>
    <row r="67" spans="1:58" x14ac:dyDescent="0.2">
      <c r="A67" t="s">
        <v>387</v>
      </c>
      <c r="B67" s="1">
        <v>44823</v>
      </c>
      <c r="C67" s="2">
        <v>44810.62771990741</v>
      </c>
      <c r="D67">
        <v>2.2000000000000002</v>
      </c>
      <c r="E67" t="s">
        <v>59</v>
      </c>
      <c r="F67" t="s">
        <v>69</v>
      </c>
      <c r="G67" t="s">
        <v>61</v>
      </c>
      <c r="H67">
        <v>34616000</v>
      </c>
      <c r="I67">
        <v>46329000</v>
      </c>
      <c r="J67" t="s">
        <v>61</v>
      </c>
      <c r="K67">
        <v>32616000</v>
      </c>
      <c r="L67">
        <v>44329000</v>
      </c>
      <c r="M67" t="s">
        <v>61</v>
      </c>
      <c r="N67" s="1">
        <v>44013</v>
      </c>
      <c r="O67" s="1">
        <v>44377</v>
      </c>
      <c r="P67" s="1">
        <v>38169</v>
      </c>
      <c r="Q67" s="1">
        <v>38533</v>
      </c>
      <c r="R67" t="s">
        <v>388</v>
      </c>
      <c r="S67" t="s">
        <v>61</v>
      </c>
      <c r="T67">
        <v>1893</v>
      </c>
      <c r="U67">
        <v>2099</v>
      </c>
      <c r="V67">
        <v>10</v>
      </c>
      <c r="W67">
        <v>6</v>
      </c>
      <c r="X67">
        <v>5</v>
      </c>
      <c r="Y67">
        <v>2</v>
      </c>
      <c r="Z67">
        <v>2253</v>
      </c>
      <c r="AA67">
        <v>2099</v>
      </c>
      <c r="AB67">
        <v>751</v>
      </c>
      <c r="AC67">
        <v>576</v>
      </c>
      <c r="AD67">
        <v>365</v>
      </c>
      <c r="AE67" t="s">
        <v>63</v>
      </c>
      <c r="AF67">
        <v>2460</v>
      </c>
      <c r="AG67">
        <v>2534.5</v>
      </c>
      <c r="AH67" t="s">
        <v>61</v>
      </c>
      <c r="AI67">
        <v>13258.5365853658</v>
      </c>
      <c r="AJ67">
        <v>17490.2347603077</v>
      </c>
      <c r="AK67">
        <v>24.1946333650437</v>
      </c>
      <c r="AL67" t="s">
        <v>61</v>
      </c>
      <c r="AM67">
        <v>1956253</v>
      </c>
      <c r="AN67">
        <v>1634997</v>
      </c>
      <c r="AO67" t="s">
        <v>61</v>
      </c>
      <c r="AP67">
        <v>16.6726900866094</v>
      </c>
      <c r="AQ67">
        <v>27.1125879741675</v>
      </c>
      <c r="AR67">
        <v>38.505722498734002</v>
      </c>
      <c r="AS67" t="s">
        <v>61</v>
      </c>
      <c r="AT67">
        <v>835</v>
      </c>
      <c r="AU67">
        <v>835</v>
      </c>
      <c r="AV67" t="s">
        <v>61</v>
      </c>
      <c r="AW67">
        <v>41456.287425149698</v>
      </c>
      <c r="AX67">
        <v>55483.832335329302</v>
      </c>
      <c r="AY67">
        <v>25.282220639340299</v>
      </c>
      <c r="AZ67" t="s">
        <v>389</v>
      </c>
      <c r="BA67" t="s">
        <v>390</v>
      </c>
      <c r="BB67" t="s">
        <v>391</v>
      </c>
      <c r="BC67" t="s">
        <v>392</v>
      </c>
      <c r="BF67" t="s">
        <v>63</v>
      </c>
    </row>
    <row r="68" spans="1:58" x14ac:dyDescent="0.2">
      <c r="A68" t="s">
        <v>393</v>
      </c>
      <c r="B68" s="1">
        <v>45352</v>
      </c>
      <c r="C68" s="2">
        <v>45344.870358796295</v>
      </c>
      <c r="D68">
        <v>2.2000000000000002</v>
      </c>
      <c r="E68" t="s">
        <v>59</v>
      </c>
      <c r="F68" t="s">
        <v>93</v>
      </c>
      <c r="G68" t="s">
        <v>61</v>
      </c>
      <c r="H68">
        <v>27044928.09</v>
      </c>
      <c r="I68">
        <v>43324636.32</v>
      </c>
      <c r="J68" t="s">
        <v>61</v>
      </c>
      <c r="K68">
        <v>27044928.09</v>
      </c>
      <c r="L68">
        <v>43324636.32</v>
      </c>
      <c r="M68" t="s">
        <v>61</v>
      </c>
      <c r="N68" s="1">
        <v>44743</v>
      </c>
      <c r="O68" s="1">
        <v>45107</v>
      </c>
      <c r="P68" s="1">
        <v>39264</v>
      </c>
      <c r="Q68" s="1">
        <v>39629</v>
      </c>
      <c r="R68" t="s">
        <v>394</v>
      </c>
      <c r="S68" t="s">
        <v>61</v>
      </c>
      <c r="T68">
        <v>1880</v>
      </c>
      <c r="U68">
        <v>2113</v>
      </c>
      <c r="V68">
        <v>19</v>
      </c>
      <c r="W68">
        <v>26</v>
      </c>
      <c r="X68" t="s">
        <v>63</v>
      </c>
      <c r="Y68" t="s">
        <v>63</v>
      </c>
      <c r="Z68">
        <v>2045</v>
      </c>
      <c r="AA68">
        <v>2345</v>
      </c>
      <c r="AB68">
        <v>809</v>
      </c>
      <c r="AC68">
        <v>780</v>
      </c>
      <c r="AD68" t="s">
        <v>63</v>
      </c>
      <c r="AE68" t="s">
        <v>63</v>
      </c>
      <c r="AF68">
        <v>2615.25</v>
      </c>
      <c r="AG68">
        <v>2878.5</v>
      </c>
      <c r="AH68" t="s">
        <v>61</v>
      </c>
      <c r="AI68">
        <v>10341.240068827001</v>
      </c>
      <c r="AJ68">
        <v>15051.115622720101</v>
      </c>
      <c r="AK68">
        <v>31.292534533343002</v>
      </c>
      <c r="AL68" t="s">
        <v>61</v>
      </c>
      <c r="AM68">
        <v>1975717</v>
      </c>
      <c r="AN68">
        <v>1683256</v>
      </c>
      <c r="AO68" t="s">
        <v>61</v>
      </c>
      <c r="AP68">
        <v>13.688664970742201</v>
      </c>
      <c r="AQ68">
        <v>25.7385901609737</v>
      </c>
      <c r="AR68">
        <v>46.816570429339997</v>
      </c>
      <c r="AS68" t="s">
        <v>61</v>
      </c>
      <c r="AT68">
        <v>120.92100000000001</v>
      </c>
      <c r="AU68">
        <v>120.92100000000001</v>
      </c>
      <c r="AV68" t="s">
        <v>61</v>
      </c>
      <c r="AW68">
        <v>223657.826928325</v>
      </c>
      <c r="AX68">
        <v>358288.76969260903</v>
      </c>
      <c r="AY68">
        <v>37.576098988475003</v>
      </c>
      <c r="BA68" s="3" t="s">
        <v>395</v>
      </c>
      <c r="BB68" s="3" t="s">
        <v>396</v>
      </c>
      <c r="BC68" t="s">
        <v>397</v>
      </c>
      <c r="BE68" t="s">
        <v>398</v>
      </c>
      <c r="BF68" t="s">
        <v>63</v>
      </c>
    </row>
    <row r="69" spans="1:58" x14ac:dyDescent="0.2">
      <c r="A69" t="s">
        <v>399</v>
      </c>
      <c r="B69" s="1">
        <v>44796</v>
      </c>
      <c r="C69" s="2">
        <v>44795.80908564815</v>
      </c>
      <c r="D69">
        <v>2.2000000000000002</v>
      </c>
      <c r="E69" t="s">
        <v>59</v>
      </c>
      <c r="F69" t="s">
        <v>93</v>
      </c>
      <c r="G69" t="s">
        <v>61</v>
      </c>
      <c r="H69">
        <v>12195449.9461696</v>
      </c>
      <c r="I69">
        <v>9797031.8860615995</v>
      </c>
      <c r="J69" t="s">
        <v>61</v>
      </c>
      <c r="K69">
        <v>12195449.9461696</v>
      </c>
      <c r="L69">
        <v>9797031.8860615995</v>
      </c>
      <c r="M69" t="s">
        <v>61</v>
      </c>
      <c r="N69" s="1">
        <v>43466</v>
      </c>
      <c r="O69" s="1">
        <v>43830</v>
      </c>
      <c r="P69" s="1">
        <v>40179</v>
      </c>
      <c r="Q69" s="1">
        <v>40543</v>
      </c>
      <c r="R69" t="s">
        <v>400</v>
      </c>
      <c r="S69" t="s">
        <v>61</v>
      </c>
      <c r="T69" t="s">
        <v>63</v>
      </c>
      <c r="U69" t="s">
        <v>63</v>
      </c>
      <c r="V69" t="s">
        <v>63</v>
      </c>
      <c r="W69" t="s">
        <v>63</v>
      </c>
      <c r="X69" t="s">
        <v>63</v>
      </c>
      <c r="Y69" t="s">
        <v>63</v>
      </c>
      <c r="Z69">
        <v>10554</v>
      </c>
      <c r="AA69">
        <v>7109</v>
      </c>
      <c r="AB69">
        <v>1186</v>
      </c>
      <c r="AC69">
        <v>919</v>
      </c>
      <c r="AD69">
        <v>634</v>
      </c>
      <c r="AE69">
        <v>285</v>
      </c>
      <c r="AF69">
        <v>8329.5</v>
      </c>
      <c r="AG69">
        <v>5807.25</v>
      </c>
      <c r="AH69" t="s">
        <v>61</v>
      </c>
      <c r="AI69">
        <v>12195449.9461696</v>
      </c>
      <c r="AJ69">
        <v>9797031.8860615995</v>
      </c>
      <c r="AK69">
        <v>13.2129559453789</v>
      </c>
      <c r="AL69" t="s">
        <v>61</v>
      </c>
      <c r="AM69">
        <v>1314305.75364695</v>
      </c>
      <c r="AN69">
        <v>1246267.0759010899</v>
      </c>
      <c r="AO69" t="s">
        <v>61</v>
      </c>
      <c r="AP69">
        <v>9.2790128124668492</v>
      </c>
      <c r="AQ69">
        <v>7.8611078587642202</v>
      </c>
      <c r="AR69" t="s">
        <v>63</v>
      </c>
      <c r="AS69" t="s">
        <v>61</v>
      </c>
      <c r="AT69">
        <v>3.3077475299999999</v>
      </c>
      <c r="AU69">
        <v>3.0208586249999998</v>
      </c>
      <c r="AV69" t="s">
        <v>61</v>
      </c>
      <c r="AW69">
        <v>3686927.7832744601</v>
      </c>
      <c r="AX69">
        <v>3243121.93355026</v>
      </c>
      <c r="AY69">
        <v>-13.684525553387401</v>
      </c>
      <c r="AZ69" t="s">
        <v>401</v>
      </c>
      <c r="BA69" t="s">
        <v>402</v>
      </c>
      <c r="BB69" s="3" t="s">
        <v>403</v>
      </c>
      <c r="BC69" t="s">
        <v>63</v>
      </c>
      <c r="BF69" t="s">
        <v>63</v>
      </c>
    </row>
    <row r="70" spans="1:58" x14ac:dyDescent="0.2">
      <c r="A70" t="s">
        <v>404</v>
      </c>
      <c r="B70" s="1">
        <v>44988</v>
      </c>
      <c r="C70" s="2">
        <v>44987.781331018516</v>
      </c>
      <c r="D70">
        <v>2.2000000000000002</v>
      </c>
      <c r="E70" t="s">
        <v>59</v>
      </c>
      <c r="F70" t="s">
        <v>60</v>
      </c>
      <c r="G70" t="s">
        <v>61</v>
      </c>
      <c r="H70">
        <v>88767885.429196</v>
      </c>
      <c r="I70">
        <v>114234272.69960199</v>
      </c>
      <c r="J70" t="s">
        <v>61</v>
      </c>
      <c r="K70">
        <v>88767885.429196</v>
      </c>
      <c r="L70">
        <v>113187981.616722</v>
      </c>
      <c r="M70" t="s">
        <v>61</v>
      </c>
      <c r="N70" s="1">
        <v>44013</v>
      </c>
      <c r="O70" s="1">
        <v>44377</v>
      </c>
      <c r="P70" s="1">
        <v>43647</v>
      </c>
      <c r="Q70" s="1">
        <v>44012</v>
      </c>
      <c r="R70" t="s">
        <v>405</v>
      </c>
      <c r="S70" t="s">
        <v>61</v>
      </c>
      <c r="T70">
        <v>3293</v>
      </c>
      <c r="U70">
        <v>3293</v>
      </c>
      <c r="V70" t="s">
        <v>63</v>
      </c>
      <c r="W70" t="s">
        <v>63</v>
      </c>
      <c r="X70" t="s">
        <v>63</v>
      </c>
      <c r="Y70" t="s">
        <v>63</v>
      </c>
      <c r="Z70">
        <v>20718</v>
      </c>
      <c r="AA70">
        <v>20718</v>
      </c>
      <c r="AB70">
        <v>4909</v>
      </c>
      <c r="AC70">
        <v>4909</v>
      </c>
      <c r="AD70">
        <v>5325</v>
      </c>
      <c r="AE70">
        <v>5325</v>
      </c>
      <c r="AF70">
        <v>16049.75</v>
      </c>
      <c r="AG70">
        <v>16049.75</v>
      </c>
      <c r="AH70" t="s">
        <v>61</v>
      </c>
      <c r="AI70">
        <v>88767885.429196</v>
      </c>
      <c r="AJ70">
        <v>113187981.616722</v>
      </c>
      <c r="AK70">
        <v>21.574813720256699</v>
      </c>
      <c r="AL70" t="s">
        <v>61</v>
      </c>
      <c r="AM70">
        <v>49663405.095510602</v>
      </c>
      <c r="AN70">
        <v>49663405.095510602</v>
      </c>
      <c r="AO70" t="s">
        <v>61</v>
      </c>
      <c r="AP70">
        <v>1.78739170040687</v>
      </c>
      <c r="AQ70">
        <v>2.2791041822090601</v>
      </c>
      <c r="AR70">
        <v>21.574813720256699</v>
      </c>
      <c r="AS70" t="s">
        <v>61</v>
      </c>
      <c r="AT70">
        <v>2471.0500000000002</v>
      </c>
      <c r="AU70">
        <v>2471.0500000000002</v>
      </c>
      <c r="AV70" t="s">
        <v>61</v>
      </c>
      <c r="AW70">
        <v>35923.074435661998</v>
      </c>
      <c r="AX70">
        <v>46228.951624230504</v>
      </c>
      <c r="AY70">
        <v>22.293123305800499</v>
      </c>
      <c r="BA70" t="s">
        <v>406</v>
      </c>
      <c r="BC70" t="s">
        <v>63</v>
      </c>
      <c r="BE70" s="3" t="s">
        <v>407</v>
      </c>
      <c r="BF70" s="3" t="s">
        <v>408</v>
      </c>
    </row>
    <row r="71" spans="1:58" x14ac:dyDescent="0.2">
      <c r="A71" t="s">
        <v>409</v>
      </c>
      <c r="B71" s="1">
        <v>45352</v>
      </c>
      <c r="C71" s="2">
        <v>45349.814259259256</v>
      </c>
      <c r="D71">
        <v>2.2000000000000002</v>
      </c>
      <c r="E71" t="s">
        <v>59</v>
      </c>
      <c r="F71" t="s">
        <v>69</v>
      </c>
      <c r="G71" t="s">
        <v>61</v>
      </c>
      <c r="H71">
        <v>60848204</v>
      </c>
      <c r="I71">
        <v>91007401</v>
      </c>
      <c r="J71" t="s">
        <v>61</v>
      </c>
      <c r="K71">
        <v>60848204</v>
      </c>
      <c r="L71">
        <v>91007401</v>
      </c>
      <c r="M71" t="s">
        <v>61</v>
      </c>
      <c r="N71" s="1">
        <v>44743</v>
      </c>
      <c r="O71" s="1">
        <v>45107</v>
      </c>
      <c r="P71" s="1">
        <v>40724</v>
      </c>
      <c r="Q71" s="1">
        <v>41091</v>
      </c>
      <c r="R71" t="s">
        <v>410</v>
      </c>
      <c r="S71" t="s">
        <v>61</v>
      </c>
      <c r="T71">
        <v>3297</v>
      </c>
      <c r="U71">
        <v>3774</v>
      </c>
      <c r="V71">
        <v>12</v>
      </c>
      <c r="W71">
        <v>17</v>
      </c>
      <c r="X71">
        <v>3</v>
      </c>
      <c r="Y71" t="s">
        <v>63</v>
      </c>
      <c r="Z71">
        <v>7823</v>
      </c>
      <c r="AA71">
        <v>9556</v>
      </c>
      <c r="AB71">
        <v>1756.3</v>
      </c>
      <c r="AC71">
        <v>2211</v>
      </c>
      <c r="AD71">
        <v>584</v>
      </c>
      <c r="AE71">
        <v>310</v>
      </c>
      <c r="AF71">
        <v>7576.7250000000004</v>
      </c>
      <c r="AG71">
        <v>9540.5</v>
      </c>
      <c r="AH71" t="s">
        <v>61</v>
      </c>
      <c r="AI71">
        <v>8030.9373772969102</v>
      </c>
      <c r="AJ71">
        <v>9539.0599025208303</v>
      </c>
      <c r="AK71">
        <v>15.8099701714355</v>
      </c>
      <c r="AL71" t="s">
        <v>61</v>
      </c>
      <c r="AM71">
        <v>3433875</v>
      </c>
      <c r="AN71">
        <v>3767084</v>
      </c>
      <c r="AO71" t="s">
        <v>61</v>
      </c>
      <c r="AP71">
        <v>17.719982235812299</v>
      </c>
      <c r="AQ71">
        <v>24.158580217483799</v>
      </c>
      <c r="AR71">
        <v>26.651392274335102</v>
      </c>
      <c r="AS71" t="s">
        <v>61</v>
      </c>
      <c r="AT71">
        <v>7</v>
      </c>
      <c r="AU71">
        <v>7</v>
      </c>
      <c r="AV71" t="s">
        <v>61</v>
      </c>
      <c r="AW71">
        <v>8692600.5714285709</v>
      </c>
      <c r="AX71">
        <v>13001057.2857142</v>
      </c>
      <c r="AY71">
        <v>33.139279518596503</v>
      </c>
      <c r="BB71" t="s">
        <v>411</v>
      </c>
      <c r="BC71" t="s">
        <v>63</v>
      </c>
      <c r="BF71" t="s">
        <v>63</v>
      </c>
    </row>
    <row r="72" spans="1:58" x14ac:dyDescent="0.2">
      <c r="A72" t="s">
        <v>412</v>
      </c>
      <c r="B72" s="1">
        <v>44929</v>
      </c>
      <c r="C72" s="2">
        <v>44971.732685185183</v>
      </c>
      <c r="D72">
        <v>2.2000000000000002</v>
      </c>
      <c r="E72" t="s">
        <v>158</v>
      </c>
      <c r="F72" t="s">
        <v>63</v>
      </c>
      <c r="G72" t="s">
        <v>63</v>
      </c>
      <c r="H72" t="s">
        <v>63</v>
      </c>
      <c r="I72" t="s">
        <v>63</v>
      </c>
      <c r="J72" t="s">
        <v>63</v>
      </c>
      <c r="K72" t="s">
        <v>63</v>
      </c>
      <c r="L72" t="s">
        <v>63</v>
      </c>
      <c r="M72" t="s">
        <v>63</v>
      </c>
      <c r="N72" t="s">
        <v>63</v>
      </c>
      <c r="O72" t="s">
        <v>63</v>
      </c>
      <c r="P72" t="s">
        <v>63</v>
      </c>
      <c r="Q72" t="s">
        <v>63</v>
      </c>
      <c r="R72" t="s">
        <v>63</v>
      </c>
      <c r="S72" t="s">
        <v>63</v>
      </c>
      <c r="T72" t="s">
        <v>63</v>
      </c>
      <c r="U72" t="s">
        <v>63</v>
      </c>
      <c r="V72" t="s">
        <v>63</v>
      </c>
      <c r="W72" t="s">
        <v>63</v>
      </c>
      <c r="X72" t="s">
        <v>63</v>
      </c>
      <c r="Y72" t="s">
        <v>63</v>
      </c>
      <c r="Z72" t="s">
        <v>63</v>
      </c>
      <c r="AA72" t="s">
        <v>63</v>
      </c>
      <c r="AB72" t="s">
        <v>63</v>
      </c>
      <c r="AC72" t="s">
        <v>63</v>
      </c>
      <c r="AD72" t="s">
        <v>63</v>
      </c>
      <c r="AE72" t="s">
        <v>63</v>
      </c>
      <c r="AF72" t="s">
        <v>63</v>
      </c>
      <c r="AG72" t="s">
        <v>63</v>
      </c>
      <c r="AH72" t="s">
        <v>63</v>
      </c>
      <c r="AI72" t="s">
        <v>63</v>
      </c>
      <c r="AJ72" t="s">
        <v>63</v>
      </c>
      <c r="AK72" t="s">
        <v>63</v>
      </c>
      <c r="AL72" t="s">
        <v>63</v>
      </c>
      <c r="AM72" t="s">
        <v>63</v>
      </c>
      <c r="AN72" t="s">
        <v>63</v>
      </c>
      <c r="AO72" t="s">
        <v>63</v>
      </c>
      <c r="AP72" t="s">
        <v>63</v>
      </c>
      <c r="AQ72" t="s">
        <v>63</v>
      </c>
      <c r="AR72" t="s">
        <v>63</v>
      </c>
      <c r="AS72" t="s">
        <v>63</v>
      </c>
      <c r="AT72" t="s">
        <v>63</v>
      </c>
      <c r="AU72" t="s">
        <v>63</v>
      </c>
      <c r="AV72" t="s">
        <v>63</v>
      </c>
      <c r="AW72" t="s">
        <v>63</v>
      </c>
      <c r="AX72" t="s">
        <v>63</v>
      </c>
      <c r="AY72" t="s">
        <v>63</v>
      </c>
      <c r="AZ72" t="s">
        <v>63</v>
      </c>
      <c r="BA72" t="s">
        <v>63</v>
      </c>
      <c r="BB72" t="s">
        <v>63</v>
      </c>
      <c r="BC72" t="s">
        <v>63</v>
      </c>
      <c r="BD72" t="s">
        <v>63</v>
      </c>
      <c r="BE72" t="s">
        <v>63</v>
      </c>
      <c r="BF72" t="s">
        <v>63</v>
      </c>
    </row>
    <row r="73" spans="1:58" x14ac:dyDescent="0.2">
      <c r="A73" t="s">
        <v>413</v>
      </c>
      <c r="B73" s="1">
        <v>44943</v>
      </c>
      <c r="C73" s="2">
        <v>44910.890983796293</v>
      </c>
      <c r="D73">
        <v>2.2000000000000002</v>
      </c>
      <c r="E73" t="s">
        <v>59</v>
      </c>
      <c r="F73" t="s">
        <v>69</v>
      </c>
      <c r="G73" t="s">
        <v>61</v>
      </c>
      <c r="H73">
        <v>239172695</v>
      </c>
      <c r="I73">
        <v>290925113.14999998</v>
      </c>
      <c r="J73" t="s">
        <v>61</v>
      </c>
      <c r="K73">
        <v>182949000</v>
      </c>
      <c r="L73">
        <v>245693000</v>
      </c>
      <c r="M73" t="s">
        <v>61</v>
      </c>
      <c r="N73" s="1">
        <v>44378</v>
      </c>
      <c r="O73" s="1">
        <v>44742</v>
      </c>
      <c r="P73" s="1">
        <v>42917</v>
      </c>
      <c r="Q73" s="1">
        <v>43281</v>
      </c>
      <c r="R73" t="s">
        <v>414</v>
      </c>
      <c r="S73" t="s">
        <v>61</v>
      </c>
      <c r="T73">
        <v>5030</v>
      </c>
      <c r="U73">
        <v>5712</v>
      </c>
      <c r="V73">
        <v>20</v>
      </c>
      <c r="W73">
        <v>20</v>
      </c>
      <c r="X73">
        <v>10</v>
      </c>
      <c r="Y73">
        <v>10</v>
      </c>
      <c r="Z73">
        <v>24758</v>
      </c>
      <c r="AA73">
        <v>26229.75</v>
      </c>
      <c r="AB73">
        <v>7161</v>
      </c>
      <c r="AC73">
        <v>5673</v>
      </c>
      <c r="AD73">
        <v>5498</v>
      </c>
      <c r="AE73">
        <v>4414</v>
      </c>
      <c r="AF73">
        <v>21088.25</v>
      </c>
      <c r="AG73">
        <v>22059.5625</v>
      </c>
      <c r="AH73" t="s">
        <v>61</v>
      </c>
      <c r="AI73">
        <v>8675.3998079499197</v>
      </c>
      <c r="AJ73">
        <v>11137.7095533966</v>
      </c>
      <c r="AK73">
        <v>22.107864580611</v>
      </c>
      <c r="AL73" t="s">
        <v>61</v>
      </c>
      <c r="AM73">
        <v>7631162</v>
      </c>
      <c r="AN73">
        <v>6943261</v>
      </c>
      <c r="AO73" t="s">
        <v>61</v>
      </c>
      <c r="AP73">
        <v>23.9739373898758</v>
      </c>
      <c r="AQ73">
        <v>35.385822310294799</v>
      </c>
      <c r="AR73">
        <v>32.249879119239402</v>
      </c>
      <c r="AS73" t="s">
        <v>61</v>
      </c>
      <c r="AT73">
        <v>1102.5999999999999</v>
      </c>
      <c r="AU73">
        <v>841.6</v>
      </c>
      <c r="AV73" t="s">
        <v>61</v>
      </c>
      <c r="AW73">
        <v>216917.00979502901</v>
      </c>
      <c r="AX73">
        <v>345680.98045389698</v>
      </c>
      <c r="AY73">
        <v>37.249365148696697</v>
      </c>
      <c r="AZ73" t="s">
        <v>415</v>
      </c>
      <c r="BA73" t="s">
        <v>416</v>
      </c>
      <c r="BB73" t="s">
        <v>417</v>
      </c>
      <c r="BC73" t="s">
        <v>418</v>
      </c>
      <c r="BE73" s="3" t="s">
        <v>419</v>
      </c>
      <c r="BF73" s="3" t="s">
        <v>420</v>
      </c>
    </row>
    <row r="74" spans="1:58" x14ac:dyDescent="0.2">
      <c r="A74" t="s">
        <v>421</v>
      </c>
      <c r="B74" s="1">
        <v>44868</v>
      </c>
      <c r="C74" s="2">
        <v>44901.712094907409</v>
      </c>
      <c r="D74">
        <v>2.2000000000000002</v>
      </c>
      <c r="E74" t="s">
        <v>59</v>
      </c>
      <c r="F74" t="s">
        <v>69</v>
      </c>
      <c r="G74" t="s">
        <v>61</v>
      </c>
      <c r="H74">
        <v>25073094.640000001</v>
      </c>
      <c r="I74">
        <v>35393108.520000003</v>
      </c>
      <c r="J74" t="s">
        <v>61</v>
      </c>
      <c r="K74">
        <v>25073094.640000001</v>
      </c>
      <c r="L74">
        <v>35393108.520000003</v>
      </c>
      <c r="M74" t="s">
        <v>61</v>
      </c>
      <c r="N74" s="1">
        <v>44013</v>
      </c>
      <c r="O74" s="1">
        <v>44377</v>
      </c>
      <c r="P74" s="1">
        <v>43258</v>
      </c>
      <c r="Q74" s="1">
        <v>43622</v>
      </c>
      <c r="R74" t="s">
        <v>422</v>
      </c>
      <c r="S74" t="s">
        <v>61</v>
      </c>
      <c r="T74">
        <v>1828</v>
      </c>
      <c r="U74">
        <v>2525</v>
      </c>
      <c r="V74">
        <v>11</v>
      </c>
      <c r="W74">
        <v>12</v>
      </c>
      <c r="X74" t="s">
        <v>63</v>
      </c>
      <c r="Y74" t="s">
        <v>63</v>
      </c>
      <c r="Z74">
        <v>4001</v>
      </c>
      <c r="AA74">
        <v>4648</v>
      </c>
      <c r="AB74">
        <v>694</v>
      </c>
      <c r="AC74">
        <v>594</v>
      </c>
      <c r="AD74">
        <v>258</v>
      </c>
      <c r="AE74">
        <v>5</v>
      </c>
      <c r="AF74">
        <v>3787.5</v>
      </c>
      <c r="AG74">
        <v>4562</v>
      </c>
      <c r="AH74" t="s">
        <v>61</v>
      </c>
      <c r="AI74">
        <v>6619.9589808580804</v>
      </c>
      <c r="AJ74">
        <v>7758.2438667251199</v>
      </c>
      <c r="AK74">
        <v>14.671940008860799</v>
      </c>
      <c r="AL74" t="s">
        <v>61</v>
      </c>
      <c r="AM74">
        <v>2419009</v>
      </c>
      <c r="AN74">
        <v>2413803</v>
      </c>
      <c r="AO74" t="s">
        <v>61</v>
      </c>
      <c r="AP74">
        <v>10.365027430654401</v>
      </c>
      <c r="AQ74">
        <v>14.662799126523501</v>
      </c>
      <c r="AR74">
        <v>29.3107179521737</v>
      </c>
      <c r="AS74" t="s">
        <v>61</v>
      </c>
      <c r="AT74">
        <v>126.83</v>
      </c>
      <c r="AU74">
        <v>126.47</v>
      </c>
      <c r="AV74" t="s">
        <v>61</v>
      </c>
      <c r="AW74">
        <v>197690.567215958</v>
      </c>
      <c r="AX74">
        <v>279853.78761761601</v>
      </c>
      <c r="AY74">
        <v>29.359338353470299</v>
      </c>
      <c r="AZ74" t="s">
        <v>423</v>
      </c>
      <c r="BB74" t="s">
        <v>424</v>
      </c>
      <c r="BC74" t="s">
        <v>425</v>
      </c>
      <c r="BD74" t="s">
        <v>426</v>
      </c>
      <c r="BE74" t="s">
        <v>427</v>
      </c>
      <c r="BF74" t="s">
        <v>427</v>
      </c>
    </row>
    <row r="75" spans="1:58" x14ac:dyDescent="0.2">
      <c r="A75" t="s">
        <v>428</v>
      </c>
      <c r="B75" s="1">
        <v>44834</v>
      </c>
      <c r="C75" s="2">
        <v>44719.711030092592</v>
      </c>
      <c r="D75">
        <v>2.2000000000000002</v>
      </c>
      <c r="E75" t="s">
        <v>59</v>
      </c>
      <c r="F75" t="s">
        <v>93</v>
      </c>
      <c r="G75" t="s">
        <v>61</v>
      </c>
      <c r="H75">
        <v>94422709</v>
      </c>
      <c r="I75">
        <v>94422709</v>
      </c>
      <c r="J75" t="s">
        <v>61</v>
      </c>
      <c r="K75">
        <v>85145445</v>
      </c>
      <c r="L75">
        <v>85145445</v>
      </c>
      <c r="M75" t="s">
        <v>61</v>
      </c>
      <c r="N75" s="1">
        <v>43831</v>
      </c>
      <c r="O75" s="1">
        <v>44196</v>
      </c>
      <c r="P75" s="1">
        <v>43831</v>
      </c>
      <c r="Q75" s="1">
        <v>44196</v>
      </c>
      <c r="R75" t="s">
        <v>429</v>
      </c>
      <c r="S75" t="s">
        <v>61</v>
      </c>
      <c r="T75">
        <v>2354</v>
      </c>
      <c r="U75">
        <v>2354</v>
      </c>
      <c r="V75">
        <v>6</v>
      </c>
      <c r="W75">
        <v>6</v>
      </c>
      <c r="X75" t="s">
        <v>63</v>
      </c>
      <c r="Y75" t="s">
        <v>63</v>
      </c>
      <c r="Z75">
        <v>11807</v>
      </c>
      <c r="AA75">
        <v>11807</v>
      </c>
      <c r="AB75">
        <v>1618</v>
      </c>
      <c r="AC75">
        <v>1618</v>
      </c>
      <c r="AD75">
        <v>3078</v>
      </c>
      <c r="AE75">
        <v>3078</v>
      </c>
      <c r="AF75">
        <v>8350.25</v>
      </c>
      <c r="AG75">
        <v>8350.25</v>
      </c>
      <c r="AH75" t="s">
        <v>61</v>
      </c>
      <c r="AI75">
        <v>10196.753989401501</v>
      </c>
      <c r="AJ75">
        <v>10196.753989401501</v>
      </c>
      <c r="AK75" t="s">
        <v>63</v>
      </c>
      <c r="AL75" t="s">
        <v>61</v>
      </c>
      <c r="AM75">
        <v>5057784</v>
      </c>
      <c r="AN75">
        <v>5057784</v>
      </c>
      <c r="AO75" t="s">
        <v>61</v>
      </c>
      <c r="AP75">
        <v>16.8345356385326</v>
      </c>
      <c r="AQ75">
        <v>16.8345356385326</v>
      </c>
      <c r="AR75" t="s">
        <v>63</v>
      </c>
      <c r="AS75" t="s">
        <v>61</v>
      </c>
      <c r="AT75">
        <v>5.7000000000000002E-2</v>
      </c>
      <c r="AU75">
        <v>5.7000000000000002E-2</v>
      </c>
      <c r="AV75" t="s">
        <v>61</v>
      </c>
      <c r="AW75">
        <v>1656538754.3859601</v>
      </c>
      <c r="AX75">
        <v>1656538754.3859601</v>
      </c>
      <c r="AY75" t="s">
        <v>63</v>
      </c>
      <c r="BC75" t="s">
        <v>63</v>
      </c>
      <c r="BE75" t="s">
        <v>430</v>
      </c>
      <c r="BF75" t="s">
        <v>430</v>
      </c>
    </row>
    <row r="76" spans="1:58" x14ac:dyDescent="0.2">
      <c r="A76" t="s">
        <v>431</v>
      </c>
      <c r="B76" s="1">
        <v>45349</v>
      </c>
      <c r="C76" s="2">
        <v>45347.916689814818</v>
      </c>
      <c r="D76">
        <v>2.2000000000000002</v>
      </c>
      <c r="E76" t="s">
        <v>59</v>
      </c>
      <c r="F76" t="s">
        <v>69</v>
      </c>
      <c r="G76" t="s">
        <v>61</v>
      </c>
      <c r="H76">
        <v>98986070</v>
      </c>
      <c r="I76">
        <v>79716423</v>
      </c>
      <c r="J76" t="s">
        <v>61</v>
      </c>
      <c r="K76">
        <v>71045997</v>
      </c>
      <c r="L76">
        <v>60628524</v>
      </c>
      <c r="M76" t="s">
        <v>61</v>
      </c>
      <c r="N76" s="1">
        <v>44713</v>
      </c>
      <c r="O76" s="1">
        <v>45077</v>
      </c>
      <c r="P76" s="1">
        <v>41791</v>
      </c>
      <c r="Q76" s="1">
        <v>42155</v>
      </c>
      <c r="R76" t="s">
        <v>432</v>
      </c>
      <c r="S76" t="s">
        <v>61</v>
      </c>
      <c r="T76">
        <v>3998</v>
      </c>
      <c r="U76">
        <v>3496</v>
      </c>
      <c r="V76">
        <v>24</v>
      </c>
      <c r="W76">
        <v>22</v>
      </c>
      <c r="X76">
        <v>12</v>
      </c>
      <c r="Y76">
        <v>12</v>
      </c>
      <c r="Z76">
        <v>7006</v>
      </c>
      <c r="AA76">
        <v>6334</v>
      </c>
      <c r="AB76">
        <v>1509</v>
      </c>
      <c r="AC76">
        <v>1304</v>
      </c>
      <c r="AD76" t="s">
        <v>63</v>
      </c>
      <c r="AE76" t="s">
        <v>63</v>
      </c>
      <c r="AF76">
        <v>7403.75</v>
      </c>
      <c r="AG76">
        <v>6620</v>
      </c>
      <c r="AH76" t="s">
        <v>61</v>
      </c>
      <c r="AI76">
        <v>9595.9475941245892</v>
      </c>
      <c r="AJ76">
        <v>9158.3873111782395</v>
      </c>
      <c r="AK76" t="s">
        <v>63</v>
      </c>
      <c r="AL76" t="s">
        <v>61</v>
      </c>
      <c r="AM76">
        <v>3255985</v>
      </c>
      <c r="AN76">
        <v>2705892</v>
      </c>
      <c r="AO76" t="s">
        <v>61</v>
      </c>
      <c r="AP76">
        <v>21.820124171333699</v>
      </c>
      <c r="AQ76">
        <v>22.4061137695074</v>
      </c>
      <c r="AR76">
        <v>2.6153111789122199</v>
      </c>
      <c r="AS76" t="s">
        <v>61</v>
      </c>
      <c r="AT76">
        <v>480.66</v>
      </c>
      <c r="AU76">
        <v>483.5</v>
      </c>
      <c r="AV76" t="s">
        <v>61</v>
      </c>
      <c r="AW76">
        <v>205937.81467149299</v>
      </c>
      <c r="AX76">
        <v>164873.67735263699</v>
      </c>
      <c r="AY76">
        <v>-24.9064241049388</v>
      </c>
      <c r="BA76" t="s">
        <v>433</v>
      </c>
      <c r="BB76" s="3" t="s">
        <v>434</v>
      </c>
      <c r="BC76" t="s">
        <v>435</v>
      </c>
      <c r="BE76" t="s">
        <v>436</v>
      </c>
      <c r="BF76" t="s">
        <v>63</v>
      </c>
    </row>
    <row r="77" spans="1:58" x14ac:dyDescent="0.2">
      <c r="A77" t="s">
        <v>437</v>
      </c>
      <c r="B77" s="1">
        <v>44756</v>
      </c>
      <c r="C77" s="2">
        <v>44782.870266203703</v>
      </c>
      <c r="D77">
        <v>2.2000000000000002</v>
      </c>
      <c r="E77" t="s">
        <v>59</v>
      </c>
      <c r="F77" t="s">
        <v>69</v>
      </c>
      <c r="G77" t="s">
        <v>61</v>
      </c>
      <c r="H77">
        <v>19856064</v>
      </c>
      <c r="I77">
        <v>29715310</v>
      </c>
      <c r="J77" t="s">
        <v>61</v>
      </c>
      <c r="K77">
        <v>19856064</v>
      </c>
      <c r="L77">
        <v>29715310</v>
      </c>
      <c r="M77" t="s">
        <v>61</v>
      </c>
      <c r="N77" s="1">
        <v>44197</v>
      </c>
      <c r="O77" s="1">
        <v>44561</v>
      </c>
      <c r="P77" s="1">
        <v>42552</v>
      </c>
      <c r="Q77" s="1">
        <v>43281</v>
      </c>
      <c r="R77" t="s">
        <v>438</v>
      </c>
      <c r="S77" t="s">
        <v>61</v>
      </c>
      <c r="T77">
        <v>2426</v>
      </c>
      <c r="U77">
        <v>1916</v>
      </c>
      <c r="V77">
        <v>8</v>
      </c>
      <c r="W77">
        <v>6</v>
      </c>
      <c r="X77">
        <v>2</v>
      </c>
      <c r="Y77">
        <v>3</v>
      </c>
      <c r="Z77">
        <v>5612.5</v>
      </c>
      <c r="AA77">
        <v>4350</v>
      </c>
      <c r="AB77">
        <v>1459.5</v>
      </c>
      <c r="AC77">
        <v>527</v>
      </c>
      <c r="AD77">
        <v>285</v>
      </c>
      <c r="AE77" t="s">
        <v>63</v>
      </c>
      <c r="AF77">
        <v>5700.75</v>
      </c>
      <c r="AG77">
        <v>4141.25</v>
      </c>
      <c r="AH77" t="s">
        <v>61</v>
      </c>
      <c r="AI77">
        <v>3483.06170240757</v>
      </c>
      <c r="AJ77">
        <v>7175.4446121340097</v>
      </c>
      <c r="AK77">
        <v>51.4585939870882</v>
      </c>
      <c r="AL77" t="s">
        <v>61</v>
      </c>
      <c r="AM77">
        <v>1637185</v>
      </c>
      <c r="AN77">
        <v>1429317</v>
      </c>
      <c r="AO77" t="s">
        <v>61</v>
      </c>
      <c r="AP77">
        <v>12.1281736639414</v>
      </c>
      <c r="AQ77">
        <v>20.7898667685335</v>
      </c>
      <c r="AR77">
        <v>41.663052491043103</v>
      </c>
      <c r="AS77" t="s">
        <v>61</v>
      </c>
      <c r="AT77" t="s">
        <v>63</v>
      </c>
      <c r="AU77" t="s">
        <v>63</v>
      </c>
      <c r="AV77" t="s">
        <v>61</v>
      </c>
      <c r="AW77">
        <v>19856064</v>
      </c>
      <c r="AX77">
        <v>29715310</v>
      </c>
      <c r="AY77">
        <v>33.179011088896601</v>
      </c>
      <c r="AZ77" t="s">
        <v>439</v>
      </c>
      <c r="BA77" t="s">
        <v>440</v>
      </c>
      <c r="BC77" t="s">
        <v>441</v>
      </c>
      <c r="BF77" t="s">
        <v>63</v>
      </c>
    </row>
    <row r="78" spans="1:58" x14ac:dyDescent="0.2">
      <c r="A78" t="s">
        <v>442</v>
      </c>
      <c r="B78" s="1">
        <v>44260</v>
      </c>
      <c r="C78" s="2">
        <v>44246.979178240741</v>
      </c>
      <c r="D78">
        <v>2.2000000000000002</v>
      </c>
      <c r="E78" t="s">
        <v>59</v>
      </c>
      <c r="F78" t="s">
        <v>60</v>
      </c>
      <c r="G78" t="s">
        <v>61</v>
      </c>
      <c r="H78">
        <v>275988716</v>
      </c>
      <c r="I78">
        <v>306699704</v>
      </c>
      <c r="J78" t="s">
        <v>61</v>
      </c>
      <c r="K78">
        <v>274988716</v>
      </c>
      <c r="L78">
        <v>304735000</v>
      </c>
      <c r="M78" t="s">
        <v>61</v>
      </c>
      <c r="N78" s="1">
        <v>43344</v>
      </c>
      <c r="O78" s="1">
        <v>43708</v>
      </c>
      <c r="P78" s="1">
        <v>42248</v>
      </c>
      <c r="Q78" s="1">
        <v>42613</v>
      </c>
      <c r="R78" t="s">
        <v>443</v>
      </c>
      <c r="S78" t="s">
        <v>61</v>
      </c>
      <c r="T78">
        <v>4479</v>
      </c>
      <c r="U78">
        <v>4352</v>
      </c>
      <c r="V78">
        <v>16</v>
      </c>
      <c r="W78">
        <v>24</v>
      </c>
      <c r="X78">
        <v>712</v>
      </c>
      <c r="Y78">
        <v>702</v>
      </c>
      <c r="Z78">
        <v>15214</v>
      </c>
      <c r="AA78">
        <v>14521</v>
      </c>
      <c r="AB78">
        <v>16664</v>
      </c>
      <c r="AC78">
        <v>14676</v>
      </c>
      <c r="AD78">
        <v>85</v>
      </c>
      <c r="AE78">
        <v>9</v>
      </c>
      <c r="AF78">
        <v>25680.5</v>
      </c>
      <c r="AG78">
        <v>23687</v>
      </c>
      <c r="AH78" t="s">
        <v>61</v>
      </c>
      <c r="AI78">
        <v>10708.074842779501</v>
      </c>
      <c r="AJ78">
        <v>12865.073669101101</v>
      </c>
      <c r="AK78">
        <v>16.766315388478802</v>
      </c>
      <c r="AL78" t="s">
        <v>61</v>
      </c>
      <c r="AM78">
        <v>16640636</v>
      </c>
      <c r="AN78">
        <v>10641529</v>
      </c>
      <c r="AO78" t="s">
        <v>61</v>
      </c>
      <c r="AP78">
        <v>16.525132573057899</v>
      </c>
      <c r="AQ78">
        <v>28.636392383086999</v>
      </c>
      <c r="AR78">
        <v>42.293245769261702</v>
      </c>
      <c r="AS78" t="s">
        <v>61</v>
      </c>
      <c r="AT78">
        <v>489.28</v>
      </c>
      <c r="AU78">
        <v>489.28</v>
      </c>
      <c r="AV78" t="s">
        <v>61</v>
      </c>
      <c r="AW78">
        <v>564071.11674296902</v>
      </c>
      <c r="AX78">
        <v>626838.83257030696</v>
      </c>
      <c r="AY78">
        <v>10.0133738635756</v>
      </c>
      <c r="AZ78" s="3" t="s">
        <v>444</v>
      </c>
      <c r="BA78" s="3" t="s">
        <v>445</v>
      </c>
      <c r="BB78" s="3" t="s">
        <v>446</v>
      </c>
      <c r="BC78" t="s">
        <v>447</v>
      </c>
      <c r="BE78" s="3" t="s">
        <v>448</v>
      </c>
      <c r="BF78" s="3" t="s">
        <v>449</v>
      </c>
    </row>
    <row r="79" spans="1:58" x14ac:dyDescent="0.2">
      <c r="A79" t="s">
        <v>450</v>
      </c>
      <c r="B79" s="1">
        <v>45159</v>
      </c>
      <c r="C79" s="2">
        <v>45205.602905092594</v>
      </c>
      <c r="D79">
        <v>2.2000000000000002</v>
      </c>
      <c r="E79" t="s">
        <v>59</v>
      </c>
      <c r="F79" t="s">
        <v>134</v>
      </c>
      <c r="G79" t="s">
        <v>61</v>
      </c>
      <c r="H79">
        <v>30462528</v>
      </c>
      <c r="I79">
        <v>31298564</v>
      </c>
      <c r="J79" t="s">
        <v>61</v>
      </c>
      <c r="K79">
        <v>30462528</v>
      </c>
      <c r="L79">
        <v>31298564</v>
      </c>
      <c r="M79" t="s">
        <v>61</v>
      </c>
      <c r="N79" s="1">
        <v>44378</v>
      </c>
      <c r="O79" s="1">
        <v>44742</v>
      </c>
      <c r="P79" s="1">
        <v>39965</v>
      </c>
      <c r="Q79" s="1">
        <v>40330</v>
      </c>
      <c r="R79" t="s">
        <v>451</v>
      </c>
      <c r="S79" t="s">
        <v>61</v>
      </c>
      <c r="T79">
        <v>2596</v>
      </c>
      <c r="U79">
        <v>1800</v>
      </c>
      <c r="V79">
        <v>13</v>
      </c>
      <c r="W79">
        <v>14</v>
      </c>
      <c r="X79">
        <v>1</v>
      </c>
      <c r="Y79" t="s">
        <v>63</v>
      </c>
      <c r="Z79">
        <v>4170</v>
      </c>
      <c r="AA79">
        <v>3000</v>
      </c>
      <c r="AB79">
        <v>709</v>
      </c>
      <c r="AC79">
        <v>468</v>
      </c>
      <c r="AD79">
        <v>1126</v>
      </c>
      <c r="AE79" t="s">
        <v>63</v>
      </c>
      <c r="AF79">
        <v>3468</v>
      </c>
      <c r="AG79">
        <v>3054.5</v>
      </c>
      <c r="AH79" t="s">
        <v>61</v>
      </c>
      <c r="AI79">
        <v>8783.8892733564007</v>
      </c>
      <c r="AJ79">
        <v>10246.706171222701</v>
      </c>
      <c r="AK79">
        <v>14.2759719408624</v>
      </c>
      <c r="AL79" t="s">
        <v>61</v>
      </c>
      <c r="AM79">
        <v>1419524</v>
      </c>
      <c r="AN79">
        <v>800000</v>
      </c>
      <c r="AO79" t="s">
        <v>61</v>
      </c>
      <c r="AP79">
        <v>21.459678032917999</v>
      </c>
      <c r="AQ79">
        <v>39.123204999999999</v>
      </c>
      <c r="AR79">
        <v>45.148466152202801</v>
      </c>
      <c r="AS79" t="s">
        <v>61</v>
      </c>
      <c r="AT79">
        <v>89.01</v>
      </c>
      <c r="AU79">
        <v>80.88</v>
      </c>
      <c r="AV79" t="s">
        <v>61</v>
      </c>
      <c r="AW79">
        <v>342237.14189416898</v>
      </c>
      <c r="AX79">
        <v>386975.32146389701</v>
      </c>
      <c r="AY79">
        <v>11.5609903495879</v>
      </c>
      <c r="AZ79" t="s">
        <v>452</v>
      </c>
      <c r="BA79" t="s">
        <v>453</v>
      </c>
      <c r="BB79" t="s">
        <v>454</v>
      </c>
      <c r="BC79" t="s">
        <v>455</v>
      </c>
      <c r="BF79" t="s">
        <v>63</v>
      </c>
    </row>
    <row r="80" spans="1:58" x14ac:dyDescent="0.2">
      <c r="A80" t="s">
        <v>456</v>
      </c>
      <c r="B80" s="1">
        <v>45281</v>
      </c>
      <c r="C80" s="2">
        <v>45132.738333333335</v>
      </c>
      <c r="D80">
        <v>2.2000000000000002</v>
      </c>
      <c r="E80" t="s">
        <v>158</v>
      </c>
      <c r="F80" t="s">
        <v>63</v>
      </c>
      <c r="G80" t="s">
        <v>63</v>
      </c>
      <c r="H80" t="s">
        <v>63</v>
      </c>
      <c r="I80" t="s">
        <v>63</v>
      </c>
      <c r="J80" t="s">
        <v>63</v>
      </c>
      <c r="K80" t="s">
        <v>63</v>
      </c>
      <c r="L80" t="s">
        <v>63</v>
      </c>
      <c r="M80" t="s">
        <v>63</v>
      </c>
      <c r="N80" t="s">
        <v>63</v>
      </c>
      <c r="O80" t="s">
        <v>63</v>
      </c>
      <c r="P80" t="s">
        <v>63</v>
      </c>
      <c r="Q80" t="s">
        <v>63</v>
      </c>
      <c r="R80" t="s">
        <v>63</v>
      </c>
      <c r="S80" t="s">
        <v>63</v>
      </c>
      <c r="T80" t="s">
        <v>63</v>
      </c>
      <c r="U80" t="s">
        <v>63</v>
      </c>
      <c r="V80" t="s">
        <v>63</v>
      </c>
      <c r="W80" t="s">
        <v>63</v>
      </c>
      <c r="X80" t="s">
        <v>63</v>
      </c>
      <c r="Y80" t="s">
        <v>63</v>
      </c>
      <c r="Z80" t="s">
        <v>63</v>
      </c>
      <c r="AA80" t="s">
        <v>63</v>
      </c>
      <c r="AB80" t="s">
        <v>63</v>
      </c>
      <c r="AC80" t="s">
        <v>63</v>
      </c>
      <c r="AD80" t="s">
        <v>63</v>
      </c>
      <c r="AE80" t="s">
        <v>63</v>
      </c>
      <c r="AF80" t="s">
        <v>63</v>
      </c>
      <c r="AG80" t="s">
        <v>63</v>
      </c>
      <c r="AH80" t="s">
        <v>63</v>
      </c>
      <c r="AI80" t="s">
        <v>63</v>
      </c>
      <c r="AJ80" t="s">
        <v>63</v>
      </c>
      <c r="AK80" t="s">
        <v>63</v>
      </c>
      <c r="AL80" t="s">
        <v>63</v>
      </c>
      <c r="AM80" t="s">
        <v>63</v>
      </c>
      <c r="AN80" t="s">
        <v>63</v>
      </c>
      <c r="AO80" t="s">
        <v>63</v>
      </c>
      <c r="AP80" t="s">
        <v>63</v>
      </c>
      <c r="AQ80" t="s">
        <v>63</v>
      </c>
      <c r="AR80" t="s">
        <v>63</v>
      </c>
      <c r="AS80" t="s">
        <v>63</v>
      </c>
      <c r="AT80" t="s">
        <v>63</v>
      </c>
      <c r="AU80" t="s">
        <v>63</v>
      </c>
      <c r="AV80" t="s">
        <v>63</v>
      </c>
      <c r="AW80" t="s">
        <v>63</v>
      </c>
      <c r="AX80" t="s">
        <v>63</v>
      </c>
      <c r="AY80" t="s">
        <v>63</v>
      </c>
      <c r="AZ80" t="s">
        <v>63</v>
      </c>
      <c r="BA80" t="s">
        <v>63</v>
      </c>
      <c r="BB80" t="s">
        <v>63</v>
      </c>
      <c r="BC80" t="s">
        <v>63</v>
      </c>
      <c r="BD80" t="s">
        <v>63</v>
      </c>
      <c r="BE80" t="s">
        <v>63</v>
      </c>
      <c r="BF80" t="s">
        <v>63</v>
      </c>
    </row>
    <row r="81" spans="1:58" x14ac:dyDescent="0.2">
      <c r="A81" t="s">
        <v>457</v>
      </c>
      <c r="B81" s="1">
        <v>45334</v>
      </c>
      <c r="C81" s="2">
        <v>45359.537592592591</v>
      </c>
      <c r="D81">
        <v>2.2000000000000002</v>
      </c>
      <c r="E81" t="s">
        <v>59</v>
      </c>
      <c r="F81" t="s">
        <v>60</v>
      </c>
      <c r="G81" t="s">
        <v>61</v>
      </c>
      <c r="H81">
        <v>46148559</v>
      </c>
      <c r="I81">
        <v>47135702</v>
      </c>
      <c r="J81" t="s">
        <v>61</v>
      </c>
      <c r="K81">
        <v>46148559</v>
      </c>
      <c r="L81">
        <v>46930802</v>
      </c>
      <c r="M81" t="s">
        <v>61</v>
      </c>
      <c r="N81" s="1">
        <v>44562</v>
      </c>
      <c r="O81" s="1">
        <v>44926</v>
      </c>
      <c r="P81" s="1">
        <v>42125</v>
      </c>
      <c r="Q81" s="1">
        <v>42490</v>
      </c>
      <c r="R81" t="s">
        <v>458</v>
      </c>
      <c r="S81" t="s">
        <v>61</v>
      </c>
      <c r="T81">
        <v>1824</v>
      </c>
      <c r="U81">
        <v>1454</v>
      </c>
      <c r="V81">
        <v>5</v>
      </c>
      <c r="W81">
        <v>2</v>
      </c>
      <c r="X81">
        <v>66</v>
      </c>
      <c r="Y81">
        <v>68</v>
      </c>
      <c r="Z81">
        <v>8153.5</v>
      </c>
      <c r="AA81">
        <v>4138</v>
      </c>
      <c r="AB81">
        <v>986.67</v>
      </c>
      <c r="AC81">
        <v>791</v>
      </c>
      <c r="AD81">
        <v>1818.33</v>
      </c>
      <c r="AE81">
        <v>1213</v>
      </c>
      <c r="AF81">
        <v>6014.63</v>
      </c>
      <c r="AG81">
        <v>3219</v>
      </c>
      <c r="AH81" t="s">
        <v>61</v>
      </c>
      <c r="AI81">
        <v>7672.7178562937297</v>
      </c>
      <c r="AJ81">
        <v>14579.310966138501</v>
      </c>
      <c r="AK81">
        <v>47.372561885029</v>
      </c>
      <c r="AL81" t="s">
        <v>61</v>
      </c>
      <c r="AM81">
        <v>1981665</v>
      </c>
      <c r="AN81">
        <v>1382379.57</v>
      </c>
      <c r="AO81" t="s">
        <v>61</v>
      </c>
      <c r="AP81">
        <v>23.287770132691399</v>
      </c>
      <c r="AQ81">
        <v>33.949287893483501</v>
      </c>
      <c r="AR81">
        <v>31.404245633200802</v>
      </c>
      <c r="AS81" t="s">
        <v>61</v>
      </c>
      <c r="AT81">
        <v>15</v>
      </c>
      <c r="AU81">
        <v>15</v>
      </c>
      <c r="AV81" t="s">
        <v>61</v>
      </c>
      <c r="AW81">
        <v>3076570.6</v>
      </c>
      <c r="AX81">
        <v>3142380.13333333</v>
      </c>
      <c r="AY81">
        <v>2.09425755449658</v>
      </c>
      <c r="BC81" t="s">
        <v>63</v>
      </c>
      <c r="BE81" t="s">
        <v>459</v>
      </c>
      <c r="BF81" t="s">
        <v>63</v>
      </c>
    </row>
    <row r="82" spans="1:58" x14ac:dyDescent="0.2">
      <c r="A82" t="s">
        <v>460</v>
      </c>
      <c r="B82" s="1">
        <v>45000</v>
      </c>
      <c r="C82" s="2">
        <v>44882.877141203702</v>
      </c>
      <c r="D82">
        <v>2.2000000000000002</v>
      </c>
      <c r="E82" t="s">
        <v>59</v>
      </c>
      <c r="F82" t="s">
        <v>69</v>
      </c>
      <c r="G82" t="s">
        <v>61</v>
      </c>
      <c r="H82">
        <v>343250620</v>
      </c>
      <c r="I82">
        <v>539954130</v>
      </c>
      <c r="J82" t="s">
        <v>61</v>
      </c>
      <c r="K82">
        <v>229262220</v>
      </c>
      <c r="L82">
        <v>249974900</v>
      </c>
      <c r="M82" t="s">
        <v>61</v>
      </c>
      <c r="N82" s="1">
        <v>44378</v>
      </c>
      <c r="O82" s="1">
        <v>44742</v>
      </c>
      <c r="P82" s="1">
        <v>39264</v>
      </c>
      <c r="Q82" s="1">
        <v>39629</v>
      </c>
      <c r="R82" t="s">
        <v>461</v>
      </c>
      <c r="S82" t="s">
        <v>61</v>
      </c>
      <c r="T82">
        <v>6642</v>
      </c>
      <c r="U82">
        <v>6613</v>
      </c>
      <c r="V82">
        <v>12</v>
      </c>
      <c r="W82">
        <v>22</v>
      </c>
      <c r="X82" t="s">
        <v>63</v>
      </c>
      <c r="Y82" t="s">
        <v>63</v>
      </c>
      <c r="Z82">
        <v>39829</v>
      </c>
      <c r="AA82">
        <v>39413</v>
      </c>
      <c r="AB82">
        <v>7079</v>
      </c>
      <c r="AC82">
        <v>6638</v>
      </c>
      <c r="AD82">
        <v>1741</v>
      </c>
      <c r="AE82">
        <v>1190.8</v>
      </c>
      <c r="AF82">
        <v>35538.75</v>
      </c>
      <c r="AG82">
        <v>35303.8999999999</v>
      </c>
      <c r="AH82" t="s">
        <v>61</v>
      </c>
      <c r="AI82">
        <v>6451.0490661601698</v>
      </c>
      <c r="AJ82">
        <v>7080.6596438353799</v>
      </c>
      <c r="AK82">
        <v>8.8919763036959907</v>
      </c>
      <c r="AL82" t="s">
        <v>61</v>
      </c>
      <c r="AM82">
        <v>13610426</v>
      </c>
      <c r="AN82">
        <v>13787288</v>
      </c>
      <c r="AO82" t="s">
        <v>61</v>
      </c>
      <c r="AP82">
        <v>16.8446028067012</v>
      </c>
      <c r="AQ82">
        <v>18.1308245682544</v>
      </c>
      <c r="AR82">
        <v>7.0941161926262204</v>
      </c>
      <c r="AS82" t="s">
        <v>61</v>
      </c>
      <c r="AT82">
        <v>1247</v>
      </c>
      <c r="AU82">
        <v>1123.06</v>
      </c>
      <c r="AV82" t="s">
        <v>61</v>
      </c>
      <c r="AW82">
        <v>275261.12269446597</v>
      </c>
      <c r="AX82">
        <v>480788.31941303198</v>
      </c>
      <c r="AY82">
        <v>42.747959636266103</v>
      </c>
      <c r="AZ82" s="3" t="s">
        <v>462</v>
      </c>
      <c r="BA82" s="3" t="s">
        <v>463</v>
      </c>
      <c r="BB82" t="s">
        <v>464</v>
      </c>
      <c r="BC82" t="s">
        <v>63</v>
      </c>
      <c r="BF82" t="s">
        <v>63</v>
      </c>
    </row>
    <row r="83" spans="1:58" x14ac:dyDescent="0.2">
      <c r="A83" t="s">
        <v>465</v>
      </c>
      <c r="B83" s="1">
        <v>44624</v>
      </c>
      <c r="C83" s="2">
        <v>44624.971296296295</v>
      </c>
      <c r="D83">
        <v>2.2000000000000002</v>
      </c>
      <c r="E83" t="s">
        <v>59</v>
      </c>
      <c r="F83" t="s">
        <v>69</v>
      </c>
      <c r="G83" t="s">
        <v>61</v>
      </c>
      <c r="H83">
        <v>20869819</v>
      </c>
      <c r="I83">
        <v>21828089</v>
      </c>
      <c r="J83" t="s">
        <v>61</v>
      </c>
      <c r="K83">
        <v>5805819</v>
      </c>
      <c r="L83">
        <v>6764089</v>
      </c>
      <c r="M83" t="s">
        <v>61</v>
      </c>
      <c r="N83" s="1">
        <v>43466</v>
      </c>
      <c r="O83" s="1">
        <v>43830</v>
      </c>
      <c r="P83" s="1">
        <v>42552</v>
      </c>
      <c r="Q83" s="1">
        <v>42916</v>
      </c>
      <c r="R83" t="s">
        <v>466</v>
      </c>
      <c r="S83" t="s">
        <v>61</v>
      </c>
      <c r="T83">
        <v>347</v>
      </c>
      <c r="U83">
        <v>354</v>
      </c>
      <c r="V83">
        <v>1</v>
      </c>
      <c r="W83">
        <v>4</v>
      </c>
      <c r="X83">
        <v>3</v>
      </c>
      <c r="Y83">
        <v>6</v>
      </c>
      <c r="Z83">
        <v>361</v>
      </c>
      <c r="AA83">
        <v>382</v>
      </c>
      <c r="AB83">
        <v>128</v>
      </c>
      <c r="AC83">
        <v>125</v>
      </c>
      <c r="AD83" t="s">
        <v>63</v>
      </c>
      <c r="AE83" t="s">
        <v>63</v>
      </c>
      <c r="AF83">
        <v>456.75</v>
      </c>
      <c r="AG83">
        <v>475.75</v>
      </c>
      <c r="AH83" t="s">
        <v>61</v>
      </c>
      <c r="AI83">
        <v>12711.1527093596</v>
      </c>
      <c r="AJ83">
        <v>14217.7383079348</v>
      </c>
      <c r="AK83">
        <v>10.5965208104471</v>
      </c>
      <c r="AL83" t="s">
        <v>61</v>
      </c>
      <c r="AM83">
        <v>394877</v>
      </c>
      <c r="AN83">
        <v>389048</v>
      </c>
      <c r="AO83" t="s">
        <v>61</v>
      </c>
      <c r="AP83">
        <v>14.702854306530799</v>
      </c>
      <c r="AQ83">
        <v>17.386258250909901</v>
      </c>
      <c r="AR83">
        <v>15.434050878880599</v>
      </c>
      <c r="AS83" t="s">
        <v>61</v>
      </c>
      <c r="AT83">
        <v>35</v>
      </c>
      <c r="AU83">
        <v>35</v>
      </c>
      <c r="AV83" t="s">
        <v>61</v>
      </c>
      <c r="AW83">
        <v>596280.54285714205</v>
      </c>
      <c r="AX83">
        <v>623659.68571428501</v>
      </c>
      <c r="AY83">
        <v>4.3900773906501804</v>
      </c>
      <c r="AZ83" t="s">
        <v>467</v>
      </c>
      <c r="BA83" t="s">
        <v>468</v>
      </c>
      <c r="BB83" t="s">
        <v>469</v>
      </c>
      <c r="BC83" t="s">
        <v>63</v>
      </c>
      <c r="BE83" s="3" t="s">
        <v>470</v>
      </c>
      <c r="BF83" s="3" t="s">
        <v>471</v>
      </c>
    </row>
    <row r="84" spans="1:58" x14ac:dyDescent="0.2">
      <c r="A84" t="s">
        <v>472</v>
      </c>
      <c r="B84" s="1">
        <v>44369</v>
      </c>
      <c r="C84" s="2">
        <v>44364.729456018518</v>
      </c>
      <c r="D84">
        <v>2.2000000000000002</v>
      </c>
      <c r="E84" t="s">
        <v>59</v>
      </c>
      <c r="F84" t="s">
        <v>134</v>
      </c>
      <c r="G84" t="s">
        <v>61</v>
      </c>
      <c r="H84">
        <v>103617305</v>
      </c>
      <c r="I84">
        <v>141396000</v>
      </c>
      <c r="J84" t="s">
        <v>61</v>
      </c>
      <c r="K84">
        <v>69240612</v>
      </c>
      <c r="L84">
        <v>114852000</v>
      </c>
      <c r="M84" t="s">
        <v>61</v>
      </c>
      <c r="N84" s="1">
        <v>43282</v>
      </c>
      <c r="O84" s="1">
        <v>43646</v>
      </c>
      <c r="P84" s="1">
        <v>38169</v>
      </c>
      <c r="Q84" s="1">
        <v>38533</v>
      </c>
      <c r="R84" s="3" t="s">
        <v>473</v>
      </c>
      <c r="S84" t="s">
        <v>61</v>
      </c>
      <c r="T84">
        <v>2388</v>
      </c>
      <c r="U84">
        <v>2361</v>
      </c>
      <c r="V84">
        <v>3</v>
      </c>
      <c r="W84" t="s">
        <v>63</v>
      </c>
      <c r="X84">
        <v>2</v>
      </c>
      <c r="Y84" t="s">
        <v>63</v>
      </c>
      <c r="Z84">
        <v>2728</v>
      </c>
      <c r="AA84">
        <v>2971</v>
      </c>
      <c r="AB84">
        <v>940</v>
      </c>
      <c r="AC84">
        <v>841</v>
      </c>
      <c r="AD84" t="s">
        <v>63</v>
      </c>
      <c r="AE84" t="s">
        <v>63</v>
      </c>
      <c r="AF84">
        <v>3350.75</v>
      </c>
      <c r="AG84">
        <v>3449.25</v>
      </c>
      <c r="AH84" t="s">
        <v>61</v>
      </c>
      <c r="AI84">
        <v>20664.2130866224</v>
      </c>
      <c r="AJ84">
        <v>33297.673407262402</v>
      </c>
      <c r="AK84">
        <v>37.9409701276143</v>
      </c>
      <c r="AL84" t="s">
        <v>61</v>
      </c>
      <c r="AM84">
        <v>2248235</v>
      </c>
      <c r="AN84">
        <v>1548245</v>
      </c>
      <c r="AO84" t="s">
        <v>61</v>
      </c>
      <c r="AP84">
        <v>30.797764468572002</v>
      </c>
      <c r="AQ84">
        <v>74.182057749258007</v>
      </c>
      <c r="AR84">
        <v>58.483539816769103</v>
      </c>
      <c r="AS84" t="s">
        <v>61</v>
      </c>
      <c r="AT84">
        <v>392.6</v>
      </c>
      <c r="AU84">
        <v>420</v>
      </c>
      <c r="AV84" t="s">
        <v>61</v>
      </c>
      <c r="AW84">
        <v>263925.89149261301</v>
      </c>
      <c r="AX84">
        <v>336657.14285714203</v>
      </c>
      <c r="AY84">
        <v>21.603953133824401</v>
      </c>
      <c r="BA84" t="s">
        <v>474</v>
      </c>
      <c r="BB84" t="s">
        <v>475</v>
      </c>
      <c r="BC84" t="s">
        <v>63</v>
      </c>
      <c r="BE84" s="3" t="s">
        <v>476</v>
      </c>
      <c r="BF84" s="3" t="s">
        <v>477</v>
      </c>
    </row>
    <row r="85" spans="1:58" x14ac:dyDescent="0.2">
      <c r="A85" t="s">
        <v>478</v>
      </c>
      <c r="B85" s="1">
        <v>45344</v>
      </c>
      <c r="C85" s="2">
        <v>45327.933009259257</v>
      </c>
      <c r="D85">
        <v>2.2000000000000002</v>
      </c>
      <c r="E85" t="s">
        <v>59</v>
      </c>
      <c r="F85" t="s">
        <v>134</v>
      </c>
      <c r="G85" t="s">
        <v>61</v>
      </c>
      <c r="H85">
        <v>161537000</v>
      </c>
      <c r="I85">
        <v>133082000</v>
      </c>
      <c r="J85" t="s">
        <v>61</v>
      </c>
      <c r="K85">
        <v>161537000</v>
      </c>
      <c r="L85">
        <v>133082000</v>
      </c>
      <c r="M85" t="s">
        <v>61</v>
      </c>
      <c r="N85" s="1">
        <v>44378</v>
      </c>
      <c r="O85" s="1">
        <v>44742</v>
      </c>
      <c r="P85" s="1">
        <v>38169</v>
      </c>
      <c r="Q85" s="1">
        <v>38533</v>
      </c>
      <c r="R85" t="s">
        <v>479</v>
      </c>
      <c r="S85" t="s">
        <v>61</v>
      </c>
      <c r="T85">
        <v>5293</v>
      </c>
      <c r="U85">
        <v>3840</v>
      </c>
      <c r="V85">
        <v>17</v>
      </c>
      <c r="W85" t="s">
        <v>63</v>
      </c>
      <c r="X85" t="s">
        <v>63</v>
      </c>
      <c r="Y85" t="s">
        <v>63</v>
      </c>
      <c r="Z85">
        <v>32344</v>
      </c>
      <c r="AA85">
        <v>21950</v>
      </c>
      <c r="AB85">
        <v>4897</v>
      </c>
      <c r="AC85">
        <v>2997.4</v>
      </c>
      <c r="AD85">
        <v>5151</v>
      </c>
      <c r="AE85" t="s">
        <v>63</v>
      </c>
      <c r="AF85">
        <v>25395</v>
      </c>
      <c r="AG85">
        <v>19670.55</v>
      </c>
      <c r="AH85" t="s">
        <v>61</v>
      </c>
      <c r="AI85">
        <v>6360.9765701909801</v>
      </c>
      <c r="AJ85">
        <v>6765.54544738199</v>
      </c>
      <c r="AK85">
        <v>5.9798412461713397</v>
      </c>
      <c r="AL85" t="s">
        <v>61</v>
      </c>
      <c r="AM85">
        <v>9016364</v>
      </c>
      <c r="AN85">
        <v>5015746</v>
      </c>
      <c r="AO85" t="s">
        <v>61</v>
      </c>
      <c r="AP85">
        <v>17.915980322001101</v>
      </c>
      <c r="AQ85">
        <v>26.532842771543802</v>
      </c>
      <c r="AR85">
        <v>32.476212683791701</v>
      </c>
      <c r="AS85" t="s">
        <v>61</v>
      </c>
      <c r="AT85">
        <v>357.72</v>
      </c>
      <c r="AU85">
        <v>255</v>
      </c>
      <c r="AV85" t="s">
        <v>61</v>
      </c>
      <c r="AW85">
        <v>451573.856647657</v>
      </c>
      <c r="AX85">
        <v>521890.19607843098</v>
      </c>
      <c r="AY85">
        <v>13.4733972699894</v>
      </c>
      <c r="BA85" t="s">
        <v>480</v>
      </c>
      <c r="BB85" t="s">
        <v>481</v>
      </c>
      <c r="BC85" t="s">
        <v>482</v>
      </c>
      <c r="BF85" t="s">
        <v>63</v>
      </c>
    </row>
    <row r="86" spans="1:58" x14ac:dyDescent="0.2">
      <c r="A86" t="s">
        <v>483</v>
      </c>
      <c r="B86" s="1">
        <v>45020</v>
      </c>
      <c r="C86" s="2">
        <v>45007.912465277775</v>
      </c>
      <c r="D86">
        <v>2.2000000000000002</v>
      </c>
      <c r="E86" t="s">
        <v>59</v>
      </c>
      <c r="F86" t="s">
        <v>134</v>
      </c>
      <c r="G86" t="s">
        <v>61</v>
      </c>
      <c r="H86">
        <v>217183530</v>
      </c>
      <c r="I86">
        <v>286280866</v>
      </c>
      <c r="J86" t="s">
        <v>61</v>
      </c>
      <c r="K86">
        <v>217183530</v>
      </c>
      <c r="L86">
        <v>286280866</v>
      </c>
      <c r="M86" t="s">
        <v>61</v>
      </c>
      <c r="N86" s="1">
        <v>44378</v>
      </c>
      <c r="O86" s="1">
        <v>44742</v>
      </c>
      <c r="P86" s="1">
        <v>39264</v>
      </c>
      <c r="Q86" s="1">
        <v>39629</v>
      </c>
      <c r="R86" t="s">
        <v>484</v>
      </c>
      <c r="S86" t="s">
        <v>61</v>
      </c>
      <c r="T86">
        <v>6339</v>
      </c>
      <c r="U86">
        <v>6866</v>
      </c>
      <c r="V86">
        <v>28</v>
      </c>
      <c r="W86">
        <v>24</v>
      </c>
      <c r="X86" t="s">
        <v>63</v>
      </c>
      <c r="Y86" t="s">
        <v>63</v>
      </c>
      <c r="Z86">
        <v>20589</v>
      </c>
      <c r="AA86">
        <v>20108</v>
      </c>
      <c r="AB86">
        <v>5346</v>
      </c>
      <c r="AC86">
        <v>5319.5</v>
      </c>
      <c r="AD86">
        <v>2216</v>
      </c>
      <c r="AE86">
        <v>871</v>
      </c>
      <c r="AF86">
        <v>19381</v>
      </c>
      <c r="AG86">
        <v>20139.875</v>
      </c>
      <c r="AH86" t="s">
        <v>61</v>
      </c>
      <c r="AI86">
        <v>11206.0022702646</v>
      </c>
      <c r="AJ86">
        <v>14214.6297333027</v>
      </c>
      <c r="AK86">
        <v>21.165711098258601</v>
      </c>
      <c r="AL86" t="s">
        <v>61</v>
      </c>
      <c r="AM86">
        <v>8496285</v>
      </c>
      <c r="AN86">
        <v>7315674</v>
      </c>
      <c r="AO86" t="s">
        <v>61</v>
      </c>
      <c r="AP86">
        <v>25.5621757038517</v>
      </c>
      <c r="AQ86">
        <v>39.132534609934702</v>
      </c>
      <c r="AR86">
        <v>34.677945196623803</v>
      </c>
      <c r="AS86" t="s">
        <v>61</v>
      </c>
      <c r="AT86">
        <v>196</v>
      </c>
      <c r="AU86">
        <v>173</v>
      </c>
      <c r="AV86" t="s">
        <v>61</v>
      </c>
      <c r="AW86">
        <v>1108079.2346938699</v>
      </c>
      <c r="AX86">
        <v>1654802.69364161</v>
      </c>
      <c r="AY86">
        <v>33.038588893314</v>
      </c>
      <c r="AZ86" t="e">
        <f>- EcoReps encourage water conservation in campus residence halls, among other initiatives, through peer education.
 - Students designed a behavior change campaign utilizing small stickers applied near faucets as a reminder to practice water conservation. The Students are working to capture data from a performance period to compare against a baseline to measure The effectiveness of The campaign.
 - The Office of Sustainability hosts lunch and learns for GW staff that focus on a variety of Sustainability topics, including but not limited to water conservation.</f>
        <v>#NAME?</v>
      </c>
      <c r="BA86" s="3" t="s">
        <v>485</v>
      </c>
      <c r="BB86" s="3" t="s">
        <v>486</v>
      </c>
      <c r="BC86" t="s">
        <v>487</v>
      </c>
      <c r="BE86" t="s">
        <v>488</v>
      </c>
      <c r="BF86" t="s">
        <v>488</v>
      </c>
    </row>
    <row r="87" spans="1:58" x14ac:dyDescent="0.2">
      <c r="A87" t="s">
        <v>489</v>
      </c>
      <c r="B87" s="1">
        <v>44260</v>
      </c>
      <c r="C87" s="2">
        <v>44261.124583333331</v>
      </c>
      <c r="D87">
        <v>2.2000000000000002</v>
      </c>
      <c r="E87" t="s">
        <v>107</v>
      </c>
      <c r="F87" t="s">
        <v>63</v>
      </c>
      <c r="G87" t="s">
        <v>63</v>
      </c>
      <c r="H87" t="s">
        <v>63</v>
      </c>
      <c r="I87" t="s">
        <v>63</v>
      </c>
      <c r="J87" t="s">
        <v>63</v>
      </c>
      <c r="K87" t="s">
        <v>63</v>
      </c>
      <c r="L87" t="s">
        <v>63</v>
      </c>
      <c r="M87" t="s">
        <v>63</v>
      </c>
      <c r="N87" t="s">
        <v>63</v>
      </c>
      <c r="O87" t="s">
        <v>63</v>
      </c>
      <c r="P87" t="s">
        <v>63</v>
      </c>
      <c r="Q87" t="s">
        <v>63</v>
      </c>
      <c r="R87" t="s">
        <v>63</v>
      </c>
      <c r="S87" t="s">
        <v>63</v>
      </c>
      <c r="T87" t="s">
        <v>63</v>
      </c>
      <c r="U87" t="s">
        <v>63</v>
      </c>
      <c r="V87" t="s">
        <v>63</v>
      </c>
      <c r="W87" t="s">
        <v>63</v>
      </c>
      <c r="X87" t="s">
        <v>63</v>
      </c>
      <c r="Y87" t="s">
        <v>63</v>
      </c>
      <c r="Z87" t="s">
        <v>63</v>
      </c>
      <c r="AA87" t="s">
        <v>63</v>
      </c>
      <c r="AB87" t="s">
        <v>63</v>
      </c>
      <c r="AC87" t="s">
        <v>63</v>
      </c>
      <c r="AD87" t="s">
        <v>63</v>
      </c>
      <c r="AE87" t="s">
        <v>63</v>
      </c>
      <c r="AF87" t="s">
        <v>63</v>
      </c>
      <c r="AG87" t="s">
        <v>63</v>
      </c>
      <c r="AH87" t="s">
        <v>63</v>
      </c>
      <c r="AI87" t="s">
        <v>63</v>
      </c>
      <c r="AJ87" t="s">
        <v>63</v>
      </c>
      <c r="AK87" t="s">
        <v>63</v>
      </c>
      <c r="AL87" t="s">
        <v>63</v>
      </c>
      <c r="AM87" t="s">
        <v>63</v>
      </c>
      <c r="AN87" t="s">
        <v>63</v>
      </c>
      <c r="AO87" t="s">
        <v>63</v>
      </c>
      <c r="AP87" t="s">
        <v>63</v>
      </c>
      <c r="AQ87" t="s">
        <v>63</v>
      </c>
      <c r="AR87" t="s">
        <v>63</v>
      </c>
      <c r="AS87" t="s">
        <v>63</v>
      </c>
      <c r="AT87" t="s">
        <v>63</v>
      </c>
      <c r="AU87" t="s">
        <v>63</v>
      </c>
      <c r="AV87" t="s">
        <v>63</v>
      </c>
      <c r="AW87" t="s">
        <v>63</v>
      </c>
      <c r="AX87" t="s">
        <v>63</v>
      </c>
      <c r="AY87" t="s">
        <v>63</v>
      </c>
      <c r="AZ87" t="s">
        <v>63</v>
      </c>
      <c r="BA87" t="s">
        <v>63</v>
      </c>
      <c r="BB87" t="s">
        <v>63</v>
      </c>
      <c r="BC87" t="s">
        <v>63</v>
      </c>
      <c r="BD87" t="s">
        <v>63</v>
      </c>
      <c r="BE87" t="s">
        <v>63</v>
      </c>
      <c r="BF87" t="s">
        <v>63</v>
      </c>
    </row>
    <row r="88" spans="1:58" x14ac:dyDescent="0.2">
      <c r="A88" t="s">
        <v>490</v>
      </c>
      <c r="B88" s="1">
        <v>45351</v>
      </c>
      <c r="C88" s="2">
        <v>45327.732048611113</v>
      </c>
      <c r="D88">
        <v>2.2000000000000002</v>
      </c>
      <c r="E88" t="s">
        <v>59</v>
      </c>
      <c r="F88" t="s">
        <v>69</v>
      </c>
      <c r="G88" t="s">
        <v>61</v>
      </c>
      <c r="H88">
        <v>368368308</v>
      </c>
      <c r="I88">
        <v>336336704</v>
      </c>
      <c r="J88" t="s">
        <v>61</v>
      </c>
      <c r="K88">
        <v>368368308</v>
      </c>
      <c r="L88">
        <v>336336704</v>
      </c>
      <c r="M88" t="s">
        <v>61</v>
      </c>
      <c r="N88" s="1">
        <v>44713</v>
      </c>
      <c r="O88" s="1">
        <v>45077</v>
      </c>
      <c r="P88" s="1">
        <v>39965</v>
      </c>
      <c r="Q88" s="1">
        <v>40329</v>
      </c>
      <c r="R88" t="s">
        <v>491</v>
      </c>
      <c r="S88" t="s">
        <v>61</v>
      </c>
      <c r="T88">
        <v>9909</v>
      </c>
      <c r="U88">
        <v>9184</v>
      </c>
      <c r="V88">
        <v>260</v>
      </c>
      <c r="W88" t="s">
        <v>63</v>
      </c>
      <c r="X88">
        <v>134</v>
      </c>
      <c r="Y88" t="s">
        <v>63</v>
      </c>
      <c r="Z88">
        <v>35758</v>
      </c>
      <c r="AA88">
        <v>18741</v>
      </c>
      <c r="AB88">
        <v>9048</v>
      </c>
      <c r="AC88">
        <v>6311</v>
      </c>
      <c r="AD88">
        <v>8427</v>
      </c>
      <c r="AE88" t="s">
        <v>63</v>
      </c>
      <c r="AF88">
        <v>29960.5</v>
      </c>
      <c r="AG88">
        <v>21085</v>
      </c>
      <c r="AH88" t="s">
        <v>61</v>
      </c>
      <c r="AI88">
        <v>12295.132190717701</v>
      </c>
      <c r="AJ88">
        <v>15951.468057861</v>
      </c>
      <c r="AK88">
        <v>22.921626109149098</v>
      </c>
      <c r="AL88" t="s">
        <v>61</v>
      </c>
      <c r="AM88">
        <v>15540115</v>
      </c>
      <c r="AN88">
        <v>12994050</v>
      </c>
      <c r="AO88" t="s">
        <v>61</v>
      </c>
      <c r="AP88">
        <v>23.704348906040899</v>
      </c>
      <c r="AQ88">
        <v>25.883901016234301</v>
      </c>
      <c r="AR88">
        <v>8.4204931429247392</v>
      </c>
      <c r="AS88" t="s">
        <v>61</v>
      </c>
      <c r="AT88">
        <v>159</v>
      </c>
      <c r="AU88">
        <v>150</v>
      </c>
      <c r="AV88" t="s">
        <v>61</v>
      </c>
      <c r="AW88">
        <v>2316781.81132075</v>
      </c>
      <c r="AX88">
        <v>2242244.6933333301</v>
      </c>
      <c r="AY88">
        <v>-3.3242187263966199</v>
      </c>
      <c r="BA88" t="s">
        <v>492</v>
      </c>
      <c r="BB88" t="s">
        <v>493</v>
      </c>
      <c r="BC88" t="s">
        <v>494</v>
      </c>
      <c r="BE88" s="3" t="s">
        <v>495</v>
      </c>
      <c r="BF88" s="3" t="s">
        <v>496</v>
      </c>
    </row>
    <row r="89" spans="1:58" x14ac:dyDescent="0.2">
      <c r="A89" t="s">
        <v>497</v>
      </c>
      <c r="B89" s="1">
        <v>44747</v>
      </c>
      <c r="C89" s="2">
        <v>44734.569965277777</v>
      </c>
      <c r="D89">
        <v>2.2000000000000002</v>
      </c>
      <c r="E89" t="s">
        <v>59</v>
      </c>
      <c r="F89" t="s">
        <v>69</v>
      </c>
      <c r="G89" t="s">
        <v>61</v>
      </c>
      <c r="H89">
        <v>201144301</v>
      </c>
      <c r="I89">
        <v>249444885</v>
      </c>
      <c r="J89" t="s">
        <v>61</v>
      </c>
      <c r="K89">
        <v>201144301</v>
      </c>
      <c r="L89">
        <v>249444885</v>
      </c>
      <c r="M89" t="s">
        <v>61</v>
      </c>
      <c r="N89" s="1">
        <v>43647</v>
      </c>
      <c r="O89" s="1">
        <v>44012</v>
      </c>
      <c r="P89" s="1">
        <v>43282</v>
      </c>
      <c r="Q89" s="1">
        <v>43646</v>
      </c>
      <c r="R89" t="s">
        <v>498</v>
      </c>
      <c r="S89" t="s">
        <v>61</v>
      </c>
      <c r="T89">
        <v>5133</v>
      </c>
      <c r="U89">
        <v>5741</v>
      </c>
      <c r="V89">
        <v>12</v>
      </c>
      <c r="W89">
        <v>13</v>
      </c>
      <c r="X89">
        <v>3</v>
      </c>
      <c r="Y89">
        <v>5</v>
      </c>
      <c r="Z89">
        <v>24478</v>
      </c>
      <c r="AA89">
        <v>24992</v>
      </c>
      <c r="AB89">
        <v>2976</v>
      </c>
      <c r="AC89">
        <v>3355</v>
      </c>
      <c r="AD89">
        <v>3482</v>
      </c>
      <c r="AE89">
        <v>2820</v>
      </c>
      <c r="AF89">
        <v>19268.25</v>
      </c>
      <c r="AG89">
        <v>20588.75</v>
      </c>
      <c r="AH89" t="s">
        <v>61</v>
      </c>
      <c r="AI89">
        <v>10439.1577335772</v>
      </c>
      <c r="AJ89">
        <v>12115.5915244976</v>
      </c>
      <c r="AK89">
        <v>13.8369949789955</v>
      </c>
      <c r="AL89" t="s">
        <v>61</v>
      </c>
      <c r="AM89">
        <v>7447885</v>
      </c>
      <c r="AN89">
        <v>7447885</v>
      </c>
      <c r="AO89" t="s">
        <v>61</v>
      </c>
      <c r="AP89">
        <v>27.0069020936816</v>
      </c>
      <c r="AQ89">
        <v>33.492043043092004</v>
      </c>
      <c r="AR89">
        <v>19.363228875188099</v>
      </c>
      <c r="AS89" t="s">
        <v>61</v>
      </c>
      <c r="AT89">
        <v>934.51</v>
      </c>
      <c r="AU89">
        <v>934.51</v>
      </c>
      <c r="AV89" t="s">
        <v>61</v>
      </c>
      <c r="AW89">
        <v>215240.39443130599</v>
      </c>
      <c r="AX89">
        <v>266925.85954136302</v>
      </c>
      <c r="AY89">
        <v>19.363228875188099</v>
      </c>
      <c r="BC89" t="s">
        <v>63</v>
      </c>
      <c r="BF89" t="s">
        <v>63</v>
      </c>
    </row>
    <row r="90" spans="1:58" x14ac:dyDescent="0.2">
      <c r="A90" t="s">
        <v>499</v>
      </c>
      <c r="B90" s="1">
        <v>44866</v>
      </c>
      <c r="C90" s="2">
        <v>44846.769930555558</v>
      </c>
      <c r="D90">
        <v>2.2000000000000002</v>
      </c>
      <c r="E90" t="s">
        <v>59</v>
      </c>
      <c r="F90" t="s">
        <v>93</v>
      </c>
      <c r="G90" t="s">
        <v>61</v>
      </c>
      <c r="H90">
        <v>34340512</v>
      </c>
      <c r="I90">
        <v>34301036</v>
      </c>
      <c r="J90" t="s">
        <v>61</v>
      </c>
      <c r="K90">
        <v>34340512</v>
      </c>
      <c r="L90">
        <v>34301036</v>
      </c>
      <c r="M90" t="s">
        <v>61</v>
      </c>
      <c r="N90" s="1">
        <v>44348</v>
      </c>
      <c r="O90" s="1">
        <v>44712</v>
      </c>
      <c r="P90" s="1">
        <v>38139</v>
      </c>
      <c r="Q90" s="1">
        <v>38503</v>
      </c>
      <c r="R90" t="s">
        <v>500</v>
      </c>
      <c r="S90" t="s">
        <v>61</v>
      </c>
      <c r="T90">
        <v>2193</v>
      </c>
      <c r="U90">
        <v>2068</v>
      </c>
      <c r="V90">
        <v>19</v>
      </c>
      <c r="W90">
        <v>15</v>
      </c>
      <c r="X90" t="s">
        <v>63</v>
      </c>
      <c r="Y90" t="s">
        <v>63</v>
      </c>
      <c r="Z90">
        <v>2518</v>
      </c>
      <c r="AA90">
        <v>2545</v>
      </c>
      <c r="AB90">
        <v>747</v>
      </c>
      <c r="AC90">
        <v>669</v>
      </c>
      <c r="AD90" t="s">
        <v>63</v>
      </c>
      <c r="AE90" t="s">
        <v>63</v>
      </c>
      <c r="AF90">
        <v>3001.75</v>
      </c>
      <c r="AG90">
        <v>2931.25</v>
      </c>
      <c r="AH90" t="s">
        <v>61</v>
      </c>
      <c r="AI90">
        <v>11440.163904389099</v>
      </c>
      <c r="AJ90">
        <v>11701.845970149199</v>
      </c>
      <c r="AK90">
        <v>2.23624602842734</v>
      </c>
      <c r="AL90" t="s">
        <v>61</v>
      </c>
      <c r="AM90">
        <v>1768275</v>
      </c>
      <c r="AN90">
        <v>1511631</v>
      </c>
      <c r="AO90" t="s">
        <v>61</v>
      </c>
      <c r="AP90">
        <v>19.420345817251199</v>
      </c>
      <c r="AQ90">
        <v>22.6914081545033</v>
      </c>
      <c r="AR90">
        <v>14.415422414421</v>
      </c>
      <c r="AS90" t="s">
        <v>61</v>
      </c>
      <c r="AT90">
        <v>173.8</v>
      </c>
      <c r="AU90">
        <v>175.4</v>
      </c>
      <c r="AV90" t="s">
        <v>61</v>
      </c>
      <c r="AW90">
        <v>197586.375143843</v>
      </c>
      <c r="AX90">
        <v>195558.928164196</v>
      </c>
      <c r="AY90">
        <v>-1.03674478004148</v>
      </c>
      <c r="BA90" t="s">
        <v>501</v>
      </c>
      <c r="BB90" t="s">
        <v>502</v>
      </c>
      <c r="BC90" t="s">
        <v>503</v>
      </c>
      <c r="BF90" t="s">
        <v>63</v>
      </c>
    </row>
    <row r="91" spans="1:58" x14ac:dyDescent="0.2">
      <c r="A91" t="s">
        <v>504</v>
      </c>
      <c r="B91" s="1">
        <v>44988</v>
      </c>
      <c r="C91" s="2">
        <v>44965.799803240741</v>
      </c>
      <c r="D91">
        <v>2.2000000000000002</v>
      </c>
      <c r="E91" t="s">
        <v>59</v>
      </c>
      <c r="F91" t="s">
        <v>93</v>
      </c>
      <c r="G91" t="s">
        <v>61</v>
      </c>
      <c r="H91">
        <v>131654600</v>
      </c>
      <c r="I91">
        <v>164141690</v>
      </c>
      <c r="J91" t="s">
        <v>61</v>
      </c>
      <c r="K91">
        <v>85868837</v>
      </c>
      <c r="L91">
        <v>119256118</v>
      </c>
      <c r="M91" t="s">
        <v>61</v>
      </c>
      <c r="N91" s="1">
        <v>44378</v>
      </c>
      <c r="O91" s="1">
        <v>44742</v>
      </c>
      <c r="P91" s="1">
        <v>38534</v>
      </c>
      <c r="Q91" s="1">
        <v>38898</v>
      </c>
      <c r="R91" t="s">
        <v>505</v>
      </c>
      <c r="S91" t="s">
        <v>61</v>
      </c>
      <c r="T91">
        <v>6012</v>
      </c>
      <c r="U91">
        <v>5662</v>
      </c>
      <c r="V91">
        <v>12</v>
      </c>
      <c r="W91">
        <v>25</v>
      </c>
      <c r="X91" t="s">
        <v>63</v>
      </c>
      <c r="Y91" t="s">
        <v>63</v>
      </c>
      <c r="Z91">
        <v>21742</v>
      </c>
      <c r="AA91">
        <v>23674</v>
      </c>
      <c r="AB91">
        <v>2494</v>
      </c>
      <c r="AC91">
        <v>1879</v>
      </c>
      <c r="AD91">
        <v>9528</v>
      </c>
      <c r="AE91">
        <v>371.5</v>
      </c>
      <c r="AF91">
        <v>12537</v>
      </c>
      <c r="AG91">
        <v>20307.875</v>
      </c>
      <c r="AH91" t="s">
        <v>61</v>
      </c>
      <c r="AI91">
        <v>6849.2332296402601</v>
      </c>
      <c r="AJ91">
        <v>5872.40752663683</v>
      </c>
      <c r="AK91" t="s">
        <v>63</v>
      </c>
      <c r="AL91" t="s">
        <v>61</v>
      </c>
      <c r="AM91">
        <v>6381821</v>
      </c>
      <c r="AN91">
        <v>4189524</v>
      </c>
      <c r="AO91" t="s">
        <v>61</v>
      </c>
      <c r="AP91">
        <v>13.455224927179801</v>
      </c>
      <c r="AQ91">
        <v>28.465314436675801</v>
      </c>
      <c r="AR91">
        <v>52.731156519937699</v>
      </c>
      <c r="AS91" t="s">
        <v>61</v>
      </c>
      <c r="AT91">
        <v>616</v>
      </c>
      <c r="AU91">
        <v>445</v>
      </c>
      <c r="AV91" t="s">
        <v>61</v>
      </c>
      <c r="AW91">
        <v>213725</v>
      </c>
      <c r="AX91">
        <v>368857.73033707798</v>
      </c>
      <c r="AY91">
        <v>42.057605840417501</v>
      </c>
      <c r="AZ91" t="s">
        <v>506</v>
      </c>
      <c r="BA91" t="s">
        <v>507</v>
      </c>
      <c r="BB91" t="s">
        <v>508</v>
      </c>
      <c r="BC91" t="s">
        <v>509</v>
      </c>
      <c r="BF91" t="s">
        <v>63</v>
      </c>
    </row>
    <row r="92" spans="1:58" x14ac:dyDescent="0.2">
      <c r="A92" t="s">
        <v>510</v>
      </c>
      <c r="B92" s="1">
        <v>44530</v>
      </c>
      <c r="C92" s="2">
        <v>44508.745648148149</v>
      </c>
      <c r="D92">
        <v>2.2000000000000002</v>
      </c>
      <c r="E92" t="s">
        <v>59</v>
      </c>
      <c r="F92" t="s">
        <v>93</v>
      </c>
      <c r="G92" t="s">
        <v>61</v>
      </c>
      <c r="H92">
        <v>30226231</v>
      </c>
      <c r="I92">
        <v>49486102</v>
      </c>
      <c r="J92" t="s">
        <v>61</v>
      </c>
      <c r="K92">
        <v>20119031</v>
      </c>
      <c r="L92">
        <v>25964302</v>
      </c>
      <c r="M92" t="s">
        <v>61</v>
      </c>
      <c r="N92" s="1">
        <v>43466</v>
      </c>
      <c r="O92" s="1">
        <v>43830</v>
      </c>
      <c r="P92" s="1">
        <v>40544</v>
      </c>
      <c r="Q92" s="1">
        <v>42004</v>
      </c>
      <c r="S92" t="s">
        <v>61</v>
      </c>
      <c r="T92">
        <v>2234</v>
      </c>
      <c r="U92">
        <v>2362</v>
      </c>
      <c r="V92">
        <v>5</v>
      </c>
      <c r="W92">
        <v>5</v>
      </c>
      <c r="X92" t="s">
        <v>63</v>
      </c>
      <c r="Y92" t="s">
        <v>63</v>
      </c>
      <c r="Z92">
        <v>2213</v>
      </c>
      <c r="AA92">
        <v>2341</v>
      </c>
      <c r="AB92">
        <v>585</v>
      </c>
      <c r="AC92">
        <v>633</v>
      </c>
      <c r="AD92" t="s">
        <v>63</v>
      </c>
      <c r="AE92" t="s">
        <v>63</v>
      </c>
      <c r="AF92">
        <v>2658.25</v>
      </c>
      <c r="AG92">
        <v>2822.25</v>
      </c>
      <c r="AH92" t="s">
        <v>61</v>
      </c>
      <c r="AI92">
        <v>7568.5247813410997</v>
      </c>
      <c r="AJ92">
        <v>9199.8589777659599</v>
      </c>
      <c r="AK92">
        <v>17.732165246961198</v>
      </c>
      <c r="AL92" t="s">
        <v>61</v>
      </c>
      <c r="AM92">
        <v>1826361</v>
      </c>
      <c r="AN92">
        <v>1536996</v>
      </c>
      <c r="AO92" t="s">
        <v>61</v>
      </c>
      <c r="AP92">
        <v>11.015911421674</v>
      </c>
      <c r="AQ92">
        <v>16.8928884655522</v>
      </c>
      <c r="AR92">
        <v>34.789651609092701</v>
      </c>
      <c r="AS92" t="s">
        <v>61</v>
      </c>
      <c r="AT92">
        <v>284.86</v>
      </c>
      <c r="AU92">
        <v>285.66000000000003</v>
      </c>
      <c r="AV92" t="s">
        <v>61</v>
      </c>
      <c r="AW92">
        <v>106109.074633153</v>
      </c>
      <c r="AX92">
        <v>173234.27151158699</v>
      </c>
      <c r="AY92">
        <v>38.7482201372285</v>
      </c>
      <c r="BA92" t="s">
        <v>511</v>
      </c>
      <c r="BB92" t="s">
        <v>512</v>
      </c>
      <c r="BC92" t="s">
        <v>63</v>
      </c>
      <c r="BE92" t="s">
        <v>513</v>
      </c>
      <c r="BF92" t="s">
        <v>513</v>
      </c>
    </row>
    <row r="93" spans="1:58" x14ac:dyDescent="0.2">
      <c r="A93" t="s">
        <v>514</v>
      </c>
      <c r="B93" s="1">
        <v>44237</v>
      </c>
      <c r="C93" s="2">
        <v>44228.868854166663</v>
      </c>
      <c r="D93">
        <v>2.2000000000000002</v>
      </c>
      <c r="E93" t="s">
        <v>59</v>
      </c>
      <c r="F93" t="s">
        <v>93</v>
      </c>
      <c r="G93" t="s">
        <v>61</v>
      </c>
      <c r="H93">
        <v>11451330.110096</v>
      </c>
      <c r="I93">
        <v>11315809.84742</v>
      </c>
      <c r="J93" t="s">
        <v>61</v>
      </c>
      <c r="K93">
        <v>11451330.110096</v>
      </c>
      <c r="L93">
        <v>11315809.84742</v>
      </c>
      <c r="M93" t="s">
        <v>61</v>
      </c>
      <c r="N93" s="1">
        <v>43525</v>
      </c>
      <c r="O93" s="1">
        <v>43889</v>
      </c>
      <c r="P93" s="1">
        <v>43009</v>
      </c>
      <c r="Q93" s="1">
        <v>43373</v>
      </c>
      <c r="R93" t="s">
        <v>515</v>
      </c>
      <c r="S93" t="s">
        <v>61</v>
      </c>
      <c r="T93" t="s">
        <v>63</v>
      </c>
      <c r="U93" t="s">
        <v>63</v>
      </c>
      <c r="V93" t="s">
        <v>63</v>
      </c>
      <c r="W93" t="s">
        <v>63</v>
      </c>
      <c r="X93" t="s">
        <v>63</v>
      </c>
      <c r="Y93" t="s">
        <v>63</v>
      </c>
      <c r="Z93">
        <v>8881</v>
      </c>
      <c r="AA93">
        <v>8804</v>
      </c>
      <c r="AB93">
        <v>1267</v>
      </c>
      <c r="AC93">
        <v>1341</v>
      </c>
      <c r="AD93" t="s">
        <v>63</v>
      </c>
      <c r="AE93" t="s">
        <v>63</v>
      </c>
      <c r="AF93">
        <v>7611</v>
      </c>
      <c r="AG93">
        <v>7608.75</v>
      </c>
      <c r="AH93" t="s">
        <v>61</v>
      </c>
      <c r="AI93">
        <v>11451330.110096</v>
      </c>
      <c r="AJ93">
        <v>11315809.84742</v>
      </c>
      <c r="AK93" t="s">
        <v>63</v>
      </c>
      <c r="AL93" t="s">
        <v>61</v>
      </c>
      <c r="AM93">
        <v>1173309.2910946601</v>
      </c>
      <c r="AN93">
        <v>1173309.2910946601</v>
      </c>
      <c r="AO93" t="s">
        <v>61</v>
      </c>
      <c r="AP93">
        <v>9.7598643165975503</v>
      </c>
      <c r="AQ93">
        <v>9.6443616314814093</v>
      </c>
      <c r="AR93" t="s">
        <v>63</v>
      </c>
      <c r="AS93" t="s">
        <v>61</v>
      </c>
      <c r="AT93">
        <v>7.4131499999999999</v>
      </c>
      <c r="AU93">
        <v>7.4131499999999999</v>
      </c>
      <c r="AV93" t="s">
        <v>61</v>
      </c>
      <c r="AW93">
        <v>1544729.01223733</v>
      </c>
      <c r="AX93">
        <v>1526447.98466333</v>
      </c>
      <c r="AY93">
        <v>-1.1976187696976699</v>
      </c>
      <c r="AZ93" t="s">
        <v>516</v>
      </c>
      <c r="BA93" t="s">
        <v>517</v>
      </c>
      <c r="BB93" t="s">
        <v>518</v>
      </c>
      <c r="BC93" t="s">
        <v>63</v>
      </c>
      <c r="BF93" t="s">
        <v>63</v>
      </c>
    </row>
    <row r="94" spans="1:58" x14ac:dyDescent="0.2">
      <c r="A94" t="s">
        <v>519</v>
      </c>
      <c r="B94" s="1">
        <v>44925</v>
      </c>
      <c r="C94" s="2">
        <v>44903.844467592593</v>
      </c>
      <c r="D94">
        <v>2.2000000000000002</v>
      </c>
      <c r="E94" t="s">
        <v>59</v>
      </c>
      <c r="F94" t="s">
        <v>69</v>
      </c>
      <c r="G94" t="s">
        <v>61</v>
      </c>
      <c r="H94">
        <v>43372700</v>
      </c>
      <c r="I94">
        <v>42751400</v>
      </c>
      <c r="J94" t="s">
        <v>61</v>
      </c>
      <c r="K94">
        <v>43372700</v>
      </c>
      <c r="L94">
        <v>42751400</v>
      </c>
      <c r="M94" t="s">
        <v>61</v>
      </c>
      <c r="N94" s="1">
        <v>44197</v>
      </c>
      <c r="O94" s="1">
        <v>44561</v>
      </c>
      <c r="P94" s="1">
        <v>43831</v>
      </c>
      <c r="Q94" s="1">
        <v>44196</v>
      </c>
      <c r="S94" t="s">
        <v>61</v>
      </c>
      <c r="T94">
        <v>926</v>
      </c>
      <c r="U94">
        <v>910</v>
      </c>
      <c r="V94">
        <v>40</v>
      </c>
      <c r="W94">
        <v>33</v>
      </c>
      <c r="X94" t="s">
        <v>63</v>
      </c>
      <c r="Y94" t="s">
        <v>63</v>
      </c>
      <c r="Z94">
        <v>1097</v>
      </c>
      <c r="AA94">
        <v>1039</v>
      </c>
      <c r="AB94">
        <v>276</v>
      </c>
      <c r="AC94">
        <v>257</v>
      </c>
      <c r="AD94">
        <v>79</v>
      </c>
      <c r="AE94" t="s">
        <v>63</v>
      </c>
      <c r="AF94">
        <v>1212</v>
      </c>
      <c r="AG94">
        <v>1207.75</v>
      </c>
      <c r="AH94" t="s">
        <v>61</v>
      </c>
      <c r="AI94">
        <v>35786.0561056105</v>
      </c>
      <c r="AJ94">
        <v>35397.5574415234</v>
      </c>
      <c r="AK94" t="s">
        <v>63</v>
      </c>
      <c r="AL94" t="s">
        <v>61</v>
      </c>
      <c r="AM94">
        <v>814775</v>
      </c>
      <c r="AN94">
        <v>814775</v>
      </c>
      <c r="AO94" t="s">
        <v>61</v>
      </c>
      <c r="AP94">
        <v>53.232732963087898</v>
      </c>
      <c r="AQ94">
        <v>52.470191157067902</v>
      </c>
      <c r="AR94" t="s">
        <v>63</v>
      </c>
      <c r="AS94" t="s">
        <v>61</v>
      </c>
      <c r="AT94">
        <v>0.5</v>
      </c>
      <c r="AU94">
        <v>0.5</v>
      </c>
      <c r="AV94" t="s">
        <v>61</v>
      </c>
      <c r="AW94">
        <v>86745400</v>
      </c>
      <c r="AX94">
        <v>85502800</v>
      </c>
      <c r="AY94">
        <v>-1.4532857403500199</v>
      </c>
      <c r="AZ94" s="3" t="s">
        <v>520</v>
      </c>
      <c r="BC94" t="s">
        <v>63</v>
      </c>
      <c r="BF94" t="s">
        <v>63</v>
      </c>
    </row>
    <row r="95" spans="1:58" x14ac:dyDescent="0.2">
      <c r="A95" t="s">
        <v>521</v>
      </c>
      <c r="B95" s="1">
        <v>44011</v>
      </c>
      <c r="C95" s="2">
        <v>44009.505347222221</v>
      </c>
      <c r="D95">
        <v>2.2000000000000002</v>
      </c>
      <c r="E95" t="s">
        <v>59</v>
      </c>
      <c r="F95" t="s">
        <v>60</v>
      </c>
      <c r="G95" t="s">
        <v>61</v>
      </c>
      <c r="H95">
        <v>32701500</v>
      </c>
      <c r="I95">
        <v>32364071</v>
      </c>
      <c r="J95" t="s">
        <v>61</v>
      </c>
      <c r="K95">
        <v>32701500</v>
      </c>
      <c r="L95">
        <v>32364071</v>
      </c>
      <c r="M95" t="s">
        <v>61</v>
      </c>
      <c r="N95" s="1">
        <v>43282</v>
      </c>
      <c r="O95" s="1">
        <v>43646</v>
      </c>
      <c r="P95" s="1">
        <v>40360</v>
      </c>
      <c r="Q95" s="1">
        <v>40724</v>
      </c>
      <c r="R95" t="s">
        <v>522</v>
      </c>
      <c r="S95" t="s">
        <v>61</v>
      </c>
      <c r="T95">
        <v>1320</v>
      </c>
      <c r="U95">
        <v>1177</v>
      </c>
      <c r="V95">
        <v>67</v>
      </c>
      <c r="W95">
        <v>77</v>
      </c>
      <c r="X95">
        <v>134</v>
      </c>
      <c r="Y95">
        <v>154</v>
      </c>
      <c r="Z95">
        <v>1376</v>
      </c>
      <c r="AA95">
        <v>1177</v>
      </c>
      <c r="AB95">
        <v>602</v>
      </c>
      <c r="AC95">
        <v>614</v>
      </c>
      <c r="AD95" t="s">
        <v>63</v>
      </c>
      <c r="AE95" t="s">
        <v>63</v>
      </c>
      <c r="AF95">
        <v>1964.25</v>
      </c>
      <c r="AG95">
        <v>1810.75</v>
      </c>
      <c r="AH95" t="s">
        <v>61</v>
      </c>
      <c r="AI95">
        <v>16648.339060710099</v>
      </c>
      <c r="AJ95">
        <v>17873.296148004902</v>
      </c>
      <c r="AK95">
        <v>6.85356006609618</v>
      </c>
      <c r="AL95" t="s">
        <v>61</v>
      </c>
      <c r="AM95">
        <v>1666038</v>
      </c>
      <c r="AN95">
        <v>1490284</v>
      </c>
      <c r="AO95" t="s">
        <v>61</v>
      </c>
      <c r="AP95">
        <v>19.628303796191901</v>
      </c>
      <c r="AQ95">
        <v>21.716713727047999</v>
      </c>
      <c r="AR95">
        <v>9.6166020195540796</v>
      </c>
      <c r="AS95" t="s">
        <v>61</v>
      </c>
      <c r="AT95">
        <v>175</v>
      </c>
      <c r="AU95">
        <v>175</v>
      </c>
      <c r="AV95" t="s">
        <v>61</v>
      </c>
      <c r="AW95">
        <v>186865.714285714</v>
      </c>
      <c r="AX95">
        <v>184937.54857142799</v>
      </c>
      <c r="AY95">
        <v>-1.0426036946958801</v>
      </c>
      <c r="AZ95" t="s">
        <v>523</v>
      </c>
      <c r="BA95" t="s">
        <v>524</v>
      </c>
      <c r="BB95" t="s">
        <v>525</v>
      </c>
      <c r="BC95" t="s">
        <v>526</v>
      </c>
      <c r="BF95" t="s">
        <v>63</v>
      </c>
    </row>
    <row r="96" spans="1:58" x14ac:dyDescent="0.2">
      <c r="A96" t="s">
        <v>527</v>
      </c>
      <c r="B96" s="1">
        <v>44880</v>
      </c>
      <c r="C96" s="2">
        <v>44880.432870370372</v>
      </c>
      <c r="D96">
        <v>2.2000000000000002</v>
      </c>
      <c r="E96" t="s">
        <v>59</v>
      </c>
      <c r="F96" t="s">
        <v>85</v>
      </c>
      <c r="G96" t="s">
        <v>61</v>
      </c>
      <c r="H96">
        <v>158633824.65390599</v>
      </c>
      <c r="I96">
        <v>226851150.63714099</v>
      </c>
      <c r="J96" t="s">
        <v>61</v>
      </c>
      <c r="K96">
        <v>158633824.65390599</v>
      </c>
      <c r="L96">
        <v>226851150.63714099</v>
      </c>
      <c r="M96" t="s">
        <v>61</v>
      </c>
      <c r="N96" s="1">
        <v>44197</v>
      </c>
      <c r="O96" s="1">
        <v>44561</v>
      </c>
      <c r="P96" s="1">
        <v>43101</v>
      </c>
      <c r="Q96" s="1">
        <v>43465</v>
      </c>
      <c r="R96" t="s">
        <v>528</v>
      </c>
      <c r="S96" t="s">
        <v>61</v>
      </c>
      <c r="T96" t="s">
        <v>63</v>
      </c>
      <c r="U96" t="s">
        <v>63</v>
      </c>
      <c r="V96" t="s">
        <v>63</v>
      </c>
      <c r="W96" t="s">
        <v>63</v>
      </c>
      <c r="X96" t="s">
        <v>63</v>
      </c>
      <c r="Y96" t="s">
        <v>63</v>
      </c>
      <c r="Z96">
        <v>24766</v>
      </c>
      <c r="AA96">
        <v>20722</v>
      </c>
      <c r="AB96">
        <v>2105</v>
      </c>
      <c r="AC96">
        <v>2079</v>
      </c>
      <c r="AD96" t="s">
        <v>63</v>
      </c>
      <c r="AE96" t="s">
        <v>63</v>
      </c>
      <c r="AF96">
        <v>20153.25</v>
      </c>
      <c r="AG96">
        <v>17100.75</v>
      </c>
      <c r="AH96" t="s">
        <v>61</v>
      </c>
      <c r="AI96">
        <v>7871.3768079047404</v>
      </c>
      <c r="AJ96">
        <v>13265.5673369379</v>
      </c>
      <c r="AK96">
        <v>40.663097114686302</v>
      </c>
      <c r="AL96" t="s">
        <v>61</v>
      </c>
      <c r="AM96">
        <v>4054570.0120271398</v>
      </c>
      <c r="AN96">
        <v>4054570.0120271398</v>
      </c>
      <c r="AO96" t="s">
        <v>61</v>
      </c>
      <c r="AP96">
        <v>39.1247293838545</v>
      </c>
      <c r="AQ96">
        <v>55.949542277367101</v>
      </c>
      <c r="AR96">
        <v>30.071403998453398</v>
      </c>
      <c r="AS96" t="s">
        <v>61</v>
      </c>
      <c r="AT96">
        <v>95.258977499999901</v>
      </c>
      <c r="AU96">
        <v>95.258977499999901</v>
      </c>
      <c r="AV96" t="s">
        <v>61</v>
      </c>
      <c r="AW96">
        <v>1665286.7879311</v>
      </c>
      <c r="AX96">
        <v>2381410.30014998</v>
      </c>
      <c r="AY96">
        <v>30.071403998453398</v>
      </c>
      <c r="AZ96" s="3" t="s">
        <v>529</v>
      </c>
      <c r="BB96" s="3" t="s">
        <v>530</v>
      </c>
      <c r="BC96" t="s">
        <v>63</v>
      </c>
      <c r="BD96" t="s">
        <v>531</v>
      </c>
      <c r="BF96" t="s">
        <v>63</v>
      </c>
    </row>
    <row r="97" spans="1:58" x14ac:dyDescent="0.2">
      <c r="A97" t="s">
        <v>532</v>
      </c>
      <c r="B97" s="1">
        <v>44260</v>
      </c>
      <c r="C97" s="2">
        <v>44258.775960648149</v>
      </c>
      <c r="D97">
        <v>2.2000000000000002</v>
      </c>
      <c r="E97" t="s">
        <v>59</v>
      </c>
      <c r="F97" t="s">
        <v>93</v>
      </c>
      <c r="G97" t="s">
        <v>61</v>
      </c>
      <c r="H97">
        <v>26402234</v>
      </c>
      <c r="I97">
        <v>39525837</v>
      </c>
      <c r="J97" t="s">
        <v>61</v>
      </c>
      <c r="K97">
        <v>26402234</v>
      </c>
      <c r="L97">
        <v>39525837</v>
      </c>
      <c r="M97" t="s">
        <v>61</v>
      </c>
      <c r="N97" s="1">
        <v>43617</v>
      </c>
      <c r="O97" s="1">
        <v>43982</v>
      </c>
      <c r="P97" s="1">
        <v>39234</v>
      </c>
      <c r="Q97" s="1">
        <v>39599</v>
      </c>
      <c r="R97" t="s">
        <v>533</v>
      </c>
      <c r="S97" t="s">
        <v>61</v>
      </c>
      <c r="T97">
        <v>1648</v>
      </c>
      <c r="U97">
        <v>1670</v>
      </c>
      <c r="V97">
        <v>11</v>
      </c>
      <c r="W97">
        <v>8</v>
      </c>
      <c r="X97">
        <v>10</v>
      </c>
      <c r="Y97">
        <v>5</v>
      </c>
      <c r="Z97">
        <v>2002</v>
      </c>
      <c r="AA97">
        <v>1916</v>
      </c>
      <c r="AB97">
        <v>768</v>
      </c>
      <c r="AC97">
        <v>708</v>
      </c>
      <c r="AD97" t="s">
        <v>63</v>
      </c>
      <c r="AE97" t="s">
        <v>63</v>
      </c>
      <c r="AF97">
        <v>2502.25</v>
      </c>
      <c r="AG97">
        <v>2392.5</v>
      </c>
      <c r="AH97" t="s">
        <v>61</v>
      </c>
      <c r="AI97">
        <v>10551.3973423918</v>
      </c>
      <c r="AJ97">
        <v>16520.726018808698</v>
      </c>
      <c r="AK97">
        <v>36.132362885389298</v>
      </c>
      <c r="AL97" t="s">
        <v>61</v>
      </c>
      <c r="AM97">
        <v>1714366</v>
      </c>
      <c r="AN97">
        <v>1446386</v>
      </c>
      <c r="AO97" t="s">
        <v>61</v>
      </c>
      <c r="AP97">
        <v>15.400581906080699</v>
      </c>
      <c r="AQ97">
        <v>27.327308892646901</v>
      </c>
      <c r="AR97">
        <v>43.643986436495901</v>
      </c>
      <c r="AS97" t="s">
        <v>61</v>
      </c>
      <c r="AT97">
        <v>266</v>
      </c>
      <c r="AU97">
        <v>233</v>
      </c>
      <c r="AV97" t="s">
        <v>61</v>
      </c>
      <c r="AW97">
        <v>99256.518796992401</v>
      </c>
      <c r="AX97">
        <v>169638.78540772499</v>
      </c>
      <c r="AY97">
        <v>41.489489824847297</v>
      </c>
      <c r="BA97" t="s">
        <v>534</v>
      </c>
      <c r="BB97" t="s">
        <v>535</v>
      </c>
      <c r="BC97" t="s">
        <v>536</v>
      </c>
      <c r="BF97" t="s">
        <v>63</v>
      </c>
    </row>
    <row r="98" spans="1:58" x14ac:dyDescent="0.2">
      <c r="A98" t="s">
        <v>537</v>
      </c>
      <c r="B98" s="1">
        <v>44988</v>
      </c>
      <c r="C98" s="2">
        <v>44964.762280092589</v>
      </c>
      <c r="D98">
        <v>2.2000000000000002</v>
      </c>
      <c r="E98" t="s">
        <v>59</v>
      </c>
      <c r="F98" t="s">
        <v>93</v>
      </c>
      <c r="G98" t="s">
        <v>61</v>
      </c>
      <c r="H98">
        <v>78170680.799999997</v>
      </c>
      <c r="I98">
        <v>97382868</v>
      </c>
      <c r="J98" t="s">
        <v>61</v>
      </c>
      <c r="K98">
        <v>78170680.799999997</v>
      </c>
      <c r="L98">
        <v>97382868</v>
      </c>
      <c r="M98" t="s">
        <v>61</v>
      </c>
      <c r="N98" s="1">
        <v>44562</v>
      </c>
      <c r="O98" s="1">
        <v>44926</v>
      </c>
      <c r="P98" s="1">
        <v>38353</v>
      </c>
      <c r="Q98" s="1">
        <v>38717</v>
      </c>
      <c r="R98" t="s">
        <v>538</v>
      </c>
      <c r="S98" t="s">
        <v>61</v>
      </c>
      <c r="T98">
        <v>2595</v>
      </c>
      <c r="U98">
        <v>2433</v>
      </c>
      <c r="V98">
        <v>12</v>
      </c>
      <c r="W98">
        <v>12</v>
      </c>
      <c r="X98">
        <v>20</v>
      </c>
      <c r="Y98" t="s">
        <v>63</v>
      </c>
      <c r="Z98">
        <v>3155</v>
      </c>
      <c r="AA98">
        <v>3205.8</v>
      </c>
      <c r="AB98">
        <v>771</v>
      </c>
      <c r="AC98">
        <v>675</v>
      </c>
      <c r="AD98" t="s">
        <v>63</v>
      </c>
      <c r="AE98" t="s">
        <v>63</v>
      </c>
      <c r="AF98">
        <v>3616.25</v>
      </c>
      <c r="AG98">
        <v>3521.85</v>
      </c>
      <c r="AH98" t="s">
        <v>61</v>
      </c>
      <c r="AI98">
        <v>21616.503505011999</v>
      </c>
      <c r="AJ98">
        <v>27651.054985306</v>
      </c>
      <c r="AK98">
        <v>21.8239466215691</v>
      </c>
      <c r="AL98" t="s">
        <v>61</v>
      </c>
      <c r="AM98">
        <v>1984235</v>
      </c>
      <c r="AN98">
        <v>1625506</v>
      </c>
      <c r="AO98" t="s">
        <v>61</v>
      </c>
      <c r="AP98">
        <v>39.395878411579197</v>
      </c>
      <c r="AQ98">
        <v>59.909263946118898</v>
      </c>
      <c r="AR98">
        <v>34.240757077217502</v>
      </c>
      <c r="AS98" t="s">
        <v>61</v>
      </c>
      <c r="AT98">
        <v>150</v>
      </c>
      <c r="AU98">
        <v>150</v>
      </c>
      <c r="AV98" t="s">
        <v>61</v>
      </c>
      <c r="AW98">
        <v>521137.87199999997</v>
      </c>
      <c r="AX98">
        <v>649219.12</v>
      </c>
      <c r="AY98">
        <v>19.728508303945201</v>
      </c>
      <c r="AZ98" s="3" t="s">
        <v>539</v>
      </c>
      <c r="BA98" s="3" t="s">
        <v>540</v>
      </c>
      <c r="BB98" s="3" t="s">
        <v>541</v>
      </c>
      <c r="BC98" t="s">
        <v>542</v>
      </c>
      <c r="BF98" t="s">
        <v>63</v>
      </c>
    </row>
    <row r="99" spans="1:58" x14ac:dyDescent="0.2">
      <c r="A99" t="s">
        <v>543</v>
      </c>
      <c r="B99" s="1">
        <v>44971</v>
      </c>
      <c r="C99" s="2">
        <v>44917.667430555557</v>
      </c>
      <c r="D99">
        <v>2.2000000000000002</v>
      </c>
      <c r="E99" t="s">
        <v>59</v>
      </c>
      <c r="F99" t="s">
        <v>93</v>
      </c>
      <c r="G99" t="s">
        <v>61</v>
      </c>
      <c r="H99">
        <v>21078288.02908</v>
      </c>
      <c r="I99">
        <v>47993977.316179097</v>
      </c>
      <c r="J99" t="s">
        <v>61</v>
      </c>
      <c r="K99">
        <v>21078288.02908</v>
      </c>
      <c r="L99">
        <v>47993977.316179097</v>
      </c>
      <c r="M99" t="s">
        <v>61</v>
      </c>
      <c r="N99" s="1">
        <v>44287</v>
      </c>
      <c r="O99" s="1">
        <v>44651</v>
      </c>
      <c r="P99" s="1">
        <v>38443</v>
      </c>
      <c r="Q99" s="1">
        <v>38807</v>
      </c>
      <c r="R99" t="s">
        <v>544</v>
      </c>
      <c r="S99" t="s">
        <v>61</v>
      </c>
      <c r="T99">
        <v>1371</v>
      </c>
      <c r="U99">
        <v>1445</v>
      </c>
      <c r="V99" t="s">
        <v>63</v>
      </c>
      <c r="W99" t="s">
        <v>63</v>
      </c>
      <c r="X99" t="s">
        <v>63</v>
      </c>
      <c r="Y99" t="s">
        <v>63</v>
      </c>
      <c r="Z99">
        <v>29398.2</v>
      </c>
      <c r="AA99">
        <v>18312</v>
      </c>
      <c r="AB99">
        <v>3044</v>
      </c>
      <c r="AC99">
        <v>1755</v>
      </c>
      <c r="AD99">
        <v>229.5</v>
      </c>
      <c r="AE99">
        <v>173</v>
      </c>
      <c r="AF99">
        <v>24502.275000000001</v>
      </c>
      <c r="AG99">
        <v>15281.75</v>
      </c>
      <c r="AH99" t="s">
        <v>61</v>
      </c>
      <c r="AI99">
        <v>860.25840576354597</v>
      </c>
      <c r="AJ99">
        <v>47993977.316179097</v>
      </c>
      <c r="AK99">
        <v>72.608534179880607</v>
      </c>
      <c r="AL99" t="s">
        <v>61</v>
      </c>
      <c r="AM99">
        <v>3025879.3685070002</v>
      </c>
      <c r="AN99">
        <v>2001278.13839045</v>
      </c>
      <c r="AO99" t="s">
        <v>61</v>
      </c>
      <c r="AP99">
        <v>6.9660097821735896</v>
      </c>
      <c r="AQ99">
        <v>23.9816626920103</v>
      </c>
      <c r="AR99">
        <v>70.952789373890198</v>
      </c>
      <c r="AS99" t="s">
        <v>61</v>
      </c>
      <c r="AT99">
        <v>39.536799999999999</v>
      </c>
      <c r="AU99">
        <v>39.536799999999999</v>
      </c>
      <c r="AV99" t="s">
        <v>61</v>
      </c>
      <c r="AW99">
        <v>533129.820953749</v>
      </c>
      <c r="AX99">
        <v>1213904.11299687</v>
      </c>
      <c r="AY99">
        <v>56.081389358046899</v>
      </c>
      <c r="AZ99" t="s">
        <v>545</v>
      </c>
      <c r="BA99" t="s">
        <v>546</v>
      </c>
      <c r="BB99" s="3" t="s">
        <v>547</v>
      </c>
      <c r="BC99" t="s">
        <v>63</v>
      </c>
      <c r="BD99" t="s">
        <v>548</v>
      </c>
      <c r="BE99" s="3" t="s">
        <v>549</v>
      </c>
      <c r="BF99" s="3" t="s">
        <v>550</v>
      </c>
    </row>
    <row r="100" spans="1:58" x14ac:dyDescent="0.2">
      <c r="A100" t="s">
        <v>551</v>
      </c>
      <c r="B100" s="1">
        <v>45351</v>
      </c>
      <c r="C100" s="2">
        <v>45302.8591087963</v>
      </c>
      <c r="D100">
        <v>2.2000000000000002</v>
      </c>
      <c r="E100" t="s">
        <v>59</v>
      </c>
      <c r="F100" t="s">
        <v>60</v>
      </c>
      <c r="G100" t="s">
        <v>61</v>
      </c>
      <c r="H100">
        <v>11998166.257735999</v>
      </c>
      <c r="I100">
        <v>11658176.826811999</v>
      </c>
      <c r="J100" t="s">
        <v>61</v>
      </c>
      <c r="K100">
        <v>11246068.425691999</v>
      </c>
      <c r="L100">
        <v>9105482.2883359995</v>
      </c>
      <c r="M100" t="s">
        <v>61</v>
      </c>
      <c r="N100" s="1">
        <v>44440</v>
      </c>
      <c r="O100" s="1">
        <v>44804</v>
      </c>
      <c r="P100" s="1">
        <v>43344</v>
      </c>
      <c r="Q100" s="1">
        <v>43708</v>
      </c>
      <c r="R100" t="s">
        <v>552</v>
      </c>
      <c r="S100" t="s">
        <v>61</v>
      </c>
      <c r="T100" t="s">
        <v>63</v>
      </c>
      <c r="U100" t="s">
        <v>63</v>
      </c>
      <c r="V100" t="s">
        <v>63</v>
      </c>
      <c r="W100" t="s">
        <v>63</v>
      </c>
      <c r="X100" t="s">
        <v>63</v>
      </c>
      <c r="Y100" t="s">
        <v>63</v>
      </c>
      <c r="Z100">
        <v>1916.8</v>
      </c>
      <c r="AA100">
        <v>1798.6</v>
      </c>
      <c r="AB100">
        <v>691.3</v>
      </c>
      <c r="AC100">
        <v>717.7</v>
      </c>
      <c r="AD100" t="s">
        <v>63</v>
      </c>
      <c r="AE100" t="s">
        <v>63</v>
      </c>
      <c r="AF100">
        <v>1956.07499999999</v>
      </c>
      <c r="AG100">
        <v>1887.2249999999999</v>
      </c>
      <c r="AH100" t="s">
        <v>61</v>
      </c>
      <c r="AI100">
        <v>5749.3032862707196</v>
      </c>
      <c r="AJ100">
        <v>4824.7995275263902</v>
      </c>
      <c r="AK100" t="s">
        <v>63</v>
      </c>
      <c r="AL100" t="s">
        <v>61</v>
      </c>
      <c r="AM100">
        <v>754990.57944596303</v>
      </c>
      <c r="AN100">
        <v>585803.43551155704</v>
      </c>
      <c r="AO100" t="s">
        <v>61</v>
      </c>
      <c r="AP100">
        <v>14.895652921045199</v>
      </c>
      <c r="AQ100">
        <v>15.543592250882501</v>
      </c>
      <c r="AR100">
        <v>4.1685301529992902</v>
      </c>
      <c r="AS100" t="s">
        <v>61</v>
      </c>
      <c r="AT100">
        <v>7.5861234999999896</v>
      </c>
      <c r="AU100">
        <v>3.2617859999999999</v>
      </c>
      <c r="AV100" t="s">
        <v>61</v>
      </c>
      <c r="AW100">
        <v>1581590.7772938099</v>
      </c>
      <c r="AX100">
        <v>3574162.8028893899</v>
      </c>
      <c r="AY100">
        <v>55.749335872019103</v>
      </c>
      <c r="BC100" t="s">
        <v>63</v>
      </c>
      <c r="BD100" t="s">
        <v>553</v>
      </c>
      <c r="BF100" t="s">
        <v>63</v>
      </c>
    </row>
    <row r="101" spans="1:58" x14ac:dyDescent="0.2">
      <c r="A101" t="s">
        <v>554</v>
      </c>
      <c r="B101" s="1">
        <v>45309</v>
      </c>
      <c r="C101" s="2">
        <v>45308.782604166663</v>
      </c>
      <c r="D101">
        <v>2.2000000000000002</v>
      </c>
      <c r="E101" t="s">
        <v>59</v>
      </c>
      <c r="F101" t="s">
        <v>134</v>
      </c>
      <c r="G101" t="s">
        <v>61</v>
      </c>
      <c r="H101">
        <v>594821000</v>
      </c>
      <c r="I101">
        <v>633988000</v>
      </c>
      <c r="J101" t="s">
        <v>61</v>
      </c>
      <c r="K101">
        <v>594821000</v>
      </c>
      <c r="L101">
        <v>633988000</v>
      </c>
      <c r="M101" t="s">
        <v>61</v>
      </c>
      <c r="N101" s="1">
        <v>44378</v>
      </c>
      <c r="O101" s="1">
        <v>44742</v>
      </c>
      <c r="P101" s="1">
        <v>39995</v>
      </c>
      <c r="Q101" s="1">
        <v>40359</v>
      </c>
      <c r="R101" t="s">
        <v>555</v>
      </c>
      <c r="S101" t="s">
        <v>61</v>
      </c>
      <c r="T101">
        <v>12520</v>
      </c>
      <c r="U101">
        <v>12335</v>
      </c>
      <c r="V101">
        <v>37</v>
      </c>
      <c r="W101">
        <v>23</v>
      </c>
      <c r="X101">
        <v>2658</v>
      </c>
      <c r="Y101" t="s">
        <v>63</v>
      </c>
      <c r="Z101">
        <v>45592</v>
      </c>
      <c r="AA101">
        <v>37472</v>
      </c>
      <c r="AB101">
        <v>8626</v>
      </c>
      <c r="AC101">
        <v>8155</v>
      </c>
      <c r="AD101">
        <v>2632</v>
      </c>
      <c r="AE101">
        <v>675.73013900000001</v>
      </c>
      <c r="AF101">
        <v>44486.75</v>
      </c>
      <c r="AG101">
        <v>36802.952395749999</v>
      </c>
      <c r="AH101" t="s">
        <v>61</v>
      </c>
      <c r="AI101">
        <v>13370.745221891901</v>
      </c>
      <c r="AJ101">
        <v>17226.552728232</v>
      </c>
      <c r="AK101">
        <v>22.382931554384299</v>
      </c>
      <c r="AL101" t="s">
        <v>61</v>
      </c>
      <c r="AM101">
        <v>17059964</v>
      </c>
      <c r="AN101">
        <v>15889707</v>
      </c>
      <c r="AO101" t="s">
        <v>61</v>
      </c>
      <c r="AP101">
        <v>34.866486236430497</v>
      </c>
      <c r="AQ101">
        <v>39.899288262521097</v>
      </c>
      <c r="AR101">
        <v>12.6137639172328</v>
      </c>
      <c r="AS101" t="s">
        <v>61</v>
      </c>
      <c r="AT101">
        <v>1791.22</v>
      </c>
      <c r="AU101">
        <v>1791.22</v>
      </c>
      <c r="AV101" t="s">
        <v>61</v>
      </c>
      <c r="AW101">
        <v>332075.9035741</v>
      </c>
      <c r="AX101">
        <v>353942.00600707898</v>
      </c>
      <c r="AY101">
        <v>6.1778771837952702</v>
      </c>
      <c r="BA101" s="3" t="s">
        <v>556</v>
      </c>
      <c r="BB101" t="s">
        <v>557</v>
      </c>
      <c r="BC101" t="s">
        <v>63</v>
      </c>
      <c r="BE101" s="3" t="s">
        <v>558</v>
      </c>
      <c r="BF101" s="3" t="s">
        <v>559</v>
      </c>
    </row>
    <row r="102" spans="1:58" x14ac:dyDescent="0.2">
      <c r="A102" t="s">
        <v>560</v>
      </c>
      <c r="B102" s="1">
        <v>44763</v>
      </c>
      <c r="C102" s="2">
        <v>44631.790925925925</v>
      </c>
      <c r="D102">
        <v>2.2000000000000002</v>
      </c>
      <c r="E102" t="s">
        <v>158</v>
      </c>
      <c r="F102" t="s">
        <v>63</v>
      </c>
      <c r="G102" t="s">
        <v>63</v>
      </c>
      <c r="H102" t="s">
        <v>63</v>
      </c>
      <c r="I102" t="s">
        <v>63</v>
      </c>
      <c r="J102" t="s">
        <v>63</v>
      </c>
      <c r="K102" t="s">
        <v>63</v>
      </c>
      <c r="L102" t="s">
        <v>63</v>
      </c>
      <c r="M102" t="s">
        <v>63</v>
      </c>
      <c r="N102" t="s">
        <v>63</v>
      </c>
      <c r="O102" t="s">
        <v>63</v>
      </c>
      <c r="P102" t="s">
        <v>63</v>
      </c>
      <c r="Q102" t="s">
        <v>63</v>
      </c>
      <c r="R102" t="s">
        <v>63</v>
      </c>
      <c r="S102" t="s">
        <v>63</v>
      </c>
      <c r="T102" t="s">
        <v>63</v>
      </c>
      <c r="U102" t="s">
        <v>63</v>
      </c>
      <c r="V102" t="s">
        <v>63</v>
      </c>
      <c r="W102" t="s">
        <v>63</v>
      </c>
      <c r="X102" t="s">
        <v>63</v>
      </c>
      <c r="Y102" t="s">
        <v>63</v>
      </c>
      <c r="Z102" t="s">
        <v>63</v>
      </c>
      <c r="AA102" t="s">
        <v>63</v>
      </c>
      <c r="AB102" t="s">
        <v>63</v>
      </c>
      <c r="AC102" t="s">
        <v>63</v>
      </c>
      <c r="AD102" t="s">
        <v>63</v>
      </c>
      <c r="AE102" t="s">
        <v>63</v>
      </c>
      <c r="AF102" t="s">
        <v>63</v>
      </c>
      <c r="AG102" t="s">
        <v>63</v>
      </c>
      <c r="AH102" t="s">
        <v>63</v>
      </c>
      <c r="AI102" t="s">
        <v>63</v>
      </c>
      <c r="AJ102" t="s">
        <v>63</v>
      </c>
      <c r="AK102" t="s">
        <v>63</v>
      </c>
      <c r="AL102" t="s">
        <v>63</v>
      </c>
      <c r="AM102" t="s">
        <v>63</v>
      </c>
      <c r="AN102" t="s">
        <v>63</v>
      </c>
      <c r="AO102" t="s">
        <v>63</v>
      </c>
      <c r="AP102" t="s">
        <v>63</v>
      </c>
      <c r="AQ102" t="s">
        <v>63</v>
      </c>
      <c r="AR102" t="s">
        <v>63</v>
      </c>
      <c r="AS102" t="s">
        <v>63</v>
      </c>
      <c r="AT102" t="s">
        <v>63</v>
      </c>
      <c r="AU102" t="s">
        <v>63</v>
      </c>
      <c r="AV102" t="s">
        <v>63</v>
      </c>
      <c r="AW102" t="s">
        <v>63</v>
      </c>
      <c r="AX102" t="s">
        <v>63</v>
      </c>
      <c r="AY102" t="s">
        <v>63</v>
      </c>
      <c r="AZ102" t="s">
        <v>63</v>
      </c>
      <c r="BA102" t="s">
        <v>63</v>
      </c>
      <c r="BB102" t="s">
        <v>63</v>
      </c>
      <c r="BC102" t="s">
        <v>63</v>
      </c>
      <c r="BD102" t="s">
        <v>63</v>
      </c>
      <c r="BE102" t="s">
        <v>63</v>
      </c>
      <c r="BF102" t="s">
        <v>63</v>
      </c>
    </row>
    <row r="103" spans="1:58" x14ac:dyDescent="0.2">
      <c r="A103" t="s">
        <v>561</v>
      </c>
      <c r="B103" s="1">
        <v>44179</v>
      </c>
      <c r="C103" s="2">
        <v>44154.616689814815</v>
      </c>
      <c r="D103">
        <v>2.2000000000000002</v>
      </c>
      <c r="E103" t="s">
        <v>59</v>
      </c>
      <c r="F103" t="s">
        <v>134</v>
      </c>
      <c r="G103" t="s">
        <v>61</v>
      </c>
      <c r="H103">
        <v>301968000</v>
      </c>
      <c r="I103">
        <v>280709000</v>
      </c>
      <c r="J103" t="s">
        <v>61</v>
      </c>
      <c r="K103">
        <v>301968000</v>
      </c>
      <c r="L103">
        <v>280709000</v>
      </c>
      <c r="M103" t="s">
        <v>61</v>
      </c>
      <c r="N103" s="1">
        <v>43647</v>
      </c>
      <c r="O103" s="1">
        <v>44012</v>
      </c>
      <c r="P103" s="1">
        <v>41821</v>
      </c>
      <c r="Q103" s="1">
        <v>42185</v>
      </c>
      <c r="R103" t="s">
        <v>562</v>
      </c>
      <c r="S103" t="s">
        <v>61</v>
      </c>
      <c r="T103">
        <v>2332</v>
      </c>
      <c r="U103">
        <v>1785</v>
      </c>
      <c r="V103">
        <v>8</v>
      </c>
      <c r="W103" t="s">
        <v>63</v>
      </c>
      <c r="X103" t="s">
        <v>63</v>
      </c>
      <c r="Y103" t="s">
        <v>63</v>
      </c>
      <c r="Z103">
        <v>25453</v>
      </c>
      <c r="AA103">
        <v>24240</v>
      </c>
      <c r="AB103">
        <v>8481</v>
      </c>
      <c r="AC103">
        <v>7334.7</v>
      </c>
      <c r="AD103">
        <v>2320</v>
      </c>
      <c r="AE103">
        <v>1887</v>
      </c>
      <c r="AF103">
        <v>24295.5</v>
      </c>
      <c r="AG103">
        <v>22712.025000000001</v>
      </c>
      <c r="AH103" t="s">
        <v>61</v>
      </c>
      <c r="AI103">
        <v>12428.968327467999</v>
      </c>
      <c r="AJ103">
        <v>12359.487980486099</v>
      </c>
      <c r="AK103" t="s">
        <v>63</v>
      </c>
      <c r="AL103" t="s">
        <v>61</v>
      </c>
      <c r="AM103">
        <v>12269456</v>
      </c>
      <c r="AN103">
        <v>10817881</v>
      </c>
      <c r="AO103" t="s">
        <v>61</v>
      </c>
      <c r="AP103">
        <v>24.611360112461298</v>
      </c>
      <c r="AQ103">
        <v>25.9486123021689</v>
      </c>
      <c r="AR103">
        <v>5.1534632146622101</v>
      </c>
      <c r="AS103" t="s">
        <v>61</v>
      </c>
      <c r="AT103">
        <v>462</v>
      </c>
      <c r="AU103">
        <v>462</v>
      </c>
      <c r="AV103" t="s">
        <v>61</v>
      </c>
      <c r="AW103">
        <v>653610.38961038901</v>
      </c>
      <c r="AX103">
        <v>607595.23809523799</v>
      </c>
      <c r="AY103">
        <v>-7.5733232635932497</v>
      </c>
      <c r="AZ103" s="3" t="s">
        <v>563</v>
      </c>
      <c r="BA103" t="s">
        <v>564</v>
      </c>
      <c r="BB103" t="s">
        <v>565</v>
      </c>
      <c r="BC103" t="s">
        <v>566</v>
      </c>
      <c r="BD103" t="s">
        <v>567</v>
      </c>
      <c r="BF103" t="s">
        <v>63</v>
      </c>
    </row>
    <row r="104" spans="1:58" x14ac:dyDescent="0.2">
      <c r="A104" t="s">
        <v>568</v>
      </c>
      <c r="B104" s="1">
        <v>45240</v>
      </c>
      <c r="C104" s="2">
        <v>45216.824259259258</v>
      </c>
      <c r="D104">
        <v>2.2000000000000002</v>
      </c>
      <c r="E104" t="s">
        <v>59</v>
      </c>
      <c r="F104" t="s">
        <v>93</v>
      </c>
      <c r="G104" t="s">
        <v>61</v>
      </c>
      <c r="H104">
        <v>27718101.978030302</v>
      </c>
      <c r="I104">
        <v>29148752.142841499</v>
      </c>
      <c r="J104" t="s">
        <v>61</v>
      </c>
      <c r="K104">
        <v>27718101.978030302</v>
      </c>
      <c r="L104">
        <v>29148752.142841499</v>
      </c>
      <c r="M104" t="s">
        <v>61</v>
      </c>
      <c r="N104" s="1">
        <v>44317</v>
      </c>
      <c r="O104" s="1">
        <v>44681</v>
      </c>
      <c r="P104" s="1">
        <v>43952</v>
      </c>
      <c r="Q104" s="1">
        <v>44316</v>
      </c>
      <c r="S104" t="s">
        <v>61</v>
      </c>
      <c r="T104" t="s">
        <v>63</v>
      </c>
      <c r="U104" t="s">
        <v>63</v>
      </c>
      <c r="V104" t="s">
        <v>63</v>
      </c>
      <c r="W104" t="s">
        <v>63</v>
      </c>
      <c r="X104" t="s">
        <v>63</v>
      </c>
      <c r="Y104" t="s">
        <v>63</v>
      </c>
      <c r="Z104">
        <v>788</v>
      </c>
      <c r="AA104">
        <v>733</v>
      </c>
      <c r="AB104">
        <v>720</v>
      </c>
      <c r="AC104">
        <v>658</v>
      </c>
      <c r="AD104" t="s">
        <v>63</v>
      </c>
      <c r="AE104" t="s">
        <v>63</v>
      </c>
      <c r="AF104">
        <v>1131</v>
      </c>
      <c r="AG104">
        <v>1043.25</v>
      </c>
      <c r="AH104" t="s">
        <v>61</v>
      </c>
      <c r="AI104">
        <v>24507.605639284098</v>
      </c>
      <c r="AJ104">
        <v>27940.332751345799</v>
      </c>
      <c r="AK104">
        <v>12.285920653168899</v>
      </c>
      <c r="AL104" t="s">
        <v>61</v>
      </c>
      <c r="AM104">
        <v>1088726.4830378799</v>
      </c>
      <c r="AN104">
        <v>1117756.74943253</v>
      </c>
      <c r="AO104" t="s">
        <v>61</v>
      </c>
      <c r="AP104">
        <v>25.459217807111699</v>
      </c>
      <c r="AQ104">
        <v>26.077924391477499</v>
      </c>
      <c r="AR104">
        <v>2.3725300184090399</v>
      </c>
      <c r="AS104" t="s">
        <v>61</v>
      </c>
      <c r="AT104">
        <v>91.979721423605</v>
      </c>
      <c r="AU104">
        <v>91.750637568860498</v>
      </c>
      <c r="AV104" t="s">
        <v>61</v>
      </c>
      <c r="AW104">
        <v>301349.55546370102</v>
      </c>
      <c r="AX104">
        <v>317694.74656752998</v>
      </c>
      <c r="AY104">
        <v>5.1449359110993296</v>
      </c>
      <c r="BA104" t="s">
        <v>569</v>
      </c>
      <c r="BB104" s="3" t="s">
        <v>570</v>
      </c>
      <c r="BC104" t="s">
        <v>63</v>
      </c>
      <c r="BF104" t="s">
        <v>63</v>
      </c>
    </row>
    <row r="105" spans="1:58" x14ac:dyDescent="0.2">
      <c r="A105" t="s">
        <v>571</v>
      </c>
      <c r="B105" s="1">
        <v>44802</v>
      </c>
      <c r="C105" s="2">
        <v>44797.837719907409</v>
      </c>
      <c r="D105">
        <v>2.2000000000000002</v>
      </c>
      <c r="E105" t="s">
        <v>59</v>
      </c>
      <c r="F105" t="s">
        <v>69</v>
      </c>
      <c r="G105" t="s">
        <v>61</v>
      </c>
      <c r="H105">
        <v>540653761</v>
      </c>
      <c r="I105">
        <v>639227463</v>
      </c>
      <c r="J105" t="s">
        <v>61</v>
      </c>
      <c r="K105">
        <v>373873058</v>
      </c>
      <c r="L105">
        <v>355732763</v>
      </c>
      <c r="M105" t="s">
        <v>61</v>
      </c>
      <c r="N105" s="1">
        <v>44378</v>
      </c>
      <c r="O105" s="1">
        <v>44742</v>
      </c>
      <c r="P105" s="1">
        <v>40725</v>
      </c>
      <c r="Q105" s="1">
        <v>41090</v>
      </c>
      <c r="S105" t="s">
        <v>61</v>
      </c>
      <c r="T105">
        <v>8888</v>
      </c>
      <c r="U105">
        <v>9886</v>
      </c>
      <c r="V105">
        <v>1</v>
      </c>
      <c r="W105">
        <v>1</v>
      </c>
      <c r="X105">
        <v>1</v>
      </c>
      <c r="Y105">
        <v>1</v>
      </c>
      <c r="Z105">
        <v>29458</v>
      </c>
      <c r="AA105">
        <v>29991</v>
      </c>
      <c r="AB105">
        <v>6131</v>
      </c>
      <c r="AC105">
        <v>5704</v>
      </c>
      <c r="AD105">
        <v>1108</v>
      </c>
      <c r="AE105">
        <v>1469</v>
      </c>
      <c r="AF105">
        <v>28084</v>
      </c>
      <c r="AG105">
        <v>28142.25</v>
      </c>
      <c r="AH105" t="s">
        <v>61</v>
      </c>
      <c r="AI105">
        <v>13312.671200683601</v>
      </c>
      <c r="AJ105">
        <v>12640.5231635707</v>
      </c>
      <c r="AK105" t="s">
        <v>63</v>
      </c>
      <c r="AL105" t="s">
        <v>61</v>
      </c>
      <c r="AM105">
        <v>13487445</v>
      </c>
      <c r="AN105">
        <v>12585043</v>
      </c>
      <c r="AO105" t="s">
        <v>61</v>
      </c>
      <c r="AP105">
        <v>27.720080267241102</v>
      </c>
      <c r="AQ105">
        <v>28.266312876324601</v>
      </c>
      <c r="AR105">
        <v>1.9324508699579399</v>
      </c>
      <c r="AS105" t="s">
        <v>61</v>
      </c>
      <c r="AT105">
        <v>200</v>
      </c>
      <c r="AU105">
        <v>200</v>
      </c>
      <c r="AV105" t="s">
        <v>61</v>
      </c>
      <c r="AW105">
        <v>2703268.8050000002</v>
      </c>
      <c r="AX105">
        <v>3196137.3149999999</v>
      </c>
      <c r="AY105">
        <v>15.420755162392</v>
      </c>
      <c r="BC105" t="s">
        <v>63</v>
      </c>
      <c r="BF105" t="s">
        <v>63</v>
      </c>
    </row>
    <row r="106" spans="1:58" x14ac:dyDescent="0.2">
      <c r="A106" t="s">
        <v>572</v>
      </c>
      <c r="B106" s="1">
        <v>44859</v>
      </c>
      <c r="C106" s="2">
        <v>44859.759791666664</v>
      </c>
      <c r="D106">
        <v>2.2000000000000002</v>
      </c>
      <c r="E106" t="s">
        <v>59</v>
      </c>
      <c r="F106" t="s">
        <v>93</v>
      </c>
      <c r="G106" t="s">
        <v>61</v>
      </c>
      <c r="H106">
        <v>75276400</v>
      </c>
      <c r="I106">
        <v>135000000</v>
      </c>
      <c r="J106" t="s">
        <v>61</v>
      </c>
      <c r="K106">
        <v>75276400</v>
      </c>
      <c r="L106">
        <v>135000000</v>
      </c>
      <c r="M106" t="s">
        <v>61</v>
      </c>
      <c r="N106" s="1">
        <v>44348</v>
      </c>
      <c r="O106" s="1">
        <v>44712</v>
      </c>
      <c r="P106" s="1">
        <v>38353</v>
      </c>
      <c r="Q106" s="1">
        <v>38717</v>
      </c>
      <c r="R106" s="3" t="s">
        <v>573</v>
      </c>
      <c r="S106" t="s">
        <v>61</v>
      </c>
      <c r="T106">
        <v>3618</v>
      </c>
      <c r="U106">
        <v>4173</v>
      </c>
      <c r="V106">
        <v>11</v>
      </c>
      <c r="W106">
        <v>8</v>
      </c>
      <c r="X106" t="s">
        <v>63</v>
      </c>
      <c r="Y106" t="s">
        <v>63</v>
      </c>
      <c r="Z106">
        <v>5167</v>
      </c>
      <c r="AA106">
        <v>6973</v>
      </c>
      <c r="AB106">
        <v>1207</v>
      </c>
      <c r="AC106">
        <v>1475</v>
      </c>
      <c r="AD106">
        <v>3.2</v>
      </c>
      <c r="AE106" t="s">
        <v>63</v>
      </c>
      <c r="AF106">
        <v>5685.35</v>
      </c>
      <c r="AG106">
        <v>7381.25</v>
      </c>
      <c r="AH106" t="s">
        <v>61</v>
      </c>
      <c r="AI106">
        <v>13240.4161573166</v>
      </c>
      <c r="AJ106">
        <v>18289.5850973751</v>
      </c>
      <c r="AK106">
        <v>27.606798695412401</v>
      </c>
      <c r="AL106" t="s">
        <v>61</v>
      </c>
      <c r="AM106">
        <v>2665612</v>
      </c>
      <c r="AN106">
        <v>2300000</v>
      </c>
      <c r="AO106" t="s">
        <v>61</v>
      </c>
      <c r="AP106">
        <v>28.239818848354499</v>
      </c>
      <c r="AQ106">
        <v>58.695652173912997</v>
      </c>
      <c r="AR106">
        <v>51.887716036136702</v>
      </c>
      <c r="AS106" t="s">
        <v>61</v>
      </c>
      <c r="AT106">
        <v>1</v>
      </c>
      <c r="AU106">
        <v>1</v>
      </c>
      <c r="AV106" t="s">
        <v>61</v>
      </c>
      <c r="AW106">
        <v>75276400</v>
      </c>
      <c r="AX106">
        <v>135000000</v>
      </c>
      <c r="AY106">
        <v>44.239703703703697</v>
      </c>
      <c r="AZ106" t="s">
        <v>574</v>
      </c>
      <c r="BC106" t="s">
        <v>63</v>
      </c>
      <c r="BE106" t="s">
        <v>575</v>
      </c>
      <c r="BF106" t="s">
        <v>575</v>
      </c>
    </row>
    <row r="107" spans="1:58" x14ac:dyDescent="0.2">
      <c r="A107" t="s">
        <v>576</v>
      </c>
      <c r="B107" s="1">
        <v>44588</v>
      </c>
      <c r="C107" s="2">
        <v>44574.846539351849</v>
      </c>
      <c r="D107">
        <v>2.2000000000000002</v>
      </c>
      <c r="E107" t="s">
        <v>59</v>
      </c>
      <c r="F107" t="s">
        <v>134</v>
      </c>
      <c r="G107" t="s">
        <v>61</v>
      </c>
      <c r="H107">
        <v>206765035</v>
      </c>
      <c r="I107">
        <v>142762950</v>
      </c>
      <c r="J107" t="s">
        <v>61</v>
      </c>
      <c r="K107">
        <v>206307835</v>
      </c>
      <c r="L107">
        <v>142762950</v>
      </c>
      <c r="M107" t="s">
        <v>61</v>
      </c>
      <c r="N107" s="1">
        <v>43282</v>
      </c>
      <c r="O107" s="1">
        <v>43646</v>
      </c>
      <c r="P107" s="1">
        <v>39630</v>
      </c>
      <c r="Q107" s="1">
        <v>39994</v>
      </c>
      <c r="S107" t="s">
        <v>61</v>
      </c>
      <c r="T107">
        <v>6139</v>
      </c>
      <c r="U107">
        <v>5805</v>
      </c>
      <c r="V107">
        <v>5</v>
      </c>
      <c r="W107">
        <v>3</v>
      </c>
      <c r="X107" t="s">
        <v>63</v>
      </c>
      <c r="Y107" t="s">
        <v>63</v>
      </c>
      <c r="Z107">
        <v>21233</v>
      </c>
      <c r="AA107">
        <v>18225</v>
      </c>
      <c r="AB107">
        <v>3370</v>
      </c>
      <c r="AC107">
        <v>2925</v>
      </c>
      <c r="AD107">
        <v>616</v>
      </c>
      <c r="AE107">
        <v>255</v>
      </c>
      <c r="AF107">
        <v>19526.25</v>
      </c>
      <c r="AG107">
        <v>17123.25</v>
      </c>
      <c r="AH107" t="s">
        <v>61</v>
      </c>
      <c r="AI107">
        <v>10565.6659624863</v>
      </c>
      <c r="AJ107">
        <v>8337.3746222241698</v>
      </c>
      <c r="AK107" t="s">
        <v>63</v>
      </c>
      <c r="AL107" t="s">
        <v>61</v>
      </c>
      <c r="AM107">
        <v>7467030</v>
      </c>
      <c r="AN107">
        <v>5309728</v>
      </c>
      <c r="AO107" t="s">
        <v>61</v>
      </c>
      <c r="AP107">
        <v>27.629169160964899</v>
      </c>
      <c r="AQ107">
        <v>26.887055231454401</v>
      </c>
      <c r="AR107" t="s">
        <v>63</v>
      </c>
      <c r="AS107" t="s">
        <v>61</v>
      </c>
      <c r="AT107">
        <v>410.93</v>
      </c>
      <c r="AU107">
        <v>397.09</v>
      </c>
      <c r="AV107" t="s">
        <v>61</v>
      </c>
      <c r="AW107">
        <v>503163.64100941701</v>
      </c>
      <c r="AX107">
        <v>359522.90412752703</v>
      </c>
      <c r="AY107">
        <v>-39.953153257501</v>
      </c>
      <c r="BA107" t="s">
        <v>577</v>
      </c>
      <c r="BB107" t="s">
        <v>578</v>
      </c>
      <c r="BC107" t="s">
        <v>63</v>
      </c>
      <c r="BE107" s="3" t="s">
        <v>579</v>
      </c>
      <c r="BF107" s="3" t="s">
        <v>580</v>
      </c>
    </row>
    <row r="108" spans="1:58" x14ac:dyDescent="0.2">
      <c r="A108" t="s">
        <v>581</v>
      </c>
      <c r="B108" s="1">
        <v>45041</v>
      </c>
      <c r="C108" s="2">
        <v>44701.769189814811</v>
      </c>
      <c r="D108">
        <v>2.2000000000000002</v>
      </c>
      <c r="E108" t="s">
        <v>158</v>
      </c>
      <c r="F108" t="s">
        <v>63</v>
      </c>
      <c r="G108" t="s">
        <v>63</v>
      </c>
      <c r="H108" t="s">
        <v>63</v>
      </c>
      <c r="I108" t="s">
        <v>63</v>
      </c>
      <c r="J108" t="s">
        <v>63</v>
      </c>
      <c r="K108" t="s">
        <v>63</v>
      </c>
      <c r="L108" t="s">
        <v>63</v>
      </c>
      <c r="M108" t="s">
        <v>63</v>
      </c>
      <c r="N108" t="s">
        <v>63</v>
      </c>
      <c r="O108" t="s">
        <v>63</v>
      </c>
      <c r="P108" t="s">
        <v>63</v>
      </c>
      <c r="Q108" t="s">
        <v>63</v>
      </c>
      <c r="R108" t="s">
        <v>63</v>
      </c>
      <c r="S108" t="s">
        <v>63</v>
      </c>
      <c r="T108" t="s">
        <v>63</v>
      </c>
      <c r="U108" t="s">
        <v>63</v>
      </c>
      <c r="V108" t="s">
        <v>63</v>
      </c>
      <c r="W108" t="s">
        <v>63</v>
      </c>
      <c r="X108" t="s">
        <v>63</v>
      </c>
      <c r="Y108" t="s">
        <v>63</v>
      </c>
      <c r="Z108" t="s">
        <v>63</v>
      </c>
      <c r="AA108" t="s">
        <v>63</v>
      </c>
      <c r="AB108" t="s">
        <v>63</v>
      </c>
      <c r="AC108" t="s">
        <v>63</v>
      </c>
      <c r="AD108" t="s">
        <v>63</v>
      </c>
      <c r="AE108" t="s">
        <v>63</v>
      </c>
      <c r="AF108" t="s">
        <v>63</v>
      </c>
      <c r="AG108" t="s">
        <v>63</v>
      </c>
      <c r="AH108" t="s">
        <v>63</v>
      </c>
      <c r="AI108" t="s">
        <v>63</v>
      </c>
      <c r="AJ108" t="s">
        <v>63</v>
      </c>
      <c r="AK108" t="s">
        <v>63</v>
      </c>
      <c r="AL108" t="s">
        <v>63</v>
      </c>
      <c r="AM108" t="s">
        <v>63</v>
      </c>
      <c r="AN108" t="s">
        <v>63</v>
      </c>
      <c r="AO108" t="s">
        <v>63</v>
      </c>
      <c r="AP108" t="s">
        <v>63</v>
      </c>
      <c r="AQ108" t="s">
        <v>63</v>
      </c>
      <c r="AR108" t="s">
        <v>63</v>
      </c>
      <c r="AS108" t="s">
        <v>63</v>
      </c>
      <c r="AT108" t="s">
        <v>63</v>
      </c>
      <c r="AU108" t="s">
        <v>63</v>
      </c>
      <c r="AV108" t="s">
        <v>63</v>
      </c>
      <c r="AW108" t="s">
        <v>63</v>
      </c>
      <c r="AX108" t="s">
        <v>63</v>
      </c>
      <c r="AY108" t="s">
        <v>63</v>
      </c>
      <c r="AZ108" t="s">
        <v>63</v>
      </c>
      <c r="BA108" t="s">
        <v>63</v>
      </c>
      <c r="BB108" t="s">
        <v>63</v>
      </c>
      <c r="BC108" t="s">
        <v>63</v>
      </c>
      <c r="BD108" t="s">
        <v>63</v>
      </c>
      <c r="BE108" t="s">
        <v>63</v>
      </c>
      <c r="BF108" t="s">
        <v>63</v>
      </c>
    </row>
    <row r="109" spans="1:58" x14ac:dyDescent="0.2">
      <c r="A109" t="s">
        <v>582</v>
      </c>
      <c r="B109" s="1">
        <v>44607</v>
      </c>
      <c r="C109" s="2">
        <v>44494.676608796297</v>
      </c>
      <c r="D109">
        <v>2.2000000000000002</v>
      </c>
      <c r="E109" t="s">
        <v>59</v>
      </c>
      <c r="F109" t="s">
        <v>93</v>
      </c>
      <c r="G109" t="s">
        <v>61</v>
      </c>
      <c r="H109">
        <v>21799691</v>
      </c>
      <c r="I109">
        <v>25658500</v>
      </c>
      <c r="J109" t="s">
        <v>61</v>
      </c>
      <c r="K109">
        <v>21799691</v>
      </c>
      <c r="L109">
        <v>25658500</v>
      </c>
      <c r="M109" t="s">
        <v>61</v>
      </c>
      <c r="N109" s="1">
        <v>44013</v>
      </c>
      <c r="O109" s="1">
        <v>44377</v>
      </c>
      <c r="P109" s="1">
        <v>39448</v>
      </c>
      <c r="Q109" s="1">
        <v>39813</v>
      </c>
      <c r="R109" t="s">
        <v>583</v>
      </c>
      <c r="S109" t="s">
        <v>61</v>
      </c>
      <c r="T109" t="s">
        <v>63</v>
      </c>
      <c r="U109" t="s">
        <v>63</v>
      </c>
      <c r="V109" t="s">
        <v>63</v>
      </c>
      <c r="W109" t="s">
        <v>63</v>
      </c>
      <c r="X109" t="s">
        <v>63</v>
      </c>
      <c r="Y109" t="s">
        <v>63</v>
      </c>
      <c r="Z109">
        <v>10488</v>
      </c>
      <c r="AA109">
        <v>23133</v>
      </c>
      <c r="AB109">
        <v>1371</v>
      </c>
      <c r="AC109">
        <v>1928</v>
      </c>
      <c r="AD109">
        <v>1508</v>
      </c>
      <c r="AE109">
        <v>1972</v>
      </c>
      <c r="AF109">
        <v>7763.25</v>
      </c>
      <c r="AG109">
        <v>17316.75</v>
      </c>
      <c r="AH109" t="s">
        <v>61</v>
      </c>
      <c r="AI109">
        <v>2808.0624738350498</v>
      </c>
      <c r="AJ109">
        <v>1481.71567990529</v>
      </c>
      <c r="AK109" t="s">
        <v>63</v>
      </c>
      <c r="AL109" t="s">
        <v>61</v>
      </c>
      <c r="AM109">
        <v>2050000</v>
      </c>
      <c r="AN109">
        <v>1775278</v>
      </c>
      <c r="AO109" t="s">
        <v>61</v>
      </c>
      <c r="AP109">
        <v>10.633995609755999</v>
      </c>
      <c r="AQ109">
        <v>14.453229297045301</v>
      </c>
      <c r="AR109">
        <v>26.4247775275383</v>
      </c>
      <c r="AS109" t="s">
        <v>61</v>
      </c>
      <c r="AT109">
        <v>179.55</v>
      </c>
      <c r="AU109">
        <v>179.55</v>
      </c>
      <c r="AV109" t="s">
        <v>61</v>
      </c>
      <c r="AW109">
        <v>121412.926761347</v>
      </c>
      <c r="AX109">
        <v>142904.48343079901</v>
      </c>
      <c r="AY109">
        <v>15.0391059492955</v>
      </c>
      <c r="BA109" t="s">
        <v>584</v>
      </c>
      <c r="BB109" t="s">
        <v>585</v>
      </c>
      <c r="BC109" t="s">
        <v>63</v>
      </c>
      <c r="BF109" t="s">
        <v>63</v>
      </c>
    </row>
    <row r="110" spans="1:58" x14ac:dyDescent="0.2">
      <c r="A110" t="s">
        <v>586</v>
      </c>
      <c r="B110" s="1">
        <v>45271</v>
      </c>
      <c r="C110" s="2">
        <v>45355.642395833333</v>
      </c>
      <c r="D110">
        <v>2.2000000000000002</v>
      </c>
      <c r="E110" t="s">
        <v>59</v>
      </c>
      <c r="F110" t="s">
        <v>60</v>
      </c>
      <c r="G110" t="s">
        <v>61</v>
      </c>
      <c r="H110">
        <v>117251469</v>
      </c>
      <c r="I110">
        <v>105305104</v>
      </c>
      <c r="J110" t="s">
        <v>61</v>
      </c>
      <c r="K110">
        <v>117251469</v>
      </c>
      <c r="L110">
        <v>105305104</v>
      </c>
      <c r="M110" t="s">
        <v>61</v>
      </c>
      <c r="N110" s="1">
        <v>44562</v>
      </c>
      <c r="O110" s="1">
        <v>44926</v>
      </c>
      <c r="P110" s="1">
        <v>44197</v>
      </c>
      <c r="Q110" s="1">
        <v>44561</v>
      </c>
      <c r="R110" t="s">
        <v>587</v>
      </c>
      <c r="S110" t="s">
        <v>61</v>
      </c>
      <c r="T110">
        <v>1589</v>
      </c>
      <c r="U110">
        <v>817</v>
      </c>
      <c r="V110">
        <v>45</v>
      </c>
      <c r="W110">
        <v>40</v>
      </c>
      <c r="X110">
        <v>36</v>
      </c>
      <c r="Y110">
        <v>34</v>
      </c>
      <c r="Z110">
        <v>14427</v>
      </c>
      <c r="AA110">
        <v>11591</v>
      </c>
      <c r="AB110">
        <v>1388</v>
      </c>
      <c r="AC110">
        <v>1305</v>
      </c>
      <c r="AD110">
        <v>1051</v>
      </c>
      <c r="AE110">
        <v>1000</v>
      </c>
      <c r="AF110">
        <v>11517.5</v>
      </c>
      <c r="AG110">
        <v>9170.25</v>
      </c>
      <c r="AH110" t="s">
        <v>61</v>
      </c>
      <c r="AI110">
        <v>10180.2881701758</v>
      </c>
      <c r="AJ110">
        <v>11483.340585043999</v>
      </c>
      <c r="AK110">
        <v>11.347328812709</v>
      </c>
      <c r="AL110" t="s">
        <v>61</v>
      </c>
      <c r="AM110">
        <v>2669730</v>
      </c>
      <c r="AN110">
        <v>2669730</v>
      </c>
      <c r="AO110" t="s">
        <v>61</v>
      </c>
      <c r="AP110">
        <v>43.918849097099702</v>
      </c>
      <c r="AQ110">
        <v>39.444102587152997</v>
      </c>
      <c r="AR110" t="s">
        <v>63</v>
      </c>
      <c r="AS110" t="s">
        <v>61</v>
      </c>
      <c r="AT110">
        <v>198.6</v>
      </c>
      <c r="AU110">
        <v>198.6</v>
      </c>
      <c r="AV110" t="s">
        <v>61</v>
      </c>
      <c r="AW110">
        <v>590390.07552870095</v>
      </c>
      <c r="AX110">
        <v>530237.18026183196</v>
      </c>
      <c r="AY110">
        <v>-11.344526092486401</v>
      </c>
      <c r="AZ110" t="s">
        <v>588</v>
      </c>
      <c r="BC110" t="s">
        <v>63</v>
      </c>
      <c r="BF110" t="s">
        <v>63</v>
      </c>
    </row>
    <row r="111" spans="1:58" x14ac:dyDescent="0.2">
      <c r="A111" t="s">
        <v>589</v>
      </c>
      <c r="B111" s="1">
        <v>44259</v>
      </c>
      <c r="C111" s="2">
        <v>44225.810069444444</v>
      </c>
      <c r="D111">
        <v>2.2000000000000002</v>
      </c>
      <c r="E111" t="s">
        <v>59</v>
      </c>
      <c r="F111" t="s">
        <v>69</v>
      </c>
      <c r="G111" t="s">
        <v>61</v>
      </c>
      <c r="H111">
        <v>28833573.3721315</v>
      </c>
      <c r="I111">
        <v>29726630.950037699</v>
      </c>
      <c r="J111" t="s">
        <v>61</v>
      </c>
      <c r="K111">
        <v>28833573.3721315</v>
      </c>
      <c r="L111">
        <v>29726630.950037699</v>
      </c>
      <c r="M111" t="s">
        <v>61</v>
      </c>
      <c r="N111" s="1">
        <v>43282</v>
      </c>
      <c r="O111" s="1">
        <v>43646</v>
      </c>
      <c r="P111" s="1">
        <v>41821</v>
      </c>
      <c r="Q111" s="1">
        <v>42185</v>
      </c>
      <c r="R111" t="s">
        <v>590</v>
      </c>
      <c r="S111" t="s">
        <v>61</v>
      </c>
      <c r="T111">
        <v>1839</v>
      </c>
      <c r="U111">
        <v>2666</v>
      </c>
      <c r="V111">
        <v>5</v>
      </c>
      <c r="W111">
        <v>11</v>
      </c>
      <c r="X111">
        <v>1</v>
      </c>
      <c r="Y111" t="s">
        <v>63</v>
      </c>
      <c r="Z111">
        <v>3368</v>
      </c>
      <c r="AA111">
        <v>4885</v>
      </c>
      <c r="AB111">
        <v>583</v>
      </c>
      <c r="AC111">
        <v>676</v>
      </c>
      <c r="AD111" t="s">
        <v>63</v>
      </c>
      <c r="AE111" t="s">
        <v>63</v>
      </c>
      <c r="AF111">
        <v>3425.25</v>
      </c>
      <c r="AG111">
        <v>4840</v>
      </c>
      <c r="AH111" t="s">
        <v>61</v>
      </c>
      <c r="AI111">
        <v>8417.9471198106694</v>
      </c>
      <c r="AJ111">
        <v>6141.8658987681201</v>
      </c>
      <c r="AK111" t="s">
        <v>63</v>
      </c>
      <c r="AL111" t="s">
        <v>61</v>
      </c>
      <c r="AM111">
        <v>1687017.27368907</v>
      </c>
      <c r="AN111">
        <v>1606241.3084655099</v>
      </c>
      <c r="AO111" t="s">
        <v>61</v>
      </c>
      <c r="AP111">
        <v>17.091465168014601</v>
      </c>
      <c r="AQ111">
        <v>18.506952856430601</v>
      </c>
      <c r="AR111">
        <v>7.6484820894040704</v>
      </c>
      <c r="AS111" t="s">
        <v>61</v>
      </c>
      <c r="AT111">
        <v>188</v>
      </c>
      <c r="AU111">
        <v>188</v>
      </c>
      <c r="AV111" t="s">
        <v>61</v>
      </c>
      <c r="AW111">
        <v>153370.14423237901</v>
      </c>
      <c r="AX111">
        <v>158120.45276207599</v>
      </c>
      <c r="AY111">
        <v>3.00423408023341</v>
      </c>
      <c r="BB111" s="3" t="s">
        <v>591</v>
      </c>
      <c r="BC111" t="s">
        <v>63</v>
      </c>
      <c r="BD111" t="s">
        <v>592</v>
      </c>
      <c r="BE111" s="3" t="s">
        <v>593</v>
      </c>
      <c r="BF111" s="3" t="s">
        <v>594</v>
      </c>
    </row>
    <row r="112" spans="1:58" x14ac:dyDescent="0.2">
      <c r="A112" t="s">
        <v>595</v>
      </c>
      <c r="B112" s="1">
        <v>44260</v>
      </c>
      <c r="C112" s="2">
        <v>44329.571817129632</v>
      </c>
      <c r="D112">
        <v>2.2000000000000002</v>
      </c>
      <c r="E112" t="s">
        <v>158</v>
      </c>
      <c r="F112" t="s">
        <v>63</v>
      </c>
      <c r="G112" t="s">
        <v>63</v>
      </c>
      <c r="H112" t="s">
        <v>63</v>
      </c>
      <c r="I112" t="s">
        <v>63</v>
      </c>
      <c r="J112" t="s">
        <v>63</v>
      </c>
      <c r="K112" t="s">
        <v>63</v>
      </c>
      <c r="L112" t="s">
        <v>63</v>
      </c>
      <c r="M112" t="s">
        <v>63</v>
      </c>
      <c r="N112" t="s">
        <v>63</v>
      </c>
      <c r="O112" t="s">
        <v>63</v>
      </c>
      <c r="P112" t="s">
        <v>63</v>
      </c>
      <c r="Q112" t="s">
        <v>63</v>
      </c>
      <c r="R112" t="s">
        <v>63</v>
      </c>
      <c r="S112" t="s">
        <v>63</v>
      </c>
      <c r="T112" t="s">
        <v>63</v>
      </c>
      <c r="U112" t="s">
        <v>63</v>
      </c>
      <c r="V112" t="s">
        <v>63</v>
      </c>
      <c r="W112" t="s">
        <v>63</v>
      </c>
      <c r="X112" t="s">
        <v>63</v>
      </c>
      <c r="Y112" t="s">
        <v>63</v>
      </c>
      <c r="Z112" t="s">
        <v>63</v>
      </c>
      <c r="AA112" t="s">
        <v>63</v>
      </c>
      <c r="AB112" t="s">
        <v>63</v>
      </c>
      <c r="AC112" t="s">
        <v>63</v>
      </c>
      <c r="AD112" t="s">
        <v>63</v>
      </c>
      <c r="AE112" t="s">
        <v>63</v>
      </c>
      <c r="AF112" t="s">
        <v>63</v>
      </c>
      <c r="AG112" t="s">
        <v>63</v>
      </c>
      <c r="AH112" t="s">
        <v>63</v>
      </c>
      <c r="AI112" t="s">
        <v>63</v>
      </c>
      <c r="AJ112" t="s">
        <v>63</v>
      </c>
      <c r="AK112" t="s">
        <v>63</v>
      </c>
      <c r="AL112" t="s">
        <v>63</v>
      </c>
      <c r="AM112" t="s">
        <v>63</v>
      </c>
      <c r="AN112" t="s">
        <v>63</v>
      </c>
      <c r="AO112" t="s">
        <v>63</v>
      </c>
      <c r="AP112" t="s">
        <v>63</v>
      </c>
      <c r="AQ112" t="s">
        <v>63</v>
      </c>
      <c r="AR112" t="s">
        <v>63</v>
      </c>
      <c r="AS112" t="s">
        <v>63</v>
      </c>
      <c r="AT112" t="s">
        <v>63</v>
      </c>
      <c r="AU112" t="s">
        <v>63</v>
      </c>
      <c r="AV112" t="s">
        <v>63</v>
      </c>
      <c r="AW112" t="s">
        <v>63</v>
      </c>
      <c r="AX112" t="s">
        <v>63</v>
      </c>
      <c r="AY112" t="s">
        <v>63</v>
      </c>
      <c r="AZ112" t="s">
        <v>63</v>
      </c>
      <c r="BA112" t="s">
        <v>63</v>
      </c>
      <c r="BB112" t="s">
        <v>63</v>
      </c>
      <c r="BC112" t="s">
        <v>63</v>
      </c>
      <c r="BD112" t="s">
        <v>63</v>
      </c>
      <c r="BE112" t="s">
        <v>63</v>
      </c>
      <c r="BF112" t="s">
        <v>63</v>
      </c>
    </row>
    <row r="113" spans="1:58" x14ac:dyDescent="0.2">
      <c r="A113" t="s">
        <v>596</v>
      </c>
      <c r="B113" s="1">
        <v>44216</v>
      </c>
      <c r="C113" s="2">
        <v>44090.678171296298</v>
      </c>
      <c r="D113">
        <v>2.2000000000000002</v>
      </c>
      <c r="E113" t="s">
        <v>59</v>
      </c>
      <c r="F113" t="s">
        <v>93</v>
      </c>
      <c r="G113" t="s">
        <v>61</v>
      </c>
      <c r="H113">
        <v>25753110</v>
      </c>
      <c r="I113">
        <v>31000000</v>
      </c>
      <c r="J113" t="s">
        <v>61</v>
      </c>
      <c r="K113">
        <v>25753110</v>
      </c>
      <c r="L113">
        <v>31000000</v>
      </c>
      <c r="M113" t="s">
        <v>61</v>
      </c>
      <c r="N113" s="1">
        <v>43282</v>
      </c>
      <c r="O113" s="1">
        <v>43646</v>
      </c>
      <c r="P113" s="1">
        <v>41850</v>
      </c>
      <c r="Q113" s="1">
        <v>42156</v>
      </c>
      <c r="R113" t="s">
        <v>597</v>
      </c>
      <c r="S113" t="s">
        <v>61</v>
      </c>
      <c r="T113">
        <v>1724</v>
      </c>
      <c r="U113">
        <v>1650</v>
      </c>
      <c r="V113">
        <v>15</v>
      </c>
      <c r="W113">
        <v>1</v>
      </c>
      <c r="X113" t="s">
        <v>63</v>
      </c>
      <c r="Y113" t="s">
        <v>63</v>
      </c>
      <c r="Z113">
        <v>1724</v>
      </c>
      <c r="AA113">
        <v>1650</v>
      </c>
      <c r="AB113">
        <v>626</v>
      </c>
      <c r="AC113">
        <v>580</v>
      </c>
      <c r="AD113" t="s">
        <v>63</v>
      </c>
      <c r="AE113" t="s">
        <v>63</v>
      </c>
      <c r="AF113">
        <v>2197.25</v>
      </c>
      <c r="AG113">
        <v>2085.25</v>
      </c>
      <c r="AH113" t="s">
        <v>61</v>
      </c>
      <c r="AI113">
        <v>11720.6098532256</v>
      </c>
      <c r="AJ113">
        <v>14866.3229828557</v>
      </c>
      <c r="AK113">
        <v>21.159994527616899</v>
      </c>
      <c r="AL113" t="s">
        <v>61</v>
      </c>
      <c r="AM113">
        <v>1626800</v>
      </c>
      <c r="AN113">
        <v>1600000</v>
      </c>
      <c r="AO113" t="s">
        <v>61</v>
      </c>
      <c r="AP113">
        <v>15.830532333415199</v>
      </c>
      <c r="AQ113">
        <v>19.375</v>
      </c>
      <c r="AR113">
        <v>18.2940266662436</v>
      </c>
      <c r="AS113" t="s">
        <v>61</v>
      </c>
      <c r="AT113">
        <v>1100</v>
      </c>
      <c r="AU113">
        <v>1100</v>
      </c>
      <c r="AV113" t="s">
        <v>61</v>
      </c>
      <c r="AW113">
        <v>23411.918181818099</v>
      </c>
      <c r="AX113">
        <v>28181.8181818181</v>
      </c>
      <c r="AY113">
        <v>16.925451612903199</v>
      </c>
      <c r="AZ113" t="s">
        <v>598</v>
      </c>
      <c r="BA113" t="s">
        <v>599</v>
      </c>
      <c r="BB113" t="s">
        <v>600</v>
      </c>
      <c r="BC113" t="s">
        <v>63</v>
      </c>
      <c r="BF113" t="s">
        <v>63</v>
      </c>
    </row>
    <row r="114" spans="1:58" x14ac:dyDescent="0.2">
      <c r="A114" t="s">
        <v>601</v>
      </c>
      <c r="B114" s="1">
        <v>45324</v>
      </c>
      <c r="C114" s="2">
        <v>45324.045034722221</v>
      </c>
      <c r="D114">
        <v>2.2000000000000002</v>
      </c>
      <c r="E114" t="s">
        <v>59</v>
      </c>
      <c r="F114" t="s">
        <v>69</v>
      </c>
      <c r="G114" t="s">
        <v>61</v>
      </c>
      <c r="H114">
        <v>31555128</v>
      </c>
      <c r="I114">
        <v>41601516</v>
      </c>
      <c r="J114" t="s">
        <v>61</v>
      </c>
      <c r="K114">
        <v>31555128</v>
      </c>
      <c r="L114">
        <v>41601516</v>
      </c>
      <c r="M114" t="s">
        <v>61</v>
      </c>
      <c r="N114" s="1">
        <v>44743</v>
      </c>
      <c r="O114" s="1">
        <v>45107</v>
      </c>
      <c r="P114" s="1">
        <v>40725</v>
      </c>
      <c r="Q114" s="1">
        <v>41090</v>
      </c>
      <c r="S114" t="s">
        <v>61</v>
      </c>
      <c r="T114">
        <v>863</v>
      </c>
      <c r="U114">
        <v>1215</v>
      </c>
      <c r="V114">
        <v>3</v>
      </c>
      <c r="W114">
        <v>3</v>
      </c>
      <c r="X114" t="s">
        <v>63</v>
      </c>
      <c r="Y114" t="s">
        <v>63</v>
      </c>
      <c r="Z114">
        <v>1051</v>
      </c>
      <c r="AA114">
        <v>1430</v>
      </c>
      <c r="AB114">
        <v>394</v>
      </c>
      <c r="AC114">
        <v>455</v>
      </c>
      <c r="AD114" t="s">
        <v>63</v>
      </c>
      <c r="AE114" t="s">
        <v>63</v>
      </c>
      <c r="AF114">
        <v>1300.25</v>
      </c>
      <c r="AG114">
        <v>1718.25</v>
      </c>
      <c r="AH114" t="s">
        <v>61</v>
      </c>
      <c r="AI114">
        <v>24268.508363776102</v>
      </c>
      <c r="AJ114">
        <v>24211.561763422</v>
      </c>
      <c r="AK114" t="s">
        <v>63</v>
      </c>
      <c r="AL114" t="s">
        <v>61</v>
      </c>
      <c r="AM114">
        <v>1208668</v>
      </c>
      <c r="AN114">
        <v>1070000</v>
      </c>
      <c r="AO114" t="s">
        <v>61</v>
      </c>
      <c r="AP114">
        <v>26.107357851783899</v>
      </c>
      <c r="AQ114">
        <v>38.879921495327103</v>
      </c>
      <c r="AR114">
        <v>32.851310270979397</v>
      </c>
      <c r="AS114" t="s">
        <v>61</v>
      </c>
      <c r="AT114">
        <v>30</v>
      </c>
      <c r="AU114">
        <v>30</v>
      </c>
      <c r="AV114" t="s">
        <v>61</v>
      </c>
      <c r="AW114">
        <v>1051837.6000000001</v>
      </c>
      <c r="AX114">
        <v>1386717.2</v>
      </c>
      <c r="AY114">
        <v>24.149091105237499</v>
      </c>
      <c r="BB114" t="s">
        <v>602</v>
      </c>
      <c r="BC114" t="s">
        <v>63</v>
      </c>
      <c r="BF114" t="s">
        <v>63</v>
      </c>
    </row>
    <row r="115" spans="1:58" x14ac:dyDescent="0.2">
      <c r="A115" t="s">
        <v>603</v>
      </c>
      <c r="B115" s="1">
        <v>45181</v>
      </c>
      <c r="C115" s="2">
        <v>45154.785046296296</v>
      </c>
      <c r="D115">
        <v>2.2000000000000002</v>
      </c>
      <c r="E115" t="s">
        <v>59</v>
      </c>
      <c r="F115" t="s">
        <v>69</v>
      </c>
      <c r="G115" t="s">
        <v>61</v>
      </c>
      <c r="H115">
        <v>39369794</v>
      </c>
      <c r="I115">
        <v>39289148</v>
      </c>
      <c r="J115" t="s">
        <v>61</v>
      </c>
      <c r="K115">
        <v>39369794</v>
      </c>
      <c r="L115">
        <v>39289148</v>
      </c>
      <c r="M115" t="s">
        <v>61</v>
      </c>
      <c r="N115" s="1">
        <v>44013</v>
      </c>
      <c r="O115" s="1">
        <v>44377</v>
      </c>
      <c r="P115" s="1">
        <v>39264</v>
      </c>
      <c r="Q115" s="1">
        <v>39629</v>
      </c>
      <c r="R115" t="s">
        <v>604</v>
      </c>
      <c r="S115" t="s">
        <v>61</v>
      </c>
      <c r="T115">
        <v>2542</v>
      </c>
      <c r="U115">
        <v>2139</v>
      </c>
      <c r="V115">
        <v>54</v>
      </c>
      <c r="W115">
        <v>10</v>
      </c>
      <c r="X115">
        <v>5</v>
      </c>
      <c r="Y115" t="s">
        <v>63</v>
      </c>
      <c r="Z115">
        <v>2712</v>
      </c>
      <c r="AA115">
        <v>2483</v>
      </c>
      <c r="AB115">
        <v>836</v>
      </c>
      <c r="AC115">
        <v>750</v>
      </c>
      <c r="AD115" t="s">
        <v>63</v>
      </c>
      <c r="AE115" t="s">
        <v>63</v>
      </c>
      <c r="AF115">
        <v>3315</v>
      </c>
      <c r="AG115">
        <v>2962</v>
      </c>
      <c r="AH115" t="s">
        <v>61</v>
      </c>
      <c r="AI115">
        <v>11876.257616892901</v>
      </c>
      <c r="AJ115">
        <v>13264.398379473299</v>
      </c>
      <c r="AK115">
        <v>10.4651618781939</v>
      </c>
      <c r="AL115" t="s">
        <v>61</v>
      </c>
      <c r="AM115">
        <v>2283897</v>
      </c>
      <c r="AN115">
        <v>1735959</v>
      </c>
      <c r="AO115" t="s">
        <v>61</v>
      </c>
      <c r="AP115">
        <v>17.237990154547202</v>
      </c>
      <c r="AQ115">
        <v>22.632532219942899</v>
      </c>
      <c r="AR115">
        <v>23.835344684242799</v>
      </c>
      <c r="AS115" t="s">
        <v>61</v>
      </c>
      <c r="AT115">
        <v>330</v>
      </c>
      <c r="AU115">
        <v>330</v>
      </c>
      <c r="AV115" t="s">
        <v>61</v>
      </c>
      <c r="AW115">
        <v>119302.40606060599</v>
      </c>
      <c r="AX115">
        <v>119058.024242424</v>
      </c>
      <c r="AY115">
        <v>-0.205262786558773</v>
      </c>
      <c r="AZ115" s="3" t="s">
        <v>605</v>
      </c>
      <c r="BA115" t="s">
        <v>606</v>
      </c>
      <c r="BB115" s="3" t="s">
        <v>607</v>
      </c>
      <c r="BC115" t="s">
        <v>63</v>
      </c>
      <c r="BE115" t="s">
        <v>608</v>
      </c>
      <c r="BF115" t="s">
        <v>608</v>
      </c>
    </row>
    <row r="116" spans="1:58" x14ac:dyDescent="0.2">
      <c r="A116" t="s">
        <v>609</v>
      </c>
      <c r="B116" s="1">
        <v>44260</v>
      </c>
      <c r="C116" s="2">
        <v>44084.725590277776</v>
      </c>
      <c r="D116">
        <v>2.2000000000000002</v>
      </c>
      <c r="E116" t="s">
        <v>59</v>
      </c>
      <c r="F116" t="s">
        <v>93</v>
      </c>
      <c r="G116" t="s">
        <v>61</v>
      </c>
      <c r="H116">
        <v>28088000</v>
      </c>
      <c r="I116">
        <v>31095588</v>
      </c>
      <c r="J116" t="s">
        <v>61</v>
      </c>
      <c r="K116">
        <v>28088000</v>
      </c>
      <c r="L116">
        <v>31095588</v>
      </c>
      <c r="M116" t="s">
        <v>61</v>
      </c>
      <c r="N116" s="1">
        <v>42917</v>
      </c>
      <c r="O116" s="1">
        <v>43281</v>
      </c>
      <c r="P116" s="1">
        <v>38534</v>
      </c>
      <c r="Q116" s="1">
        <v>38898</v>
      </c>
      <c r="R116" t="s">
        <v>610</v>
      </c>
      <c r="S116" t="s">
        <v>61</v>
      </c>
      <c r="T116">
        <v>205</v>
      </c>
      <c r="U116" t="s">
        <v>63</v>
      </c>
      <c r="V116">
        <v>1</v>
      </c>
      <c r="W116" t="s">
        <v>63</v>
      </c>
      <c r="X116" t="s">
        <v>63</v>
      </c>
      <c r="Y116" t="s">
        <v>63</v>
      </c>
      <c r="Z116">
        <v>7916</v>
      </c>
      <c r="AA116">
        <v>11065</v>
      </c>
      <c r="AB116">
        <v>887</v>
      </c>
      <c r="AC116">
        <v>981</v>
      </c>
      <c r="AD116">
        <v>399</v>
      </c>
      <c r="AE116">
        <v>154</v>
      </c>
      <c r="AF116">
        <v>6354.5</v>
      </c>
      <c r="AG116">
        <v>8919</v>
      </c>
      <c r="AH116" t="s">
        <v>61</v>
      </c>
      <c r="AI116">
        <v>4420.1746793610801</v>
      </c>
      <c r="AJ116">
        <v>3486.4433232425099</v>
      </c>
      <c r="AK116" t="s">
        <v>63</v>
      </c>
      <c r="AL116" t="s">
        <v>61</v>
      </c>
      <c r="AM116">
        <v>1304192</v>
      </c>
      <c r="AN116">
        <v>1117167</v>
      </c>
      <c r="AO116" t="s">
        <v>61</v>
      </c>
      <c r="AP116">
        <v>21.536706251840201</v>
      </c>
      <c r="AQ116">
        <v>27.834323785074201</v>
      </c>
      <c r="AR116">
        <v>22.625365652356901</v>
      </c>
      <c r="AS116" t="s">
        <v>61</v>
      </c>
      <c r="AT116">
        <v>133.80000000000001</v>
      </c>
      <c r="AU116">
        <v>133.80000000000001</v>
      </c>
      <c r="AV116" t="s">
        <v>61</v>
      </c>
      <c r="AW116">
        <v>209925.26158445401</v>
      </c>
      <c r="AX116">
        <v>232403.49775784701</v>
      </c>
      <c r="AY116">
        <v>9.6720730928130294</v>
      </c>
      <c r="AZ116" t="s">
        <v>611</v>
      </c>
      <c r="BC116" t="s">
        <v>612</v>
      </c>
      <c r="BD116" t="s">
        <v>613</v>
      </c>
      <c r="BF116" t="s">
        <v>63</v>
      </c>
    </row>
    <row r="117" spans="1:58" x14ac:dyDescent="0.2">
      <c r="A117" t="s">
        <v>614</v>
      </c>
      <c r="B117" s="1">
        <v>44371</v>
      </c>
      <c r="C117" s="2">
        <v>44324.006967592592</v>
      </c>
      <c r="D117">
        <v>2.2000000000000002</v>
      </c>
      <c r="E117" t="s">
        <v>59</v>
      </c>
      <c r="F117" t="s">
        <v>93</v>
      </c>
      <c r="G117" t="s">
        <v>61</v>
      </c>
      <c r="H117">
        <v>17894750.630428001</v>
      </c>
      <c r="I117">
        <v>26767497.340952002</v>
      </c>
      <c r="J117" t="s">
        <v>61</v>
      </c>
      <c r="K117">
        <v>17894750.630428001</v>
      </c>
      <c r="L117">
        <v>26767497.340952002</v>
      </c>
      <c r="M117" t="s">
        <v>61</v>
      </c>
      <c r="N117" s="1">
        <v>43466</v>
      </c>
      <c r="O117" s="1">
        <v>43830</v>
      </c>
      <c r="P117" s="1">
        <v>39083</v>
      </c>
      <c r="Q117" s="1">
        <v>39447</v>
      </c>
      <c r="R117" t="s">
        <v>615</v>
      </c>
      <c r="S117" t="s">
        <v>61</v>
      </c>
      <c r="T117" t="s">
        <v>63</v>
      </c>
      <c r="U117" t="s">
        <v>63</v>
      </c>
      <c r="V117" t="s">
        <v>63</v>
      </c>
      <c r="W117" t="s">
        <v>63</v>
      </c>
      <c r="X117" t="s">
        <v>63</v>
      </c>
      <c r="Y117" t="s">
        <v>63</v>
      </c>
      <c r="Z117">
        <v>11246.97</v>
      </c>
      <c r="AA117">
        <v>7074.15</v>
      </c>
      <c r="AB117">
        <v>1113.76</v>
      </c>
      <c r="AC117">
        <v>585</v>
      </c>
      <c r="AD117">
        <v>182.97</v>
      </c>
      <c r="AE117" t="s">
        <v>63</v>
      </c>
      <c r="AF117">
        <v>9133.32</v>
      </c>
      <c r="AG117">
        <v>5744.3624999999902</v>
      </c>
      <c r="AH117" t="s">
        <v>61</v>
      </c>
      <c r="AI117">
        <v>17894750.630428001</v>
      </c>
      <c r="AJ117">
        <v>26767497.340952002</v>
      </c>
      <c r="AK117">
        <v>57.953384172274902</v>
      </c>
      <c r="AL117" t="s">
        <v>61</v>
      </c>
      <c r="AM117">
        <v>718792.40982642595</v>
      </c>
      <c r="AN117">
        <v>468746.77083951602</v>
      </c>
      <c r="AO117" t="s">
        <v>61</v>
      </c>
      <c r="AP117">
        <v>24.895595768444601</v>
      </c>
      <c r="AQ117">
        <v>57.104434449728998</v>
      </c>
      <c r="AR117">
        <v>56.403393171924002</v>
      </c>
      <c r="AS117" t="s">
        <v>61</v>
      </c>
      <c r="AT117">
        <v>6.0787829999999996</v>
      </c>
      <c r="AU117">
        <v>7.7838075</v>
      </c>
      <c r="AV117" t="s">
        <v>61</v>
      </c>
      <c r="AW117">
        <v>2943799.0938886101</v>
      </c>
      <c r="AX117">
        <v>3438862.7122679302</v>
      </c>
      <c r="AY117">
        <v>14.3961437196433</v>
      </c>
      <c r="AZ117" t="s">
        <v>616</v>
      </c>
      <c r="BA117" t="s">
        <v>617</v>
      </c>
      <c r="BB117" s="3" t="s">
        <v>618</v>
      </c>
      <c r="BC117" t="s">
        <v>63</v>
      </c>
      <c r="BD117" t="s">
        <v>619</v>
      </c>
      <c r="BE117" s="3" t="s">
        <v>620</v>
      </c>
      <c r="BF117" s="3" t="s">
        <v>621</v>
      </c>
    </row>
    <row r="118" spans="1:58" x14ac:dyDescent="0.2">
      <c r="A118" t="s">
        <v>622</v>
      </c>
      <c r="B118" s="1">
        <v>44644</v>
      </c>
      <c r="C118" s="2">
        <v>44642.930266203701</v>
      </c>
      <c r="D118">
        <v>2.2000000000000002</v>
      </c>
      <c r="E118" t="s">
        <v>158</v>
      </c>
      <c r="F118" t="s">
        <v>63</v>
      </c>
      <c r="G118" t="s">
        <v>63</v>
      </c>
      <c r="H118" t="s">
        <v>63</v>
      </c>
      <c r="I118" t="s">
        <v>63</v>
      </c>
      <c r="J118" t="s">
        <v>63</v>
      </c>
      <c r="K118" t="s">
        <v>63</v>
      </c>
      <c r="L118" t="s">
        <v>63</v>
      </c>
      <c r="M118" t="s">
        <v>63</v>
      </c>
      <c r="N118" t="s">
        <v>63</v>
      </c>
      <c r="O118" t="s">
        <v>63</v>
      </c>
      <c r="P118" t="s">
        <v>63</v>
      </c>
      <c r="Q118" t="s">
        <v>63</v>
      </c>
      <c r="R118" t="s">
        <v>63</v>
      </c>
      <c r="S118" t="s">
        <v>63</v>
      </c>
      <c r="T118" t="s">
        <v>63</v>
      </c>
      <c r="U118" t="s">
        <v>63</v>
      </c>
      <c r="V118" t="s">
        <v>63</v>
      </c>
      <c r="W118" t="s">
        <v>63</v>
      </c>
      <c r="X118" t="s">
        <v>63</v>
      </c>
      <c r="Y118" t="s">
        <v>63</v>
      </c>
      <c r="Z118" t="s">
        <v>63</v>
      </c>
      <c r="AA118" t="s">
        <v>63</v>
      </c>
      <c r="AB118" t="s">
        <v>63</v>
      </c>
      <c r="AC118" t="s">
        <v>63</v>
      </c>
      <c r="AD118" t="s">
        <v>63</v>
      </c>
      <c r="AE118" t="s">
        <v>63</v>
      </c>
      <c r="AF118" t="s">
        <v>63</v>
      </c>
      <c r="AG118" t="s">
        <v>63</v>
      </c>
      <c r="AH118" t="s">
        <v>63</v>
      </c>
      <c r="AI118" t="s">
        <v>63</v>
      </c>
      <c r="AJ118" t="s">
        <v>63</v>
      </c>
      <c r="AK118" t="s">
        <v>63</v>
      </c>
      <c r="AL118" t="s">
        <v>63</v>
      </c>
      <c r="AM118" t="s">
        <v>63</v>
      </c>
      <c r="AN118" t="s">
        <v>63</v>
      </c>
      <c r="AO118" t="s">
        <v>63</v>
      </c>
      <c r="AP118" t="s">
        <v>63</v>
      </c>
      <c r="AQ118" t="s">
        <v>63</v>
      </c>
      <c r="AR118" t="s">
        <v>63</v>
      </c>
      <c r="AS118" t="s">
        <v>63</v>
      </c>
      <c r="AT118" t="s">
        <v>63</v>
      </c>
      <c r="AU118" t="s">
        <v>63</v>
      </c>
      <c r="AV118" t="s">
        <v>63</v>
      </c>
      <c r="AW118" t="s">
        <v>63</v>
      </c>
      <c r="AX118" t="s">
        <v>63</v>
      </c>
      <c r="AY118" t="s">
        <v>63</v>
      </c>
      <c r="AZ118" t="s">
        <v>63</v>
      </c>
      <c r="BA118" t="s">
        <v>63</v>
      </c>
      <c r="BB118" t="s">
        <v>63</v>
      </c>
      <c r="BC118" t="s">
        <v>63</v>
      </c>
      <c r="BD118" t="s">
        <v>63</v>
      </c>
      <c r="BE118" t="s">
        <v>63</v>
      </c>
      <c r="BF118" t="s">
        <v>63</v>
      </c>
    </row>
    <row r="119" spans="1:58" x14ac:dyDescent="0.2">
      <c r="A119" t="s">
        <v>623</v>
      </c>
      <c r="B119" s="1">
        <v>45005</v>
      </c>
      <c r="C119" s="2">
        <v>44776.12709490741</v>
      </c>
      <c r="D119">
        <v>2.2000000000000002</v>
      </c>
      <c r="E119" t="s">
        <v>59</v>
      </c>
      <c r="F119" t="s">
        <v>69</v>
      </c>
      <c r="G119" t="s">
        <v>61</v>
      </c>
      <c r="H119">
        <v>81572865</v>
      </c>
      <c r="I119">
        <v>114339000</v>
      </c>
      <c r="J119" t="s">
        <v>61</v>
      </c>
      <c r="K119">
        <v>81572865</v>
      </c>
      <c r="L119">
        <v>114339000</v>
      </c>
      <c r="M119" t="s">
        <v>61</v>
      </c>
      <c r="N119" s="1">
        <v>44378</v>
      </c>
      <c r="O119" s="1">
        <v>44742</v>
      </c>
      <c r="P119" s="1">
        <v>39083</v>
      </c>
      <c r="Q119" s="1">
        <v>39446</v>
      </c>
      <c r="R119" t="s">
        <v>624</v>
      </c>
      <c r="S119" t="s">
        <v>61</v>
      </c>
      <c r="T119">
        <v>3422</v>
      </c>
      <c r="U119">
        <v>4608</v>
      </c>
      <c r="V119" t="s">
        <v>63</v>
      </c>
      <c r="W119" t="s">
        <v>63</v>
      </c>
      <c r="X119" t="s">
        <v>63</v>
      </c>
      <c r="Y119" t="s">
        <v>63</v>
      </c>
      <c r="Z119">
        <v>6422</v>
      </c>
      <c r="AA119">
        <v>7577.33</v>
      </c>
      <c r="AB119">
        <v>1819</v>
      </c>
      <c r="AC119">
        <v>1654</v>
      </c>
      <c r="AD119">
        <v>197.99</v>
      </c>
      <c r="AE119">
        <v>234.33</v>
      </c>
      <c r="AF119">
        <v>6887.7574999999997</v>
      </c>
      <c r="AG119">
        <v>7899.75</v>
      </c>
      <c r="AH119" t="s">
        <v>61</v>
      </c>
      <c r="AI119">
        <v>11843.1673879343</v>
      </c>
      <c r="AJ119">
        <v>14473.7491692775</v>
      </c>
      <c r="AK119">
        <v>18.174847101309101</v>
      </c>
      <c r="AL119" t="s">
        <v>61</v>
      </c>
      <c r="AM119">
        <v>4547569</v>
      </c>
      <c r="AN119">
        <v>4171377</v>
      </c>
      <c r="AO119" t="s">
        <v>61</v>
      </c>
      <c r="AP119">
        <v>17.937686047204501</v>
      </c>
      <c r="AQ119">
        <v>27.4103731213937</v>
      </c>
      <c r="AR119">
        <v>34.558767340513697</v>
      </c>
      <c r="AS119" t="s">
        <v>61</v>
      </c>
      <c r="AT119">
        <v>126</v>
      </c>
      <c r="AU119">
        <v>126</v>
      </c>
      <c r="AV119" t="s">
        <v>61</v>
      </c>
      <c r="AW119">
        <v>647403.69047618995</v>
      </c>
      <c r="AX119">
        <v>907452.38095238095</v>
      </c>
      <c r="AY119">
        <v>28.657006795581498</v>
      </c>
      <c r="AZ119" t="s">
        <v>625</v>
      </c>
      <c r="BA119" t="s">
        <v>626</v>
      </c>
      <c r="BB119" t="s">
        <v>627</v>
      </c>
      <c r="BC119" t="s">
        <v>63</v>
      </c>
      <c r="BE119" t="s">
        <v>628</v>
      </c>
      <c r="BF119" t="s">
        <v>628</v>
      </c>
    </row>
    <row r="120" spans="1:58" x14ac:dyDescent="0.2">
      <c r="A120" t="s">
        <v>629</v>
      </c>
      <c r="B120" s="1">
        <v>44260</v>
      </c>
      <c r="C120" s="2">
        <v>44260.831585648149</v>
      </c>
      <c r="D120">
        <v>2.2000000000000002</v>
      </c>
      <c r="E120" t="s">
        <v>59</v>
      </c>
      <c r="F120" t="s">
        <v>69</v>
      </c>
      <c r="G120" t="s">
        <v>61</v>
      </c>
      <c r="H120">
        <v>17310000</v>
      </c>
      <c r="I120">
        <v>20719119</v>
      </c>
      <c r="J120" t="s">
        <v>61</v>
      </c>
      <c r="K120">
        <v>17310000</v>
      </c>
      <c r="L120">
        <v>20719119</v>
      </c>
      <c r="M120" t="s">
        <v>61</v>
      </c>
      <c r="N120" s="1">
        <v>43831</v>
      </c>
      <c r="O120" s="1">
        <v>44196</v>
      </c>
      <c r="P120" s="1">
        <v>43466</v>
      </c>
      <c r="Q120" s="1">
        <v>43830</v>
      </c>
      <c r="R120" t="s">
        <v>630</v>
      </c>
      <c r="S120" t="s">
        <v>61</v>
      </c>
      <c r="T120">
        <v>1032</v>
      </c>
      <c r="U120">
        <v>1061</v>
      </c>
      <c r="V120">
        <v>2</v>
      </c>
      <c r="W120">
        <v>3</v>
      </c>
      <c r="X120">
        <v>16</v>
      </c>
      <c r="Y120">
        <v>24</v>
      </c>
      <c r="Z120">
        <v>5047</v>
      </c>
      <c r="AA120">
        <v>5222</v>
      </c>
      <c r="AB120">
        <v>589</v>
      </c>
      <c r="AC120">
        <v>637</v>
      </c>
      <c r="AD120">
        <v>417</v>
      </c>
      <c r="AE120">
        <v>424.08</v>
      </c>
      <c r="AF120">
        <v>4188.75</v>
      </c>
      <c r="AG120">
        <v>4366.1899999999996</v>
      </c>
      <c r="AH120" t="s">
        <v>61</v>
      </c>
      <c r="AI120">
        <v>4132.4977618621297</v>
      </c>
      <c r="AJ120">
        <v>4745.3544165508101</v>
      </c>
      <c r="AK120">
        <v>12.9148763378171</v>
      </c>
      <c r="AL120" t="s">
        <v>61</v>
      </c>
      <c r="AM120">
        <v>1287677</v>
      </c>
      <c r="AN120">
        <v>1287677</v>
      </c>
      <c r="AO120" t="s">
        <v>61</v>
      </c>
      <c r="AP120">
        <v>13.4428121337882</v>
      </c>
      <c r="AQ120">
        <v>16.090307584899001</v>
      </c>
      <c r="AR120">
        <v>16.453976638678501</v>
      </c>
      <c r="AS120" t="s">
        <v>61</v>
      </c>
      <c r="AT120">
        <v>316.37</v>
      </c>
      <c r="AU120">
        <v>316.37</v>
      </c>
      <c r="AV120" t="s">
        <v>61</v>
      </c>
      <c r="AW120">
        <v>54714.4166640326</v>
      </c>
      <c r="AX120">
        <v>65490.150772829198</v>
      </c>
      <c r="AY120">
        <v>16.453976638678501</v>
      </c>
      <c r="BC120" t="s">
        <v>63</v>
      </c>
      <c r="BF120" t="s">
        <v>63</v>
      </c>
    </row>
    <row r="121" spans="1:58" x14ac:dyDescent="0.2">
      <c r="A121" t="s">
        <v>631</v>
      </c>
      <c r="B121" s="1">
        <v>45352</v>
      </c>
      <c r="C121" s="2">
        <v>45413.544374999998</v>
      </c>
      <c r="D121">
        <v>2.2000000000000002</v>
      </c>
      <c r="E121" t="s">
        <v>59</v>
      </c>
      <c r="F121" t="s">
        <v>85</v>
      </c>
      <c r="G121" t="s">
        <v>61</v>
      </c>
      <c r="H121">
        <v>90302587.681848899</v>
      </c>
      <c r="I121">
        <v>158038431.04138801</v>
      </c>
      <c r="J121" t="s">
        <v>61</v>
      </c>
      <c r="K121">
        <v>45161393.138472401</v>
      </c>
      <c r="L121">
        <v>115712224.825197</v>
      </c>
      <c r="M121" t="s">
        <v>61</v>
      </c>
      <c r="N121" s="1">
        <v>44713</v>
      </c>
      <c r="O121" s="1">
        <v>45077</v>
      </c>
      <c r="P121" s="1">
        <v>39965</v>
      </c>
      <c r="Q121" s="1">
        <v>40329</v>
      </c>
      <c r="R121" t="s">
        <v>632</v>
      </c>
      <c r="S121" t="s">
        <v>61</v>
      </c>
      <c r="T121">
        <v>3660</v>
      </c>
      <c r="U121">
        <v>3205</v>
      </c>
      <c r="V121">
        <v>43</v>
      </c>
      <c r="W121">
        <v>40</v>
      </c>
      <c r="X121" t="s">
        <v>63</v>
      </c>
      <c r="Y121" t="s">
        <v>63</v>
      </c>
      <c r="Z121">
        <v>8512</v>
      </c>
      <c r="AA121">
        <v>7692</v>
      </c>
      <c r="AB121">
        <v>1728</v>
      </c>
      <c r="AC121">
        <v>1898</v>
      </c>
      <c r="AD121" t="s">
        <v>63</v>
      </c>
      <c r="AE121" t="s">
        <v>63</v>
      </c>
      <c r="AF121">
        <v>8605.75</v>
      </c>
      <c r="AG121">
        <v>8003.75</v>
      </c>
      <c r="AH121" t="s">
        <v>61</v>
      </c>
      <c r="AI121">
        <v>5247.8160693109103</v>
      </c>
      <c r="AJ121">
        <v>14457.251266618499</v>
      </c>
      <c r="AK121">
        <v>63.7011491843679</v>
      </c>
      <c r="AL121" t="s">
        <v>61</v>
      </c>
      <c r="AM121">
        <v>3998491.9762584399</v>
      </c>
      <c r="AN121">
        <v>2777998.7609335398</v>
      </c>
      <c r="AO121" t="s">
        <v>61</v>
      </c>
      <c r="AP121">
        <v>11.294615662395699</v>
      </c>
      <c r="AQ121">
        <v>41.653121361180503</v>
      </c>
      <c r="AR121">
        <v>72.8841073770718</v>
      </c>
      <c r="AS121" t="s">
        <v>61</v>
      </c>
      <c r="AT121">
        <v>62</v>
      </c>
      <c r="AU121">
        <v>62</v>
      </c>
      <c r="AV121" t="s">
        <v>61</v>
      </c>
      <c r="AW121">
        <v>1456522.36569841</v>
      </c>
      <c r="AX121">
        <v>2549057.7331255702</v>
      </c>
      <c r="AY121">
        <v>42.8603618203473</v>
      </c>
      <c r="AZ121" t="s">
        <v>633</v>
      </c>
      <c r="BA121" t="s">
        <v>634</v>
      </c>
      <c r="BB121" t="s">
        <v>635</v>
      </c>
      <c r="BC121" t="s">
        <v>636</v>
      </c>
      <c r="BE121" t="s">
        <v>637</v>
      </c>
      <c r="BF121" t="s">
        <v>63</v>
      </c>
    </row>
    <row r="122" spans="1:58" x14ac:dyDescent="0.2">
      <c r="A122" t="s">
        <v>638</v>
      </c>
      <c r="B122" s="1">
        <v>45028</v>
      </c>
      <c r="C122" s="2">
        <v>45079.930543981478</v>
      </c>
      <c r="D122">
        <v>2.2000000000000002</v>
      </c>
      <c r="E122" t="s">
        <v>59</v>
      </c>
      <c r="F122" t="s">
        <v>134</v>
      </c>
      <c r="G122" t="s">
        <v>61</v>
      </c>
      <c r="H122">
        <v>95441000</v>
      </c>
      <c r="I122">
        <v>113582000</v>
      </c>
      <c r="J122" t="s">
        <v>61</v>
      </c>
      <c r="K122">
        <v>95441000</v>
      </c>
      <c r="L122">
        <v>113582000</v>
      </c>
      <c r="M122" t="s">
        <v>61</v>
      </c>
      <c r="N122" s="1">
        <v>44378</v>
      </c>
      <c r="O122" s="1">
        <v>44742</v>
      </c>
      <c r="P122" s="1">
        <v>39264</v>
      </c>
      <c r="Q122" s="1">
        <v>39629</v>
      </c>
      <c r="R122" t="s">
        <v>639</v>
      </c>
      <c r="S122" t="s">
        <v>61</v>
      </c>
      <c r="T122">
        <v>4960</v>
      </c>
      <c r="U122">
        <v>3753</v>
      </c>
      <c r="V122">
        <v>19</v>
      </c>
      <c r="W122">
        <v>25</v>
      </c>
      <c r="X122" t="s">
        <v>63</v>
      </c>
      <c r="Y122" t="s">
        <v>63</v>
      </c>
      <c r="Z122">
        <v>15818</v>
      </c>
      <c r="AA122">
        <v>13923</v>
      </c>
      <c r="AB122">
        <v>2835</v>
      </c>
      <c r="AC122">
        <v>2639</v>
      </c>
      <c r="AD122">
        <v>2215</v>
      </c>
      <c r="AE122">
        <v>114</v>
      </c>
      <c r="AF122">
        <v>13573.25</v>
      </c>
      <c r="AG122">
        <v>13280.5</v>
      </c>
      <c r="AH122" t="s">
        <v>61</v>
      </c>
      <c r="AI122">
        <v>7031.5510286777298</v>
      </c>
      <c r="AJ122">
        <v>8552.5394375211708</v>
      </c>
      <c r="AK122">
        <v>17.784056068431099</v>
      </c>
      <c r="AL122" t="s">
        <v>61</v>
      </c>
      <c r="AM122">
        <v>4664622</v>
      </c>
      <c r="AN122">
        <v>3647900</v>
      </c>
      <c r="AO122" t="s">
        <v>61</v>
      </c>
      <c r="AP122">
        <v>20.4606075261832</v>
      </c>
      <c r="AQ122">
        <v>31.1362701828449</v>
      </c>
      <c r="AR122">
        <v>34.286902682851199</v>
      </c>
      <c r="AS122" t="s">
        <v>61</v>
      </c>
      <c r="AT122">
        <v>28.7</v>
      </c>
      <c r="AU122">
        <v>26.9</v>
      </c>
      <c r="AV122" t="s">
        <v>61</v>
      </c>
      <c r="AW122">
        <v>3325470.3832752602</v>
      </c>
      <c r="AX122">
        <v>4222379.1821561297</v>
      </c>
      <c r="AY122">
        <v>21.241787158084399</v>
      </c>
      <c r="AZ122" s="3" t="s">
        <v>640</v>
      </c>
      <c r="BA122" t="s">
        <v>641</v>
      </c>
      <c r="BB122" t="s">
        <v>642</v>
      </c>
      <c r="BC122" t="s">
        <v>643</v>
      </c>
      <c r="BF122" t="s">
        <v>63</v>
      </c>
    </row>
    <row r="123" spans="1:58" x14ac:dyDescent="0.2">
      <c r="A123" t="s">
        <v>644</v>
      </c>
      <c r="B123" s="1">
        <v>45281</v>
      </c>
      <c r="C123" s="2">
        <v>45281.79179398148</v>
      </c>
      <c r="D123">
        <v>2.2000000000000002</v>
      </c>
      <c r="E123" t="s">
        <v>158</v>
      </c>
      <c r="F123" t="s">
        <v>63</v>
      </c>
      <c r="G123" t="s">
        <v>63</v>
      </c>
      <c r="H123" t="s">
        <v>63</v>
      </c>
      <c r="I123" t="s">
        <v>63</v>
      </c>
      <c r="J123" t="s">
        <v>63</v>
      </c>
      <c r="K123" t="s">
        <v>63</v>
      </c>
      <c r="L123" t="s">
        <v>63</v>
      </c>
      <c r="M123" t="s">
        <v>63</v>
      </c>
      <c r="N123" t="s">
        <v>63</v>
      </c>
      <c r="O123" t="s">
        <v>63</v>
      </c>
      <c r="P123" t="s">
        <v>63</v>
      </c>
      <c r="Q123" t="s">
        <v>63</v>
      </c>
      <c r="R123" t="s">
        <v>63</v>
      </c>
      <c r="S123" t="s">
        <v>63</v>
      </c>
      <c r="T123" t="s">
        <v>63</v>
      </c>
      <c r="U123" t="s">
        <v>63</v>
      </c>
      <c r="V123" t="s">
        <v>63</v>
      </c>
      <c r="W123" t="s">
        <v>63</v>
      </c>
      <c r="X123" t="s">
        <v>63</v>
      </c>
      <c r="Y123" t="s">
        <v>63</v>
      </c>
      <c r="Z123" t="s">
        <v>63</v>
      </c>
      <c r="AA123" t="s">
        <v>63</v>
      </c>
      <c r="AB123" t="s">
        <v>63</v>
      </c>
      <c r="AC123" t="s">
        <v>63</v>
      </c>
      <c r="AD123" t="s">
        <v>63</v>
      </c>
      <c r="AE123" t="s">
        <v>63</v>
      </c>
      <c r="AF123" t="s">
        <v>63</v>
      </c>
      <c r="AG123" t="s">
        <v>63</v>
      </c>
      <c r="AH123" t="s">
        <v>63</v>
      </c>
      <c r="AI123" t="s">
        <v>63</v>
      </c>
      <c r="AJ123" t="s">
        <v>63</v>
      </c>
      <c r="AK123" t="s">
        <v>63</v>
      </c>
      <c r="AL123" t="s">
        <v>63</v>
      </c>
      <c r="AM123" t="s">
        <v>63</v>
      </c>
      <c r="AN123" t="s">
        <v>63</v>
      </c>
      <c r="AO123" t="s">
        <v>63</v>
      </c>
      <c r="AP123" t="s">
        <v>63</v>
      </c>
      <c r="AQ123" t="s">
        <v>63</v>
      </c>
      <c r="AR123" t="s">
        <v>63</v>
      </c>
      <c r="AS123" t="s">
        <v>63</v>
      </c>
      <c r="AT123" t="s">
        <v>63</v>
      </c>
      <c r="AU123" t="s">
        <v>63</v>
      </c>
      <c r="AV123" t="s">
        <v>63</v>
      </c>
      <c r="AW123" t="s">
        <v>63</v>
      </c>
      <c r="AX123" t="s">
        <v>63</v>
      </c>
      <c r="AY123" t="s">
        <v>63</v>
      </c>
      <c r="AZ123" t="s">
        <v>63</v>
      </c>
      <c r="BA123" t="s">
        <v>63</v>
      </c>
      <c r="BB123" t="s">
        <v>63</v>
      </c>
      <c r="BC123" t="s">
        <v>63</v>
      </c>
      <c r="BD123" t="s">
        <v>63</v>
      </c>
      <c r="BE123" t="s">
        <v>63</v>
      </c>
      <c r="BF123" t="s">
        <v>63</v>
      </c>
    </row>
    <row r="124" spans="1:58" x14ac:dyDescent="0.2">
      <c r="A124" t="s">
        <v>645</v>
      </c>
      <c r="B124" s="1">
        <v>44617</v>
      </c>
      <c r="C124" s="2">
        <v>44574.74417824074</v>
      </c>
      <c r="D124">
        <v>2.2000000000000002</v>
      </c>
      <c r="E124" t="s">
        <v>59</v>
      </c>
      <c r="F124" t="s">
        <v>69</v>
      </c>
      <c r="G124" t="s">
        <v>61</v>
      </c>
      <c r="H124">
        <v>22436118</v>
      </c>
      <c r="I124">
        <v>53999974.477499999</v>
      </c>
      <c r="J124" t="s">
        <v>61</v>
      </c>
      <c r="K124">
        <v>22436118</v>
      </c>
      <c r="L124">
        <v>53999974.477499999</v>
      </c>
      <c r="M124" t="s">
        <v>61</v>
      </c>
      <c r="N124" s="1">
        <v>43983</v>
      </c>
      <c r="O124" s="1">
        <v>44347</v>
      </c>
      <c r="P124" s="1">
        <v>37773</v>
      </c>
      <c r="Q124" s="1">
        <v>38138</v>
      </c>
      <c r="R124" t="s">
        <v>646</v>
      </c>
      <c r="S124" t="s">
        <v>61</v>
      </c>
      <c r="T124">
        <v>1587</v>
      </c>
      <c r="U124">
        <v>2064</v>
      </c>
      <c r="V124">
        <v>5</v>
      </c>
      <c r="W124" t="s">
        <v>63</v>
      </c>
      <c r="X124">
        <v>1</v>
      </c>
      <c r="Y124" t="s">
        <v>63</v>
      </c>
      <c r="Z124">
        <v>1726</v>
      </c>
      <c r="AA124">
        <v>2534</v>
      </c>
      <c r="AB124">
        <v>383</v>
      </c>
      <c r="AC124">
        <v>538</v>
      </c>
      <c r="AD124" t="s">
        <v>63</v>
      </c>
      <c r="AE124" t="s">
        <v>63</v>
      </c>
      <c r="AF124">
        <v>1980.75</v>
      </c>
      <c r="AG124">
        <v>2820</v>
      </c>
      <c r="AH124" t="s">
        <v>61</v>
      </c>
      <c r="AI124">
        <v>11327.082165846199</v>
      </c>
      <c r="AJ124">
        <v>19148.9271196808</v>
      </c>
      <c r="AK124">
        <v>40.847431842776501</v>
      </c>
      <c r="AL124" t="s">
        <v>61</v>
      </c>
      <c r="AM124">
        <v>1495052.36</v>
      </c>
      <c r="AN124">
        <v>1384289.40402</v>
      </c>
      <c r="AO124" t="s">
        <v>61</v>
      </c>
      <c r="AP124">
        <v>15.0069111960734</v>
      </c>
      <c r="AQ124">
        <v>39.009165511693602</v>
      </c>
      <c r="AR124">
        <v>61.529781528972102</v>
      </c>
      <c r="AS124" t="s">
        <v>61</v>
      </c>
      <c r="AT124">
        <v>199</v>
      </c>
      <c r="AU124">
        <v>199</v>
      </c>
      <c r="AV124" t="s">
        <v>61</v>
      </c>
      <c r="AW124">
        <v>112744.31155778799</v>
      </c>
      <c r="AX124">
        <v>271356.65566582902</v>
      </c>
      <c r="AY124">
        <v>58.451613695950201</v>
      </c>
      <c r="AZ124" t="s">
        <v>647</v>
      </c>
      <c r="BA124" t="s">
        <v>648</v>
      </c>
      <c r="BB124" t="s">
        <v>649</v>
      </c>
      <c r="BC124" t="s">
        <v>650</v>
      </c>
      <c r="BF124" t="s">
        <v>63</v>
      </c>
    </row>
    <row r="125" spans="1:58" x14ac:dyDescent="0.2">
      <c r="A125" t="s">
        <v>651</v>
      </c>
      <c r="B125" s="1">
        <v>45317</v>
      </c>
      <c r="C125" s="2">
        <v>45280.653541666667</v>
      </c>
      <c r="D125">
        <v>2.2000000000000002</v>
      </c>
      <c r="E125" t="s">
        <v>59</v>
      </c>
      <c r="F125" t="s">
        <v>69</v>
      </c>
      <c r="G125" t="s">
        <v>61</v>
      </c>
      <c r="H125">
        <v>28898745</v>
      </c>
      <c r="I125">
        <v>30780096</v>
      </c>
      <c r="J125" t="s">
        <v>61</v>
      </c>
      <c r="K125">
        <v>18190200</v>
      </c>
      <c r="L125">
        <v>24189337</v>
      </c>
      <c r="M125" t="s">
        <v>61</v>
      </c>
      <c r="N125" s="1">
        <v>44713</v>
      </c>
      <c r="O125" s="1">
        <v>45077</v>
      </c>
      <c r="P125" s="1">
        <v>41791</v>
      </c>
      <c r="Q125" s="1">
        <v>42155</v>
      </c>
      <c r="R125" t="s">
        <v>652</v>
      </c>
      <c r="S125" t="s">
        <v>61</v>
      </c>
      <c r="T125">
        <v>1247</v>
      </c>
      <c r="U125">
        <v>1293</v>
      </c>
      <c r="V125">
        <v>7</v>
      </c>
      <c r="W125">
        <v>14</v>
      </c>
      <c r="X125" t="s">
        <v>63</v>
      </c>
      <c r="Y125" t="s">
        <v>63</v>
      </c>
      <c r="Z125">
        <v>2154</v>
      </c>
      <c r="AA125">
        <v>2020</v>
      </c>
      <c r="AB125">
        <v>661</v>
      </c>
      <c r="AC125">
        <v>591</v>
      </c>
      <c r="AD125" t="s">
        <v>63</v>
      </c>
      <c r="AE125" t="s">
        <v>63</v>
      </c>
      <c r="AF125">
        <v>2424.75</v>
      </c>
      <c r="AG125">
        <v>2285</v>
      </c>
      <c r="AH125" t="s">
        <v>61</v>
      </c>
      <c r="AI125">
        <v>7501.8867924528304</v>
      </c>
      <c r="AJ125">
        <v>10586.143107221</v>
      </c>
      <c r="AK125">
        <v>29.134844329322799</v>
      </c>
      <c r="AL125" t="s">
        <v>61</v>
      </c>
      <c r="AM125">
        <v>1504107</v>
      </c>
      <c r="AN125">
        <v>1482248</v>
      </c>
      <c r="AO125" t="s">
        <v>61</v>
      </c>
      <c r="AP125">
        <v>12.093687483669701</v>
      </c>
      <c r="AQ125">
        <v>16.3193588387368</v>
      </c>
      <c r="AR125">
        <v>25.8936113656423</v>
      </c>
      <c r="AS125" t="s">
        <v>61</v>
      </c>
      <c r="AT125">
        <v>11</v>
      </c>
      <c r="AU125">
        <v>11</v>
      </c>
      <c r="AV125" t="s">
        <v>61</v>
      </c>
      <c r="AW125">
        <v>2627158.6363636302</v>
      </c>
      <c r="AX125">
        <v>2798190.5454545398</v>
      </c>
      <c r="AY125">
        <v>6.1122323984954399</v>
      </c>
      <c r="AZ125" s="3" t="s">
        <v>653</v>
      </c>
      <c r="BA125" s="3" t="s">
        <v>654</v>
      </c>
      <c r="BB125" s="3" t="s">
        <v>655</v>
      </c>
      <c r="BC125" t="s">
        <v>656</v>
      </c>
      <c r="BF125" t="s">
        <v>63</v>
      </c>
    </row>
    <row r="126" spans="1:58" x14ac:dyDescent="0.2">
      <c r="A126" t="s">
        <v>657</v>
      </c>
      <c r="B126" s="1">
        <v>44552</v>
      </c>
      <c r="C126" s="2">
        <v>44550.732488425929</v>
      </c>
      <c r="D126">
        <v>2.2000000000000002</v>
      </c>
      <c r="E126" t="s">
        <v>59</v>
      </c>
      <c r="F126" t="s">
        <v>69</v>
      </c>
      <c r="G126" t="s">
        <v>61</v>
      </c>
      <c r="H126">
        <v>79306223.700000003</v>
      </c>
      <c r="I126">
        <v>83810992.599999994</v>
      </c>
      <c r="J126" t="s">
        <v>61</v>
      </c>
      <c r="K126">
        <v>79306223.700000003</v>
      </c>
      <c r="L126">
        <v>83810992.599999994</v>
      </c>
      <c r="M126" t="s">
        <v>61</v>
      </c>
      <c r="N126" s="1">
        <v>44013</v>
      </c>
      <c r="O126" s="1">
        <v>44377</v>
      </c>
      <c r="P126" s="1">
        <v>42552</v>
      </c>
      <c r="Q126" s="1">
        <v>42916</v>
      </c>
      <c r="R126" t="s">
        <v>658</v>
      </c>
      <c r="S126" t="s">
        <v>61</v>
      </c>
      <c r="T126" t="s">
        <v>63</v>
      </c>
      <c r="U126" t="s">
        <v>63</v>
      </c>
      <c r="V126" t="s">
        <v>63</v>
      </c>
      <c r="W126" t="s">
        <v>63</v>
      </c>
      <c r="X126" t="s">
        <v>63</v>
      </c>
      <c r="Y126" t="s">
        <v>63</v>
      </c>
      <c r="Z126">
        <v>11138</v>
      </c>
      <c r="AA126">
        <v>10478</v>
      </c>
      <c r="AB126">
        <v>2230</v>
      </c>
      <c r="AC126">
        <v>2855</v>
      </c>
      <c r="AD126">
        <v>2479</v>
      </c>
      <c r="AE126" t="s">
        <v>63</v>
      </c>
      <c r="AF126">
        <v>8166.75</v>
      </c>
      <c r="AG126">
        <v>9999.75</v>
      </c>
      <c r="AH126" t="s">
        <v>61</v>
      </c>
      <c r="AI126">
        <v>9710.8670768665597</v>
      </c>
      <c r="AJ126">
        <v>8381.3087927198103</v>
      </c>
      <c r="AK126" t="s">
        <v>63</v>
      </c>
      <c r="AL126" t="s">
        <v>61</v>
      </c>
      <c r="AM126">
        <v>6125641</v>
      </c>
      <c r="AN126">
        <v>6125641</v>
      </c>
      <c r="AO126" t="s">
        <v>61</v>
      </c>
      <c r="AP126">
        <v>12.946599988474601</v>
      </c>
      <c r="AQ126">
        <v>13.6819955005525</v>
      </c>
      <c r="AR126">
        <v>5.3749141493880703</v>
      </c>
      <c r="AS126" t="s">
        <v>61</v>
      </c>
      <c r="AT126">
        <v>110</v>
      </c>
      <c r="AU126" t="s">
        <v>63</v>
      </c>
      <c r="AV126" t="s">
        <v>61</v>
      </c>
      <c r="AW126">
        <v>720965.67</v>
      </c>
      <c r="AX126">
        <v>83810992.599999994</v>
      </c>
      <c r="AY126">
        <v>99.139771946812601</v>
      </c>
      <c r="BA126" t="s">
        <v>659</v>
      </c>
      <c r="BB126" t="s">
        <v>660</v>
      </c>
      <c r="BC126" t="s">
        <v>63</v>
      </c>
      <c r="BE126" t="s">
        <v>661</v>
      </c>
      <c r="BF126" t="s">
        <v>661</v>
      </c>
    </row>
    <row r="127" spans="1:58" x14ac:dyDescent="0.2">
      <c r="A127" t="s">
        <v>662</v>
      </c>
      <c r="B127" s="1">
        <v>44469</v>
      </c>
      <c r="C127" s="2">
        <v>44468.850937499999</v>
      </c>
      <c r="D127">
        <v>2.2000000000000002</v>
      </c>
      <c r="E127" t="s">
        <v>59</v>
      </c>
      <c r="F127" t="s">
        <v>69</v>
      </c>
      <c r="G127" t="s">
        <v>61</v>
      </c>
      <c r="H127">
        <v>384144900</v>
      </c>
      <c r="I127">
        <v>376931434</v>
      </c>
      <c r="J127" t="s">
        <v>61</v>
      </c>
      <c r="K127">
        <v>236766687</v>
      </c>
      <c r="L127">
        <v>376931434</v>
      </c>
      <c r="M127" t="s">
        <v>61</v>
      </c>
      <c r="N127" s="1">
        <v>43647</v>
      </c>
      <c r="O127" s="1">
        <v>44012</v>
      </c>
      <c r="P127" s="1">
        <v>41456</v>
      </c>
      <c r="Q127" s="1">
        <v>41820</v>
      </c>
      <c r="R127" t="s">
        <v>663</v>
      </c>
      <c r="S127" t="s">
        <v>61</v>
      </c>
      <c r="T127">
        <v>5851</v>
      </c>
      <c r="U127">
        <v>6007</v>
      </c>
      <c r="V127">
        <v>53</v>
      </c>
      <c r="W127">
        <v>39</v>
      </c>
      <c r="X127">
        <v>600</v>
      </c>
      <c r="Y127">
        <v>411</v>
      </c>
      <c r="Z127">
        <v>11261</v>
      </c>
      <c r="AA127">
        <v>11301</v>
      </c>
      <c r="AB127">
        <v>10239</v>
      </c>
      <c r="AC127">
        <v>11380</v>
      </c>
      <c r="AD127" t="s">
        <v>63</v>
      </c>
      <c r="AE127" t="s">
        <v>63</v>
      </c>
      <c r="AF127">
        <v>18201</v>
      </c>
      <c r="AG127">
        <v>18933.25</v>
      </c>
      <c r="AH127" t="s">
        <v>61</v>
      </c>
      <c r="AI127">
        <v>13008.44387671</v>
      </c>
      <c r="AJ127">
        <v>19908.438012491199</v>
      </c>
      <c r="AK127">
        <v>34.658641383376597</v>
      </c>
      <c r="AL127" t="s">
        <v>61</v>
      </c>
      <c r="AM127">
        <v>12162657</v>
      </c>
      <c r="AN127">
        <v>12149907</v>
      </c>
      <c r="AO127" t="s">
        <v>61</v>
      </c>
      <c r="AP127">
        <v>19.4666911185606</v>
      </c>
      <c r="AQ127">
        <v>31.023400755248499</v>
      </c>
      <c r="AR127">
        <v>37.251588656774501</v>
      </c>
      <c r="AS127" t="s">
        <v>61</v>
      </c>
      <c r="AT127">
        <v>97</v>
      </c>
      <c r="AU127">
        <v>97</v>
      </c>
      <c r="AV127" t="s">
        <v>61</v>
      </c>
      <c r="AW127">
        <v>3960256.7010309198</v>
      </c>
      <c r="AX127">
        <v>3885891.0721649402</v>
      </c>
      <c r="AY127">
        <v>-1.91373426287391</v>
      </c>
      <c r="BA127" t="s">
        <v>664</v>
      </c>
      <c r="BB127" t="s">
        <v>665</v>
      </c>
      <c r="BC127" t="s">
        <v>666</v>
      </c>
      <c r="BF127" t="s">
        <v>63</v>
      </c>
    </row>
    <row r="128" spans="1:58" x14ac:dyDescent="0.2">
      <c r="A128" t="s">
        <v>667</v>
      </c>
      <c r="B128" s="1">
        <v>45308</v>
      </c>
      <c r="C128" s="2">
        <v>45244.843217592592</v>
      </c>
      <c r="D128">
        <v>2.2000000000000002</v>
      </c>
      <c r="E128" t="s">
        <v>59</v>
      </c>
      <c r="F128" t="s">
        <v>93</v>
      </c>
      <c r="G128" t="s">
        <v>61</v>
      </c>
      <c r="H128">
        <v>401805691.09200001</v>
      </c>
      <c r="I128">
        <v>501926898.80000001</v>
      </c>
      <c r="J128" t="s">
        <v>61</v>
      </c>
      <c r="K128">
        <v>401805691.09200001</v>
      </c>
      <c r="L128">
        <v>501926898.80000001</v>
      </c>
      <c r="M128" t="s">
        <v>61</v>
      </c>
      <c r="N128" s="1">
        <v>44562</v>
      </c>
      <c r="O128" s="1">
        <v>44926</v>
      </c>
      <c r="P128" s="1">
        <v>41640</v>
      </c>
      <c r="Q128" s="1">
        <v>42004</v>
      </c>
      <c r="R128" t="s">
        <v>668</v>
      </c>
      <c r="S128" t="s">
        <v>61</v>
      </c>
      <c r="T128">
        <v>2981</v>
      </c>
      <c r="U128">
        <v>3122</v>
      </c>
      <c r="V128">
        <v>32</v>
      </c>
      <c r="W128">
        <v>15</v>
      </c>
      <c r="X128">
        <v>22</v>
      </c>
      <c r="Y128" t="s">
        <v>63</v>
      </c>
      <c r="Z128">
        <v>31511.4</v>
      </c>
      <c r="AA128">
        <v>31755</v>
      </c>
      <c r="AB128">
        <v>7779</v>
      </c>
      <c r="AC128">
        <v>6979</v>
      </c>
      <c r="AD128">
        <v>447.6</v>
      </c>
      <c r="AE128">
        <v>32</v>
      </c>
      <c r="AF128">
        <v>29907.35</v>
      </c>
      <c r="AG128">
        <v>29810.75</v>
      </c>
      <c r="AH128" t="s">
        <v>61</v>
      </c>
      <c r="AI128">
        <v>13435.0148405659</v>
      </c>
      <c r="AJ128">
        <v>501926898.80000001</v>
      </c>
      <c r="AK128">
        <v>20.205936438965502</v>
      </c>
      <c r="AL128" t="s">
        <v>61</v>
      </c>
      <c r="AM128">
        <v>10466697.322565701</v>
      </c>
      <c r="AN128">
        <v>9601343.5085014906</v>
      </c>
      <c r="AO128" t="s">
        <v>61</v>
      </c>
      <c r="AP128">
        <v>38.388997748635298</v>
      </c>
      <c r="AQ128">
        <v>52.276778677883399</v>
      </c>
      <c r="AR128">
        <v>26.565869742703899</v>
      </c>
      <c r="AS128" t="s">
        <v>61</v>
      </c>
      <c r="AT128">
        <v>30.7645724999999</v>
      </c>
      <c r="AU128">
        <v>30.7645724999999</v>
      </c>
      <c r="AV128" t="s">
        <v>61</v>
      </c>
      <c r="AW128">
        <v>13060636.9055421</v>
      </c>
      <c r="AX128">
        <v>16315062.5381526</v>
      </c>
      <c r="AY128">
        <v>19.947368421052602</v>
      </c>
      <c r="AZ128" s="3" t="s">
        <v>669</v>
      </c>
      <c r="BA128" t="s">
        <v>670</v>
      </c>
      <c r="BB128" s="3" t="s">
        <v>671</v>
      </c>
      <c r="BC128" t="s">
        <v>672</v>
      </c>
      <c r="BE128" s="3" t="s">
        <v>673</v>
      </c>
      <c r="BF128" s="3" t="s">
        <v>674</v>
      </c>
    </row>
    <row r="129" spans="1:58" x14ac:dyDescent="0.2">
      <c r="A129" t="s">
        <v>675</v>
      </c>
      <c r="B129" s="1">
        <v>44249</v>
      </c>
      <c r="C129" s="2">
        <v>44244.694166666668</v>
      </c>
      <c r="D129">
        <v>2.2000000000000002</v>
      </c>
      <c r="E129" t="s">
        <v>59</v>
      </c>
      <c r="F129" t="s">
        <v>93</v>
      </c>
      <c r="G129" t="s">
        <v>61</v>
      </c>
      <c r="H129">
        <v>37521398</v>
      </c>
      <c r="I129">
        <v>37008000</v>
      </c>
      <c r="J129" t="s">
        <v>61</v>
      </c>
      <c r="K129">
        <v>37300000</v>
      </c>
      <c r="L129">
        <v>36778000</v>
      </c>
      <c r="M129" t="s">
        <v>61</v>
      </c>
      <c r="N129" s="1">
        <v>43282</v>
      </c>
      <c r="O129" s="1">
        <v>43646</v>
      </c>
      <c r="P129" s="1">
        <v>39264</v>
      </c>
      <c r="Q129" s="1">
        <v>39629</v>
      </c>
      <c r="S129" t="s">
        <v>61</v>
      </c>
      <c r="T129">
        <v>2205</v>
      </c>
      <c r="U129">
        <v>2426</v>
      </c>
      <c r="V129">
        <v>14</v>
      </c>
      <c r="W129">
        <v>14</v>
      </c>
      <c r="X129">
        <v>14</v>
      </c>
      <c r="Y129">
        <v>14</v>
      </c>
      <c r="Z129">
        <v>2600</v>
      </c>
      <c r="AA129">
        <v>2794</v>
      </c>
      <c r="AB129">
        <v>740</v>
      </c>
      <c r="AC129">
        <v>650</v>
      </c>
      <c r="AD129">
        <v>358</v>
      </c>
      <c r="AE129" t="s">
        <v>63</v>
      </c>
      <c r="AF129">
        <v>2805.25</v>
      </c>
      <c r="AG129">
        <v>3207</v>
      </c>
      <c r="AH129" t="s">
        <v>61</v>
      </c>
      <c r="AI129">
        <v>13296.497638356601</v>
      </c>
      <c r="AJ129">
        <v>11468.038665419301</v>
      </c>
      <c r="AK129" t="s">
        <v>63</v>
      </c>
      <c r="AL129" t="s">
        <v>61</v>
      </c>
      <c r="AM129">
        <v>1600603.31</v>
      </c>
      <c r="AN129">
        <v>1317672</v>
      </c>
      <c r="AO129" t="s">
        <v>61</v>
      </c>
      <c r="AP129">
        <v>23.303712898107101</v>
      </c>
      <c r="AQ129">
        <v>27.911346678080701</v>
      </c>
      <c r="AR129">
        <v>16.508102719357598</v>
      </c>
      <c r="AS129" t="s">
        <v>61</v>
      </c>
      <c r="AT129">
        <v>46</v>
      </c>
      <c r="AU129">
        <v>46</v>
      </c>
      <c r="AV129" t="s">
        <v>61</v>
      </c>
      <c r="AW129">
        <v>815682.56521739101</v>
      </c>
      <c r="AX129">
        <v>804521.739130434</v>
      </c>
      <c r="AY129">
        <v>-1.38726221357544</v>
      </c>
      <c r="AZ129" t="s">
        <v>676</v>
      </c>
      <c r="BA129" t="s">
        <v>677</v>
      </c>
      <c r="BB129" s="3" t="s">
        <v>678</v>
      </c>
      <c r="BC129" t="s">
        <v>63</v>
      </c>
      <c r="BD129" t="s">
        <v>679</v>
      </c>
      <c r="BE129" s="3" t="s">
        <v>680</v>
      </c>
      <c r="BF129" s="3" t="s">
        <v>681</v>
      </c>
    </row>
    <row r="130" spans="1:58" x14ac:dyDescent="0.2">
      <c r="A130" t="s">
        <v>682</v>
      </c>
      <c r="B130" s="1">
        <v>44438</v>
      </c>
      <c r="C130" s="2">
        <v>44392.085740740738</v>
      </c>
      <c r="D130">
        <v>2.2000000000000002</v>
      </c>
      <c r="E130" t="s">
        <v>59</v>
      </c>
      <c r="F130" t="s">
        <v>93</v>
      </c>
      <c r="G130" t="s">
        <v>61</v>
      </c>
      <c r="H130">
        <v>30838850</v>
      </c>
      <c r="I130">
        <v>30794500</v>
      </c>
      <c r="J130" t="s">
        <v>61</v>
      </c>
      <c r="K130">
        <v>30838850</v>
      </c>
      <c r="L130">
        <v>30794500</v>
      </c>
      <c r="M130" t="s">
        <v>61</v>
      </c>
      <c r="N130" s="1">
        <v>43466</v>
      </c>
      <c r="O130" s="1">
        <v>43830</v>
      </c>
      <c r="P130" s="1">
        <v>43101</v>
      </c>
      <c r="Q130" s="1">
        <v>43465</v>
      </c>
      <c r="R130" t="s">
        <v>683</v>
      </c>
      <c r="S130" t="s">
        <v>61</v>
      </c>
      <c r="T130" t="s">
        <v>63</v>
      </c>
      <c r="U130" t="s">
        <v>63</v>
      </c>
      <c r="V130" t="s">
        <v>63</v>
      </c>
      <c r="W130" t="s">
        <v>63</v>
      </c>
      <c r="X130" t="s">
        <v>63</v>
      </c>
      <c r="Y130" t="s">
        <v>63</v>
      </c>
      <c r="Z130">
        <v>9771</v>
      </c>
      <c r="AA130">
        <v>12500</v>
      </c>
      <c r="AB130">
        <v>1154</v>
      </c>
      <c r="AC130">
        <v>1316.1</v>
      </c>
      <c r="AD130">
        <v>2625</v>
      </c>
      <c r="AE130">
        <v>898</v>
      </c>
      <c r="AF130">
        <v>6225</v>
      </c>
      <c r="AG130">
        <v>9688.5750000000007</v>
      </c>
      <c r="AH130" t="s">
        <v>61</v>
      </c>
      <c r="AI130">
        <v>4954.0321285140499</v>
      </c>
      <c r="AJ130">
        <v>3178.4343930866999</v>
      </c>
      <c r="AK130" t="s">
        <v>63</v>
      </c>
      <c r="AL130" t="s">
        <v>61</v>
      </c>
      <c r="AM130">
        <v>1273353</v>
      </c>
      <c r="AN130">
        <v>1273353</v>
      </c>
      <c r="AO130" t="s">
        <v>61</v>
      </c>
      <c r="AP130">
        <v>24.218618089406402</v>
      </c>
      <c r="AQ130">
        <v>24.183788784413998</v>
      </c>
      <c r="AR130" t="s">
        <v>63</v>
      </c>
      <c r="AS130" t="s">
        <v>61</v>
      </c>
      <c r="AT130">
        <v>104.32</v>
      </c>
      <c r="AU130">
        <v>104.32</v>
      </c>
      <c r="AV130" t="s">
        <v>61</v>
      </c>
      <c r="AW130">
        <v>295617.81058282201</v>
      </c>
      <c r="AX130">
        <v>295192.67638036801</v>
      </c>
      <c r="AY130">
        <v>-0.14401922421212199</v>
      </c>
      <c r="BA130" t="s">
        <v>684</v>
      </c>
      <c r="BB130" t="s">
        <v>685</v>
      </c>
      <c r="BC130" t="s">
        <v>63</v>
      </c>
      <c r="BE130" t="s">
        <v>686</v>
      </c>
      <c r="BF130" t="s">
        <v>686</v>
      </c>
    </row>
    <row r="131" spans="1:58" x14ac:dyDescent="0.2">
      <c r="A131" t="s">
        <v>687</v>
      </c>
      <c r="B131" s="1">
        <v>44620</v>
      </c>
      <c r="C131" s="2">
        <v>44620.714236111111</v>
      </c>
      <c r="D131">
        <v>2.2000000000000002</v>
      </c>
      <c r="E131" t="s">
        <v>59</v>
      </c>
      <c r="F131" t="s">
        <v>69</v>
      </c>
      <c r="G131" t="s">
        <v>61</v>
      </c>
      <c r="H131">
        <v>164433588</v>
      </c>
      <c r="I131">
        <v>216691540</v>
      </c>
      <c r="J131" t="s">
        <v>61</v>
      </c>
      <c r="K131">
        <v>164433588</v>
      </c>
      <c r="L131">
        <v>216093460</v>
      </c>
      <c r="M131" t="s">
        <v>61</v>
      </c>
      <c r="N131" s="1">
        <v>43282</v>
      </c>
      <c r="O131" s="1">
        <v>43646</v>
      </c>
      <c r="P131" s="1">
        <v>38169</v>
      </c>
      <c r="Q131" s="1">
        <v>38533</v>
      </c>
      <c r="R131" t="s">
        <v>688</v>
      </c>
      <c r="S131" t="s">
        <v>61</v>
      </c>
      <c r="T131">
        <v>7871</v>
      </c>
      <c r="U131">
        <v>4795</v>
      </c>
      <c r="V131">
        <v>19</v>
      </c>
      <c r="W131">
        <v>35</v>
      </c>
      <c r="X131" t="s">
        <v>63</v>
      </c>
      <c r="Y131" t="s">
        <v>63</v>
      </c>
      <c r="Z131">
        <v>16963</v>
      </c>
      <c r="AA131">
        <v>11078</v>
      </c>
      <c r="AB131">
        <v>3194</v>
      </c>
      <c r="AC131">
        <v>2868</v>
      </c>
      <c r="AD131" t="s">
        <v>63</v>
      </c>
      <c r="AE131">
        <v>346</v>
      </c>
      <c r="AF131">
        <v>17090.25</v>
      </c>
      <c r="AG131">
        <v>11407.5</v>
      </c>
      <c r="AH131" t="s">
        <v>61</v>
      </c>
      <c r="AI131">
        <v>9621.4852328081797</v>
      </c>
      <c r="AJ131">
        <v>18943.104098181</v>
      </c>
      <c r="AK131">
        <v>49.208507840422698</v>
      </c>
      <c r="AL131" t="s">
        <v>61</v>
      </c>
      <c r="AM131">
        <v>8297827</v>
      </c>
      <c r="AN131">
        <v>6172580</v>
      </c>
      <c r="AO131" t="s">
        <v>61</v>
      </c>
      <c r="AP131">
        <v>19.8164637561135</v>
      </c>
      <c r="AQ131">
        <v>35.008612282060298</v>
      </c>
      <c r="AR131">
        <v>43.3954605328124</v>
      </c>
      <c r="AS131" t="s">
        <v>61</v>
      </c>
      <c r="AT131">
        <v>735</v>
      </c>
      <c r="AU131">
        <v>740</v>
      </c>
      <c r="AV131" t="s">
        <v>61</v>
      </c>
      <c r="AW131">
        <v>223719.16734693799</v>
      </c>
      <c r="AX131">
        <v>292826.40540540498</v>
      </c>
      <c r="AY131">
        <v>23.600070479569801</v>
      </c>
      <c r="BC131" t="s">
        <v>63</v>
      </c>
      <c r="BE131" t="s">
        <v>689</v>
      </c>
      <c r="BF131" t="s">
        <v>689</v>
      </c>
    </row>
    <row r="132" spans="1:58" x14ac:dyDescent="0.2">
      <c r="A132" t="s">
        <v>690</v>
      </c>
      <c r="B132" s="1">
        <v>44623</v>
      </c>
      <c r="C132" s="2">
        <v>44623.871296296296</v>
      </c>
      <c r="D132">
        <v>2.2000000000000002</v>
      </c>
      <c r="E132" t="s">
        <v>59</v>
      </c>
      <c r="F132" t="s">
        <v>93</v>
      </c>
      <c r="G132" t="s">
        <v>61</v>
      </c>
      <c r="H132">
        <v>1281099000</v>
      </c>
      <c r="I132">
        <v>1512502216</v>
      </c>
      <c r="J132" t="s">
        <v>61</v>
      </c>
      <c r="K132">
        <v>1213146000</v>
      </c>
      <c r="L132">
        <v>1420254980</v>
      </c>
      <c r="M132" t="s">
        <v>61</v>
      </c>
      <c r="N132" s="1">
        <v>43282</v>
      </c>
      <c r="O132" s="1">
        <v>43646</v>
      </c>
      <c r="P132" s="1">
        <v>39995</v>
      </c>
      <c r="Q132" s="1">
        <v>40359</v>
      </c>
      <c r="R132" t="s">
        <v>691</v>
      </c>
      <c r="S132" t="s">
        <v>61</v>
      </c>
      <c r="T132">
        <v>15888</v>
      </c>
      <c r="U132">
        <v>15305</v>
      </c>
      <c r="V132">
        <v>63</v>
      </c>
      <c r="W132" t="s">
        <v>63</v>
      </c>
      <c r="X132">
        <v>256</v>
      </c>
      <c r="Y132" t="s">
        <v>63</v>
      </c>
      <c r="Z132">
        <v>45414</v>
      </c>
      <c r="AA132">
        <v>45149</v>
      </c>
      <c r="AB132">
        <v>11843</v>
      </c>
      <c r="AC132">
        <v>11061</v>
      </c>
      <c r="AD132">
        <v>2191</v>
      </c>
      <c r="AE132" t="s">
        <v>63</v>
      </c>
      <c r="AF132">
        <v>45543.25</v>
      </c>
      <c r="AG132">
        <v>45983.75</v>
      </c>
      <c r="AH132" t="s">
        <v>61</v>
      </c>
      <c r="AI132">
        <v>26637.229446734698</v>
      </c>
      <c r="AJ132">
        <v>30886.019082828101</v>
      </c>
      <c r="AK132">
        <v>13.7563524282599</v>
      </c>
      <c r="AL132" t="s">
        <v>61</v>
      </c>
      <c r="AM132">
        <v>24492817</v>
      </c>
      <c r="AN132">
        <v>22803227</v>
      </c>
      <c r="AO132" t="s">
        <v>61</v>
      </c>
      <c r="AP132">
        <v>49.530684853440903</v>
      </c>
      <c r="AQ132">
        <v>62.283069847964903</v>
      </c>
      <c r="AR132">
        <v>20.474881899130899</v>
      </c>
      <c r="AS132" t="s">
        <v>61</v>
      </c>
      <c r="AT132">
        <v>2012.96</v>
      </c>
      <c r="AU132">
        <v>2000</v>
      </c>
      <c r="AV132" t="s">
        <v>61</v>
      </c>
      <c r="AW132">
        <v>636425.46299976099</v>
      </c>
      <c r="AX132">
        <v>756251.10800000001</v>
      </c>
      <c r="AY132">
        <v>15.844690174025899</v>
      </c>
      <c r="AZ132" t="s">
        <v>692</v>
      </c>
      <c r="BA132" t="s">
        <v>139</v>
      </c>
      <c r="BB132" t="s">
        <v>693</v>
      </c>
      <c r="BC132" t="s">
        <v>694</v>
      </c>
      <c r="BE132" t="s">
        <v>695</v>
      </c>
      <c r="BF132" t="s">
        <v>695</v>
      </c>
    </row>
    <row r="133" spans="1:58" x14ac:dyDescent="0.2">
      <c r="A133" t="s">
        <v>696</v>
      </c>
      <c r="B133" s="1">
        <v>45131</v>
      </c>
      <c r="C133" s="2">
        <v>45069.597372685188</v>
      </c>
      <c r="D133">
        <v>2.2000000000000002</v>
      </c>
      <c r="E133" t="s">
        <v>59</v>
      </c>
      <c r="F133" t="s">
        <v>93</v>
      </c>
      <c r="G133" t="s">
        <v>61</v>
      </c>
      <c r="H133">
        <v>74194788.010000005</v>
      </c>
      <c r="I133">
        <v>77645630.338</v>
      </c>
      <c r="J133" t="s">
        <v>61</v>
      </c>
      <c r="K133">
        <v>74194788.010000005</v>
      </c>
      <c r="L133">
        <v>77645630.338</v>
      </c>
      <c r="M133" t="s">
        <v>61</v>
      </c>
      <c r="N133" s="1">
        <v>44378</v>
      </c>
      <c r="O133" s="1">
        <v>44742</v>
      </c>
      <c r="P133" s="1">
        <v>41456</v>
      </c>
      <c r="Q133" s="1">
        <v>41820</v>
      </c>
      <c r="R133" t="s">
        <v>697</v>
      </c>
      <c r="S133" t="s">
        <v>61</v>
      </c>
      <c r="T133">
        <v>2908</v>
      </c>
      <c r="U133">
        <v>2950</v>
      </c>
      <c r="V133">
        <v>8</v>
      </c>
      <c r="W133">
        <v>4</v>
      </c>
      <c r="X133" t="s">
        <v>63</v>
      </c>
      <c r="Y133" t="s">
        <v>63</v>
      </c>
      <c r="Z133">
        <v>7009</v>
      </c>
      <c r="AA133">
        <v>6469</v>
      </c>
      <c r="AB133">
        <v>1539</v>
      </c>
      <c r="AC133">
        <v>1404.5</v>
      </c>
      <c r="AD133" t="s">
        <v>63</v>
      </c>
      <c r="AE133" t="s">
        <v>63</v>
      </c>
      <c r="AF133">
        <v>7140</v>
      </c>
      <c r="AG133">
        <v>6643.625</v>
      </c>
      <c r="AH133" t="s">
        <v>61</v>
      </c>
      <c r="AI133">
        <v>10391.4268921568</v>
      </c>
      <c r="AJ133">
        <v>11687.238569004099</v>
      </c>
      <c r="AK133">
        <v>11.087406740236201</v>
      </c>
      <c r="AL133" t="s">
        <v>61</v>
      </c>
      <c r="AM133">
        <v>3493469</v>
      </c>
      <c r="AN133">
        <v>3370065</v>
      </c>
      <c r="AO133" t="s">
        <v>61</v>
      </c>
      <c r="AP133">
        <v>21.238141231537998</v>
      </c>
      <c r="AQ133">
        <v>23.0398020032254</v>
      </c>
      <c r="AR133">
        <v>7.8197754105490196</v>
      </c>
      <c r="AS133" t="s">
        <v>61</v>
      </c>
      <c r="AT133">
        <v>325</v>
      </c>
      <c r="AU133">
        <v>325</v>
      </c>
      <c r="AV133" t="s">
        <v>61</v>
      </c>
      <c r="AW133">
        <v>228291.65541538401</v>
      </c>
      <c r="AX133">
        <v>238909.63180922999</v>
      </c>
      <c r="AY133">
        <v>4.4443483979434504</v>
      </c>
      <c r="BC133" t="s">
        <v>63</v>
      </c>
      <c r="BF133" t="s">
        <v>63</v>
      </c>
    </row>
    <row r="134" spans="1:58" x14ac:dyDescent="0.2">
      <c r="A134" t="s">
        <v>698</v>
      </c>
      <c r="B134" s="1">
        <v>44624</v>
      </c>
      <c r="C134" s="2">
        <v>44624.866875</v>
      </c>
      <c r="D134">
        <v>2.2000000000000002</v>
      </c>
      <c r="E134" t="s">
        <v>59</v>
      </c>
      <c r="F134" t="s">
        <v>93</v>
      </c>
      <c r="G134" t="s">
        <v>61</v>
      </c>
      <c r="H134">
        <v>66918431</v>
      </c>
      <c r="I134">
        <v>77226164</v>
      </c>
      <c r="J134" t="s">
        <v>61</v>
      </c>
      <c r="K134">
        <v>66918431</v>
      </c>
      <c r="L134">
        <v>77226164</v>
      </c>
      <c r="M134" t="s">
        <v>61</v>
      </c>
      <c r="N134" s="1">
        <v>43647</v>
      </c>
      <c r="O134" s="1">
        <v>44012</v>
      </c>
      <c r="P134" s="1">
        <v>39264</v>
      </c>
      <c r="Q134" s="1">
        <v>39629</v>
      </c>
      <c r="R134" t="s">
        <v>699</v>
      </c>
      <c r="S134" t="s">
        <v>61</v>
      </c>
      <c r="T134">
        <v>3967</v>
      </c>
      <c r="U134">
        <v>2988</v>
      </c>
      <c r="V134">
        <v>47</v>
      </c>
      <c r="W134" t="s">
        <v>63</v>
      </c>
      <c r="X134" t="s">
        <v>63</v>
      </c>
      <c r="Y134" t="s">
        <v>63</v>
      </c>
      <c r="Z134">
        <v>3951</v>
      </c>
      <c r="AA134">
        <v>2803</v>
      </c>
      <c r="AB134">
        <v>1168</v>
      </c>
      <c r="AC134">
        <v>1059</v>
      </c>
      <c r="AD134" t="s">
        <v>63</v>
      </c>
      <c r="AE134" t="s">
        <v>63</v>
      </c>
      <c r="AF134">
        <v>4842.75</v>
      </c>
      <c r="AG134">
        <v>3643.5</v>
      </c>
      <c r="AH134" t="s">
        <v>61</v>
      </c>
      <c r="AI134">
        <v>13818.270817200901</v>
      </c>
      <c r="AJ134">
        <v>21195.5987374777</v>
      </c>
      <c r="AK134">
        <v>34.805942552744497</v>
      </c>
      <c r="AL134" t="s">
        <v>61</v>
      </c>
      <c r="AM134">
        <v>2703312</v>
      </c>
      <c r="AN134">
        <v>2652153</v>
      </c>
      <c r="AO134" t="s">
        <v>61</v>
      </c>
      <c r="AP134">
        <v>24.754238874388101</v>
      </c>
      <c r="AQ134">
        <v>29.118291440953801</v>
      </c>
      <c r="AR134">
        <v>14.987323605216</v>
      </c>
      <c r="AS134" t="s">
        <v>61</v>
      </c>
      <c r="AT134">
        <v>202</v>
      </c>
      <c r="AU134">
        <v>202</v>
      </c>
      <c r="AV134" t="s">
        <v>61</v>
      </c>
      <c r="AW134">
        <v>331279.36138613801</v>
      </c>
      <c r="AX134">
        <v>382307.74257425702</v>
      </c>
      <c r="AY134">
        <v>13.347462137313901</v>
      </c>
      <c r="AZ134" t="s">
        <v>700</v>
      </c>
      <c r="BB134" t="s">
        <v>701</v>
      </c>
      <c r="BC134" t="s">
        <v>63</v>
      </c>
      <c r="BF134" t="s">
        <v>63</v>
      </c>
    </row>
    <row r="135" spans="1:58" x14ac:dyDescent="0.2">
      <c r="A135" t="s">
        <v>702</v>
      </c>
      <c r="B135" s="1">
        <v>44237</v>
      </c>
      <c r="C135" s="2">
        <v>44237.288287037038</v>
      </c>
      <c r="D135">
        <v>2.2000000000000002</v>
      </c>
      <c r="E135" t="s">
        <v>59</v>
      </c>
      <c r="F135" t="s">
        <v>69</v>
      </c>
      <c r="G135" t="s">
        <v>61</v>
      </c>
      <c r="H135">
        <v>34958535</v>
      </c>
      <c r="I135">
        <v>45184436</v>
      </c>
      <c r="J135" t="s">
        <v>61</v>
      </c>
      <c r="K135">
        <v>21944824</v>
      </c>
      <c r="L135">
        <v>45184436</v>
      </c>
      <c r="M135" t="s">
        <v>61</v>
      </c>
      <c r="N135" s="1">
        <v>43282</v>
      </c>
      <c r="O135" s="1">
        <v>43646</v>
      </c>
      <c r="P135" s="1">
        <v>39630</v>
      </c>
      <c r="Q135" s="1">
        <v>39994</v>
      </c>
      <c r="R135" t="s">
        <v>703</v>
      </c>
      <c r="S135" t="s">
        <v>61</v>
      </c>
      <c r="T135">
        <v>523</v>
      </c>
      <c r="U135">
        <v>586</v>
      </c>
      <c r="V135">
        <v>19</v>
      </c>
      <c r="W135">
        <v>18</v>
      </c>
      <c r="X135">
        <v>57</v>
      </c>
      <c r="Y135" t="s">
        <v>63</v>
      </c>
      <c r="Z135">
        <v>1081</v>
      </c>
      <c r="AA135">
        <v>1406</v>
      </c>
      <c r="AB135">
        <v>336</v>
      </c>
      <c r="AC135">
        <v>419.84</v>
      </c>
      <c r="AD135">
        <v>5</v>
      </c>
      <c r="AE135" t="s">
        <v>63</v>
      </c>
      <c r="AF135">
        <v>1251.5</v>
      </c>
      <c r="AG135">
        <v>1520.3799999999901</v>
      </c>
      <c r="AH135" t="s">
        <v>61</v>
      </c>
      <c r="AI135">
        <v>17534.817419096998</v>
      </c>
      <c r="AJ135">
        <v>29719.172838369301</v>
      </c>
      <c r="AK135">
        <v>40.998299264713999</v>
      </c>
      <c r="AL135" t="s">
        <v>61</v>
      </c>
      <c r="AM135">
        <v>882581</v>
      </c>
      <c r="AN135">
        <v>955269</v>
      </c>
      <c r="AO135" t="s">
        <v>61</v>
      </c>
      <c r="AP135">
        <v>24.864373921487001</v>
      </c>
      <c r="AQ135">
        <v>47.300222241065001</v>
      </c>
      <c r="AR135">
        <v>47.432860262757103</v>
      </c>
      <c r="AS135" t="s">
        <v>61</v>
      </c>
      <c r="AT135">
        <v>64.5</v>
      </c>
      <c r="AU135">
        <v>114</v>
      </c>
      <c r="AV135" t="s">
        <v>61</v>
      </c>
      <c r="AW135">
        <v>541992.79069767403</v>
      </c>
      <c r="AX135">
        <v>396354.70175438502</v>
      </c>
      <c r="AY135">
        <v>-36.744382821409701</v>
      </c>
      <c r="BA135" t="s">
        <v>704</v>
      </c>
      <c r="BB135" t="s">
        <v>705</v>
      </c>
      <c r="BC135" t="s">
        <v>63</v>
      </c>
      <c r="BF135" t="s">
        <v>63</v>
      </c>
    </row>
    <row r="136" spans="1:58" x14ac:dyDescent="0.2">
      <c r="A136" t="s">
        <v>706</v>
      </c>
      <c r="B136" s="1">
        <v>44291</v>
      </c>
      <c r="C136" s="2">
        <v>44259.698680555557</v>
      </c>
      <c r="D136">
        <v>2.2000000000000002</v>
      </c>
      <c r="E136" t="s">
        <v>59</v>
      </c>
      <c r="F136" t="s">
        <v>69</v>
      </c>
      <c r="G136" t="s">
        <v>61</v>
      </c>
      <c r="H136">
        <v>104902743.27</v>
      </c>
      <c r="I136">
        <v>126441851.84</v>
      </c>
      <c r="J136" t="s">
        <v>61</v>
      </c>
      <c r="K136">
        <v>104902743.27</v>
      </c>
      <c r="L136">
        <v>126441851.84</v>
      </c>
      <c r="M136" t="s">
        <v>61</v>
      </c>
      <c r="N136" s="1">
        <v>43282</v>
      </c>
      <c r="O136" s="1">
        <v>43646</v>
      </c>
      <c r="P136" s="1">
        <v>42552</v>
      </c>
      <c r="Q136" s="1">
        <v>42916</v>
      </c>
      <c r="R136" t="s">
        <v>707</v>
      </c>
      <c r="S136" t="s">
        <v>61</v>
      </c>
      <c r="T136">
        <v>3344</v>
      </c>
      <c r="U136">
        <v>4058</v>
      </c>
      <c r="V136">
        <v>17</v>
      </c>
      <c r="W136">
        <v>17</v>
      </c>
      <c r="X136">
        <v>7</v>
      </c>
      <c r="Y136">
        <v>7</v>
      </c>
      <c r="Z136">
        <v>18463</v>
      </c>
      <c r="AA136">
        <v>18720</v>
      </c>
      <c r="AB136">
        <v>2104</v>
      </c>
      <c r="AC136">
        <v>2129</v>
      </c>
      <c r="AD136">
        <v>6259</v>
      </c>
      <c r="AE136">
        <v>4132</v>
      </c>
      <c r="AF136">
        <v>11578.25</v>
      </c>
      <c r="AG136">
        <v>13563.5</v>
      </c>
      <c r="AH136" t="s">
        <v>61</v>
      </c>
      <c r="AI136">
        <v>9060.3280521667693</v>
      </c>
      <c r="AJ136">
        <v>9322.2141659601093</v>
      </c>
      <c r="AK136">
        <v>2.80926944104767</v>
      </c>
      <c r="AL136" t="s">
        <v>61</v>
      </c>
      <c r="AM136">
        <v>5583224</v>
      </c>
      <c r="AN136">
        <v>5446182</v>
      </c>
      <c r="AO136" t="s">
        <v>61</v>
      </c>
      <c r="AP136">
        <v>18.788918959726399</v>
      </c>
      <c r="AQ136">
        <v>23.2166041898709</v>
      </c>
      <c r="AR136">
        <v>19.071200912647701</v>
      </c>
      <c r="AS136" t="s">
        <v>61</v>
      </c>
      <c r="AT136">
        <v>35</v>
      </c>
      <c r="AU136">
        <v>35</v>
      </c>
      <c r="AV136" t="s">
        <v>61</v>
      </c>
      <c r="AW136">
        <v>2997221.2362857098</v>
      </c>
      <c r="AX136">
        <v>3612624.3382857102</v>
      </c>
      <c r="AY136">
        <v>17.0347936672547</v>
      </c>
      <c r="BA136" t="s">
        <v>708</v>
      </c>
      <c r="BB136" t="s">
        <v>709</v>
      </c>
      <c r="BC136" t="s">
        <v>710</v>
      </c>
      <c r="BF136" t="s">
        <v>63</v>
      </c>
    </row>
    <row r="137" spans="1:58" x14ac:dyDescent="0.2">
      <c r="A137" t="s">
        <v>711</v>
      </c>
      <c r="B137" s="1">
        <v>44926</v>
      </c>
      <c r="C137" s="2">
        <v>44957.791250000002</v>
      </c>
      <c r="D137">
        <v>2.2000000000000002</v>
      </c>
      <c r="E137" t="s">
        <v>59</v>
      </c>
      <c r="F137" t="s">
        <v>85</v>
      </c>
      <c r="G137" t="s">
        <v>61</v>
      </c>
      <c r="H137">
        <v>210142988</v>
      </c>
      <c r="I137">
        <v>211828980</v>
      </c>
      <c r="J137" t="s">
        <v>61</v>
      </c>
      <c r="K137">
        <v>90792988</v>
      </c>
      <c r="L137">
        <v>92478980</v>
      </c>
      <c r="M137" t="s">
        <v>61</v>
      </c>
      <c r="N137" s="1">
        <v>44013</v>
      </c>
      <c r="O137" s="1">
        <v>44377</v>
      </c>
      <c r="P137" s="1">
        <v>43282</v>
      </c>
      <c r="Q137" s="1">
        <v>43646</v>
      </c>
      <c r="R137" t="s">
        <v>712</v>
      </c>
      <c r="S137" t="s">
        <v>61</v>
      </c>
      <c r="T137">
        <v>28</v>
      </c>
      <c r="U137">
        <v>28</v>
      </c>
      <c r="V137">
        <v>1</v>
      </c>
      <c r="W137">
        <v>1</v>
      </c>
      <c r="X137">
        <v>3</v>
      </c>
      <c r="Y137">
        <v>3</v>
      </c>
      <c r="Z137">
        <v>13155.38</v>
      </c>
      <c r="AA137">
        <v>13454.18</v>
      </c>
      <c r="AB137">
        <v>763.5</v>
      </c>
      <c r="AC137">
        <v>763.5</v>
      </c>
      <c r="AD137">
        <v>8451.2999999999993</v>
      </c>
      <c r="AE137">
        <v>3850.74</v>
      </c>
      <c r="AF137">
        <v>4110.9349999999904</v>
      </c>
      <c r="AG137">
        <v>7785.4549999999999</v>
      </c>
      <c r="AH137" t="s">
        <v>61</v>
      </c>
      <c r="AI137">
        <v>22085.726969655301</v>
      </c>
      <c r="AJ137">
        <v>11878.429712842701</v>
      </c>
      <c r="AK137" t="s">
        <v>63</v>
      </c>
      <c r="AL137" t="s">
        <v>61</v>
      </c>
      <c r="AM137">
        <v>1115526</v>
      </c>
      <c r="AN137">
        <v>1115526</v>
      </c>
      <c r="AO137" t="s">
        <v>61</v>
      </c>
      <c r="AP137">
        <v>81.390293009754998</v>
      </c>
      <c r="AQ137">
        <v>82.901680462848901</v>
      </c>
      <c r="AR137">
        <v>1.8231083431067201</v>
      </c>
      <c r="AS137" t="s">
        <v>61</v>
      </c>
      <c r="AT137">
        <v>37.5</v>
      </c>
      <c r="AU137">
        <v>37.5</v>
      </c>
      <c r="AV137" t="s">
        <v>61</v>
      </c>
      <c r="AW137">
        <v>5603813.0133333299</v>
      </c>
      <c r="AX137">
        <v>5648772.7999999998</v>
      </c>
      <c r="AY137">
        <v>0.79592131350487605</v>
      </c>
      <c r="BA137" t="s">
        <v>713</v>
      </c>
      <c r="BB137" t="s">
        <v>714</v>
      </c>
      <c r="BC137" t="s">
        <v>63</v>
      </c>
      <c r="BD137" t="s">
        <v>715</v>
      </c>
      <c r="BE137" s="3" t="s">
        <v>716</v>
      </c>
      <c r="BF137" s="3" t="s">
        <v>717</v>
      </c>
    </row>
    <row r="138" spans="1:58" x14ac:dyDescent="0.2">
      <c r="A138" t="s">
        <v>718</v>
      </c>
      <c r="B138" s="1">
        <v>44609</v>
      </c>
      <c r="C138" s="2">
        <v>44631.674849537034</v>
      </c>
      <c r="D138">
        <v>2.2000000000000002</v>
      </c>
      <c r="E138" t="s">
        <v>59</v>
      </c>
      <c r="F138" t="s">
        <v>69</v>
      </c>
      <c r="G138" t="s">
        <v>61</v>
      </c>
      <c r="H138">
        <v>22959584.780000001</v>
      </c>
      <c r="I138">
        <v>18158394</v>
      </c>
      <c r="J138" t="s">
        <v>61</v>
      </c>
      <c r="K138">
        <v>22959584.780000001</v>
      </c>
      <c r="L138">
        <v>18158394</v>
      </c>
      <c r="M138" t="s">
        <v>61</v>
      </c>
      <c r="N138" s="1">
        <v>43466</v>
      </c>
      <c r="O138" s="1">
        <v>43830</v>
      </c>
      <c r="P138" s="1">
        <v>39083</v>
      </c>
      <c r="Q138" s="1">
        <v>39447</v>
      </c>
      <c r="R138" t="s">
        <v>719</v>
      </c>
      <c r="S138" t="s">
        <v>61</v>
      </c>
      <c r="T138">
        <v>340</v>
      </c>
      <c r="U138">
        <v>350</v>
      </c>
      <c r="V138" t="s">
        <v>63</v>
      </c>
      <c r="W138" t="s">
        <v>63</v>
      </c>
      <c r="X138" t="s">
        <v>63</v>
      </c>
      <c r="Y138" t="s">
        <v>63</v>
      </c>
      <c r="Z138">
        <v>21017</v>
      </c>
      <c r="AA138">
        <v>11750</v>
      </c>
      <c r="AB138">
        <v>1765</v>
      </c>
      <c r="AC138">
        <v>1100</v>
      </c>
      <c r="AD138">
        <v>901</v>
      </c>
      <c r="AE138">
        <v>398.7</v>
      </c>
      <c r="AF138">
        <v>16495.75</v>
      </c>
      <c r="AG138">
        <v>9425.9749999999894</v>
      </c>
      <c r="AH138" t="s">
        <v>61</v>
      </c>
      <c r="AI138">
        <v>1391.8484930966999</v>
      </c>
      <c r="AJ138">
        <v>1926.42076814334</v>
      </c>
      <c r="AK138">
        <v>27.749507474519799</v>
      </c>
      <c r="AL138" t="s">
        <v>61</v>
      </c>
      <c r="AM138">
        <v>1197260</v>
      </c>
      <c r="AN138">
        <v>1376554.17</v>
      </c>
      <c r="AO138" t="s">
        <v>61</v>
      </c>
      <c r="AP138">
        <v>19.176774284616499</v>
      </c>
      <c r="AQ138">
        <v>13.1911946480101</v>
      </c>
      <c r="AR138" t="s">
        <v>63</v>
      </c>
      <c r="AS138" t="s">
        <v>61</v>
      </c>
      <c r="AT138">
        <v>23.1</v>
      </c>
      <c r="AU138">
        <v>6.73</v>
      </c>
      <c r="AV138" t="s">
        <v>61</v>
      </c>
      <c r="AW138">
        <v>993921.41904761898</v>
      </c>
      <c r="AX138">
        <v>2698126.8945022202</v>
      </c>
      <c r="AY138">
        <v>63.1625398689417</v>
      </c>
      <c r="BA138" t="s">
        <v>720</v>
      </c>
      <c r="BB138" t="s">
        <v>721</v>
      </c>
      <c r="BC138" t="s">
        <v>722</v>
      </c>
      <c r="BE138" t="s">
        <v>723</v>
      </c>
      <c r="BF138" t="s">
        <v>723</v>
      </c>
    </row>
    <row r="139" spans="1:58" x14ac:dyDescent="0.2">
      <c r="A139" t="s">
        <v>724</v>
      </c>
      <c r="B139" s="1">
        <v>45077</v>
      </c>
      <c r="C139" s="2">
        <v>45260.741226851853</v>
      </c>
      <c r="D139">
        <v>2.2000000000000002</v>
      </c>
      <c r="E139" t="s">
        <v>59</v>
      </c>
      <c r="F139" t="s">
        <v>134</v>
      </c>
      <c r="G139" t="s">
        <v>61</v>
      </c>
      <c r="H139">
        <v>210436507</v>
      </c>
      <c r="I139">
        <v>254594822</v>
      </c>
      <c r="J139" t="s">
        <v>61</v>
      </c>
      <c r="K139">
        <v>132253880</v>
      </c>
      <c r="L139">
        <v>178604822</v>
      </c>
      <c r="M139" t="s">
        <v>61</v>
      </c>
      <c r="N139" s="1">
        <v>44013</v>
      </c>
      <c r="O139" s="1">
        <v>44377</v>
      </c>
      <c r="P139" s="1">
        <v>39264</v>
      </c>
      <c r="Q139" s="1">
        <v>39629</v>
      </c>
      <c r="R139" t="s">
        <v>725</v>
      </c>
      <c r="S139" t="s">
        <v>61</v>
      </c>
      <c r="T139">
        <v>3681.3</v>
      </c>
      <c r="U139">
        <v>2678</v>
      </c>
      <c r="V139">
        <v>226</v>
      </c>
      <c r="W139" t="s">
        <v>63</v>
      </c>
      <c r="X139" t="s">
        <v>63</v>
      </c>
      <c r="Y139" t="s">
        <v>63</v>
      </c>
      <c r="Z139">
        <v>15124.35</v>
      </c>
      <c r="AA139">
        <v>10153</v>
      </c>
      <c r="AB139">
        <v>2888.94</v>
      </c>
      <c r="AC139">
        <v>2890</v>
      </c>
      <c r="AD139">
        <v>465.2</v>
      </c>
      <c r="AE139" t="s">
        <v>63</v>
      </c>
      <c r="AF139">
        <v>14137.8924999999</v>
      </c>
      <c r="AG139">
        <v>10451.75</v>
      </c>
      <c r="AH139" t="s">
        <v>61</v>
      </c>
      <c r="AI139">
        <v>9354.5682286097399</v>
      </c>
      <c r="AJ139">
        <v>17088.5088143133</v>
      </c>
      <c r="AK139">
        <v>45.258136153024999</v>
      </c>
      <c r="AL139" t="s">
        <v>61</v>
      </c>
      <c r="AM139">
        <v>5652153</v>
      </c>
      <c r="AN139">
        <v>4243259</v>
      </c>
      <c r="AO139" t="s">
        <v>61</v>
      </c>
      <c r="AP139">
        <v>23.398849960360199</v>
      </c>
      <c r="AQ139">
        <v>42.091425953494699</v>
      </c>
      <c r="AR139">
        <v>44.409462425405103</v>
      </c>
      <c r="AS139" t="s">
        <v>61</v>
      </c>
      <c r="AT139">
        <v>200</v>
      </c>
      <c r="AU139">
        <v>200</v>
      </c>
      <c r="AV139" t="s">
        <v>61</v>
      </c>
      <c r="AW139">
        <v>1052182.5349999999</v>
      </c>
      <c r="AX139">
        <v>1272974.1100000001</v>
      </c>
      <c r="AY139">
        <v>17.344545601166999</v>
      </c>
      <c r="BB139" t="s">
        <v>726</v>
      </c>
      <c r="BC139" t="s">
        <v>727</v>
      </c>
      <c r="BD139" t="s">
        <v>728</v>
      </c>
      <c r="BE139" t="s">
        <v>729</v>
      </c>
      <c r="BF139" t="s">
        <v>729</v>
      </c>
    </row>
    <row r="140" spans="1:58" x14ac:dyDescent="0.2">
      <c r="A140" t="s">
        <v>730</v>
      </c>
      <c r="B140" s="1">
        <v>45349</v>
      </c>
      <c r="C140" s="2">
        <v>45170.683182870373</v>
      </c>
      <c r="D140">
        <v>2.2000000000000002</v>
      </c>
      <c r="E140" t="s">
        <v>59</v>
      </c>
      <c r="F140" t="s">
        <v>134</v>
      </c>
      <c r="G140" t="s">
        <v>61</v>
      </c>
      <c r="H140">
        <v>34659271</v>
      </c>
      <c r="I140">
        <v>63815559</v>
      </c>
      <c r="J140" t="s">
        <v>61</v>
      </c>
      <c r="K140">
        <v>34659271</v>
      </c>
      <c r="L140">
        <v>63815559</v>
      </c>
      <c r="M140" t="s">
        <v>61</v>
      </c>
      <c r="N140" s="1">
        <v>44378</v>
      </c>
      <c r="O140" s="1">
        <v>44742</v>
      </c>
      <c r="P140" s="1">
        <v>41091</v>
      </c>
      <c r="Q140" s="1">
        <v>41455</v>
      </c>
      <c r="R140" t="s">
        <v>731</v>
      </c>
      <c r="S140" t="s">
        <v>61</v>
      </c>
      <c r="T140">
        <v>1746</v>
      </c>
      <c r="U140">
        <v>2281</v>
      </c>
      <c r="V140">
        <v>18</v>
      </c>
      <c r="W140" t="s">
        <v>63</v>
      </c>
      <c r="X140" t="s">
        <v>63</v>
      </c>
      <c r="Y140" t="s">
        <v>63</v>
      </c>
      <c r="Z140">
        <v>1962</v>
      </c>
      <c r="AA140">
        <v>2490.6799999999998</v>
      </c>
      <c r="AB140">
        <v>632</v>
      </c>
      <c r="AC140">
        <v>492</v>
      </c>
      <c r="AD140" t="s">
        <v>63</v>
      </c>
      <c r="AE140" t="s">
        <v>63</v>
      </c>
      <c r="AF140">
        <v>2386.5</v>
      </c>
      <c r="AG140">
        <v>2807.2599999999902</v>
      </c>
      <c r="AH140" t="s">
        <v>61</v>
      </c>
      <c r="AI140">
        <v>14523.055101613199</v>
      </c>
      <c r="AJ140">
        <v>22732.329388799</v>
      </c>
      <c r="AK140">
        <v>36.112772020762499</v>
      </c>
      <c r="AL140" t="s">
        <v>61</v>
      </c>
      <c r="AM140">
        <v>1472679</v>
      </c>
      <c r="AN140">
        <v>1451443</v>
      </c>
      <c r="AO140" t="s">
        <v>61</v>
      </c>
      <c r="AP140">
        <v>23.5348443211317</v>
      </c>
      <c r="AQ140">
        <v>43.966975623569098</v>
      </c>
      <c r="AR140">
        <v>46.471541452772598</v>
      </c>
      <c r="AS140" t="s">
        <v>61</v>
      </c>
      <c r="AT140">
        <v>172.8</v>
      </c>
      <c r="AU140">
        <v>172.8</v>
      </c>
      <c r="AV140" t="s">
        <v>61</v>
      </c>
      <c r="AW140">
        <v>200574.48495370301</v>
      </c>
      <c r="AX140">
        <v>369303.00347222202</v>
      </c>
      <c r="AY140">
        <v>45.6883688819524</v>
      </c>
      <c r="AZ140" s="3" t="s">
        <v>732</v>
      </c>
      <c r="BA140" t="s">
        <v>733</v>
      </c>
      <c r="BB140" s="3" t="s">
        <v>734</v>
      </c>
      <c r="BC140" t="s">
        <v>735</v>
      </c>
      <c r="BE140" s="3" t="s">
        <v>736</v>
      </c>
      <c r="BF140" s="3" t="s">
        <v>737</v>
      </c>
    </row>
    <row r="141" spans="1:58" x14ac:dyDescent="0.2">
      <c r="A141" t="s">
        <v>738</v>
      </c>
      <c r="B141" s="1">
        <v>44623</v>
      </c>
      <c r="C141" s="2">
        <v>44623.322025462963</v>
      </c>
      <c r="D141">
        <v>2.2000000000000002</v>
      </c>
      <c r="E141" t="s">
        <v>59</v>
      </c>
      <c r="F141" t="s">
        <v>69</v>
      </c>
      <c r="G141" t="s">
        <v>61</v>
      </c>
      <c r="H141">
        <v>156913443.79106399</v>
      </c>
      <c r="I141">
        <v>148290075.497628</v>
      </c>
      <c r="J141" t="s">
        <v>61</v>
      </c>
      <c r="K141">
        <v>6842056.1468000002</v>
      </c>
      <c r="L141">
        <v>11412232.646400001</v>
      </c>
      <c r="M141" t="s">
        <v>61</v>
      </c>
      <c r="N141" s="1">
        <v>43831</v>
      </c>
      <c r="O141" s="1">
        <v>44196</v>
      </c>
      <c r="P141" s="1">
        <v>43101</v>
      </c>
      <c r="Q141" s="1">
        <v>43465</v>
      </c>
      <c r="S141" t="s">
        <v>61</v>
      </c>
      <c r="T141">
        <v>4057</v>
      </c>
      <c r="U141">
        <v>4145</v>
      </c>
      <c r="V141">
        <v>1672</v>
      </c>
      <c r="W141">
        <v>1707</v>
      </c>
      <c r="X141" t="s">
        <v>63</v>
      </c>
      <c r="Y141" t="s">
        <v>63</v>
      </c>
      <c r="Z141">
        <v>15920</v>
      </c>
      <c r="AA141">
        <v>15582</v>
      </c>
      <c r="AB141">
        <v>1734</v>
      </c>
      <c r="AC141">
        <v>1707</v>
      </c>
      <c r="AD141" t="s">
        <v>63</v>
      </c>
      <c r="AE141" t="s">
        <v>63</v>
      </c>
      <c r="AF141">
        <v>14672.75</v>
      </c>
      <c r="AG141">
        <v>14429.75</v>
      </c>
      <c r="AH141" t="s">
        <v>61</v>
      </c>
      <c r="AI141">
        <v>6842056.1468000002</v>
      </c>
      <c r="AJ141">
        <v>11412232.646400001</v>
      </c>
      <c r="AK141">
        <v>41.039208327101697</v>
      </c>
      <c r="AL141" t="s">
        <v>61</v>
      </c>
      <c r="AM141">
        <v>4744710.1839927603</v>
      </c>
      <c r="AN141">
        <v>4663657.9385527503</v>
      </c>
      <c r="AO141" t="s">
        <v>61</v>
      </c>
      <c r="AP141">
        <v>1.4420399732303599</v>
      </c>
      <c r="AQ141">
        <v>2.4470581112844698</v>
      </c>
      <c r="AR141">
        <v>41.070464711055102</v>
      </c>
      <c r="AS141" t="s">
        <v>61</v>
      </c>
      <c r="AT141">
        <v>73.439605999999998</v>
      </c>
      <c r="AU141">
        <v>73.439605999999998</v>
      </c>
      <c r="AV141" t="s">
        <v>61</v>
      </c>
      <c r="AW141">
        <v>2136628.28120148</v>
      </c>
      <c r="AX141">
        <v>2019207.2869907799</v>
      </c>
      <c r="AY141">
        <v>-5.81520257812124</v>
      </c>
      <c r="AZ141" s="3" t="s">
        <v>739</v>
      </c>
      <c r="BA141" t="s">
        <v>740</v>
      </c>
      <c r="BB141" s="3" t="s">
        <v>741</v>
      </c>
      <c r="BC141" t="s">
        <v>63</v>
      </c>
      <c r="BF141" t="s">
        <v>63</v>
      </c>
    </row>
    <row r="142" spans="1:58" x14ac:dyDescent="0.2">
      <c r="A142" t="s">
        <v>742</v>
      </c>
      <c r="B142" s="1">
        <v>44498</v>
      </c>
      <c r="C142" s="2">
        <v>44536.722002314818</v>
      </c>
      <c r="D142">
        <v>2.2000000000000002</v>
      </c>
      <c r="E142" t="s">
        <v>59</v>
      </c>
      <c r="F142" t="s">
        <v>69</v>
      </c>
      <c r="G142" t="s">
        <v>61</v>
      </c>
      <c r="H142">
        <v>243377145.90000001</v>
      </c>
      <c r="I142">
        <v>248966930.5</v>
      </c>
      <c r="J142" t="s">
        <v>61</v>
      </c>
      <c r="K142">
        <v>243377145.90000001</v>
      </c>
      <c r="L142">
        <v>248966930.5</v>
      </c>
      <c r="M142" t="s">
        <v>61</v>
      </c>
      <c r="N142" s="1">
        <v>43831</v>
      </c>
      <c r="O142" s="1">
        <v>44196</v>
      </c>
      <c r="P142" s="1">
        <v>43101</v>
      </c>
      <c r="Q142" s="1">
        <v>43465</v>
      </c>
      <c r="S142" t="s">
        <v>61</v>
      </c>
      <c r="T142">
        <v>8058</v>
      </c>
      <c r="U142">
        <v>8144</v>
      </c>
      <c r="V142">
        <v>412</v>
      </c>
      <c r="W142">
        <v>432</v>
      </c>
      <c r="X142">
        <v>412</v>
      </c>
      <c r="Y142">
        <v>432</v>
      </c>
      <c r="Z142">
        <v>16917</v>
      </c>
      <c r="AA142">
        <v>15436</v>
      </c>
      <c r="AB142">
        <v>2767</v>
      </c>
      <c r="AC142">
        <v>2632</v>
      </c>
      <c r="AD142" t="s">
        <v>63</v>
      </c>
      <c r="AE142" t="s">
        <v>63</v>
      </c>
      <c r="AF142">
        <v>17292.5</v>
      </c>
      <c r="AG142">
        <v>16127</v>
      </c>
      <c r="AH142" t="s">
        <v>61</v>
      </c>
      <c r="AI142">
        <v>14074.144623391599</v>
      </c>
      <c r="AJ142">
        <v>15437.894865753</v>
      </c>
      <c r="AK142">
        <v>8.8337837135213206</v>
      </c>
      <c r="AL142" t="s">
        <v>61</v>
      </c>
      <c r="AM142">
        <v>7007876.2000000002</v>
      </c>
      <c r="AN142">
        <v>7007876.2000000002</v>
      </c>
      <c r="AO142" t="s">
        <v>61</v>
      </c>
      <c r="AP142">
        <v>34.729087522978702</v>
      </c>
      <c r="AQ142">
        <v>35.526730694814397</v>
      </c>
      <c r="AR142">
        <v>2.2451915958372499</v>
      </c>
      <c r="AS142" t="s">
        <v>61</v>
      </c>
      <c r="AT142">
        <v>100.4245268</v>
      </c>
      <c r="AU142">
        <v>100.4245268</v>
      </c>
      <c r="AV142" t="s">
        <v>61</v>
      </c>
      <c r="AW142">
        <v>2423483.1236466402</v>
      </c>
      <c r="AX142">
        <v>2479144.67145888</v>
      </c>
      <c r="AY142">
        <v>2.2451915958372499</v>
      </c>
      <c r="AZ142" t="s">
        <v>743</v>
      </c>
      <c r="BA142" t="s">
        <v>744</v>
      </c>
      <c r="BB142" t="s">
        <v>745</v>
      </c>
      <c r="BC142" t="s">
        <v>746</v>
      </c>
      <c r="BD142" t="s">
        <v>747</v>
      </c>
      <c r="BF142" t="s">
        <v>63</v>
      </c>
    </row>
    <row r="143" spans="1:58" x14ac:dyDescent="0.2">
      <c r="A143" t="s">
        <v>748</v>
      </c>
      <c r="B143" s="1">
        <v>44939</v>
      </c>
      <c r="C143" s="2">
        <v>44931.815694444442</v>
      </c>
      <c r="D143">
        <v>2.2000000000000002</v>
      </c>
      <c r="E143" t="s">
        <v>59</v>
      </c>
      <c r="F143" t="s">
        <v>69</v>
      </c>
      <c r="G143" t="s">
        <v>61</v>
      </c>
      <c r="H143">
        <v>56667927.299999997</v>
      </c>
      <c r="I143">
        <v>63817807.799999997</v>
      </c>
      <c r="J143" t="s">
        <v>61</v>
      </c>
      <c r="K143">
        <v>56667927.299999997</v>
      </c>
      <c r="L143">
        <v>63817807.799999997</v>
      </c>
      <c r="M143" t="s">
        <v>61</v>
      </c>
      <c r="N143" s="1">
        <v>44378</v>
      </c>
      <c r="O143" s="1">
        <v>44742</v>
      </c>
      <c r="P143" s="1">
        <v>43282</v>
      </c>
      <c r="Q143" s="1">
        <v>43646</v>
      </c>
      <c r="R143" t="s">
        <v>749</v>
      </c>
      <c r="S143" t="s">
        <v>61</v>
      </c>
      <c r="T143">
        <v>1796</v>
      </c>
      <c r="U143">
        <v>1963</v>
      </c>
      <c r="V143" t="s">
        <v>63</v>
      </c>
      <c r="W143" t="s">
        <v>63</v>
      </c>
      <c r="X143" t="s">
        <v>63</v>
      </c>
      <c r="Y143" t="s">
        <v>63</v>
      </c>
      <c r="Z143">
        <v>9547</v>
      </c>
      <c r="AA143">
        <v>11423</v>
      </c>
      <c r="AB143">
        <v>1512</v>
      </c>
      <c r="AC143">
        <v>1582</v>
      </c>
      <c r="AD143" t="s">
        <v>63</v>
      </c>
      <c r="AE143" t="s">
        <v>63</v>
      </c>
      <c r="AF143">
        <v>8743.25</v>
      </c>
      <c r="AG143">
        <v>10244.5</v>
      </c>
      <c r="AH143" t="s">
        <v>61</v>
      </c>
      <c r="AI143">
        <v>6481.33443513567</v>
      </c>
      <c r="AJ143">
        <v>6229.4702328078401</v>
      </c>
      <c r="AK143" t="s">
        <v>63</v>
      </c>
      <c r="AL143" t="s">
        <v>61</v>
      </c>
      <c r="AM143">
        <v>4200000</v>
      </c>
      <c r="AN143">
        <v>4200000</v>
      </c>
      <c r="AO143" t="s">
        <v>61</v>
      </c>
      <c r="AP143">
        <v>13.4923636428571</v>
      </c>
      <c r="AQ143">
        <v>15.1947161428571</v>
      </c>
      <c r="AR143">
        <v>11.203582113643201</v>
      </c>
      <c r="AS143" t="s">
        <v>61</v>
      </c>
      <c r="AT143">
        <v>1</v>
      </c>
      <c r="AU143">
        <v>1</v>
      </c>
      <c r="AV143" t="s">
        <v>61</v>
      </c>
      <c r="AW143">
        <v>56667927.299999997</v>
      </c>
      <c r="AX143">
        <v>63817807.799999997</v>
      </c>
      <c r="AY143">
        <v>11.203582113643201</v>
      </c>
      <c r="BC143" t="s">
        <v>63</v>
      </c>
      <c r="BD143" t="s">
        <v>750</v>
      </c>
      <c r="BF143" t="s">
        <v>63</v>
      </c>
    </row>
    <row r="144" spans="1:58" x14ac:dyDescent="0.2">
      <c r="A144" t="s">
        <v>751</v>
      </c>
      <c r="B144" s="1">
        <v>44260</v>
      </c>
      <c r="C144" s="2">
        <v>44261.006493055553</v>
      </c>
      <c r="D144">
        <v>2.2000000000000002</v>
      </c>
      <c r="E144" t="s">
        <v>59</v>
      </c>
      <c r="F144" t="s">
        <v>85</v>
      </c>
      <c r="G144" t="s">
        <v>61</v>
      </c>
      <c r="H144">
        <v>837921020</v>
      </c>
      <c r="I144">
        <v>839415900</v>
      </c>
      <c r="J144" t="s">
        <v>61</v>
      </c>
      <c r="K144">
        <v>837127630</v>
      </c>
      <c r="L144">
        <v>837985950</v>
      </c>
      <c r="M144" t="s">
        <v>61</v>
      </c>
      <c r="N144" s="1">
        <v>43101</v>
      </c>
      <c r="O144" s="1">
        <v>43465</v>
      </c>
      <c r="P144" s="1">
        <v>40544</v>
      </c>
      <c r="Q144" s="1">
        <v>40908</v>
      </c>
      <c r="R144" t="s">
        <v>752</v>
      </c>
      <c r="S144" t="s">
        <v>61</v>
      </c>
      <c r="T144">
        <v>2915</v>
      </c>
      <c r="U144">
        <v>4708</v>
      </c>
      <c r="V144">
        <v>9</v>
      </c>
      <c r="W144">
        <v>18</v>
      </c>
      <c r="X144">
        <v>5</v>
      </c>
      <c r="Y144">
        <v>202</v>
      </c>
      <c r="Z144">
        <v>12008.9</v>
      </c>
      <c r="AA144">
        <v>20936</v>
      </c>
      <c r="AB144">
        <v>2787.7</v>
      </c>
      <c r="AC144">
        <v>3854</v>
      </c>
      <c r="AD144">
        <v>882.6</v>
      </c>
      <c r="AE144">
        <v>1427</v>
      </c>
      <c r="AF144">
        <v>11171.4999999999</v>
      </c>
      <c r="AG144">
        <v>18905.75</v>
      </c>
      <c r="AH144" t="s">
        <v>61</v>
      </c>
      <c r="AI144">
        <v>74934.219218547194</v>
      </c>
      <c r="AJ144">
        <v>44324.396017084699</v>
      </c>
      <c r="AK144" t="s">
        <v>63</v>
      </c>
      <c r="AL144" t="s">
        <v>61</v>
      </c>
      <c r="AM144">
        <v>5879746</v>
      </c>
      <c r="AN144">
        <v>5363804</v>
      </c>
      <c r="AO144" t="s">
        <v>61</v>
      </c>
      <c r="AP144">
        <v>142.37479476154201</v>
      </c>
      <c r="AQ144">
        <v>156.22978580127</v>
      </c>
      <c r="AR144">
        <v>8.8683415705071909</v>
      </c>
      <c r="AS144" t="s">
        <v>61</v>
      </c>
      <c r="AT144">
        <v>250</v>
      </c>
      <c r="AU144">
        <v>250</v>
      </c>
      <c r="AV144" t="s">
        <v>61</v>
      </c>
      <c r="AW144">
        <v>3351684.08</v>
      </c>
      <c r="AX144">
        <v>3357663.6</v>
      </c>
      <c r="AY144">
        <v>0.178085737951831</v>
      </c>
      <c r="AZ144" t="s">
        <v>753</v>
      </c>
      <c r="BA144" t="s">
        <v>754</v>
      </c>
      <c r="BB144" t="s">
        <v>755</v>
      </c>
      <c r="BC144" t="s">
        <v>756</v>
      </c>
      <c r="BD144" t="s">
        <v>757</v>
      </c>
      <c r="BE144" s="3" t="s">
        <v>758</v>
      </c>
      <c r="BF144" s="3" t="s">
        <v>759</v>
      </c>
    </row>
    <row r="145" spans="1:58" x14ac:dyDescent="0.2">
      <c r="A145" t="s">
        <v>760</v>
      </c>
      <c r="B145" s="1">
        <v>44782</v>
      </c>
      <c r="C145" s="2">
        <v>44812.769502314812</v>
      </c>
      <c r="D145">
        <v>2.2000000000000002</v>
      </c>
      <c r="E145" t="s">
        <v>59</v>
      </c>
      <c r="F145" t="s">
        <v>60</v>
      </c>
      <c r="G145" t="s">
        <v>61</v>
      </c>
      <c r="H145">
        <v>387288000</v>
      </c>
      <c r="I145">
        <v>483673932.46799999</v>
      </c>
      <c r="J145" t="s">
        <v>61</v>
      </c>
      <c r="K145">
        <v>333756000</v>
      </c>
      <c r="L145">
        <v>483673932.46799999</v>
      </c>
      <c r="M145" t="s">
        <v>61</v>
      </c>
      <c r="N145" s="1">
        <v>43647</v>
      </c>
      <c r="O145" s="1">
        <v>44012</v>
      </c>
      <c r="P145" s="1">
        <v>37073</v>
      </c>
      <c r="Q145" s="1">
        <v>37437</v>
      </c>
      <c r="R145" t="s">
        <v>761</v>
      </c>
      <c r="S145" t="s">
        <v>61</v>
      </c>
      <c r="T145">
        <v>8273</v>
      </c>
      <c r="U145">
        <v>6746</v>
      </c>
      <c r="V145">
        <v>101</v>
      </c>
      <c r="W145">
        <v>214</v>
      </c>
      <c r="X145">
        <v>138</v>
      </c>
      <c r="Y145" t="s">
        <v>63</v>
      </c>
      <c r="Z145">
        <v>31969</v>
      </c>
      <c r="AA145">
        <v>24339</v>
      </c>
      <c r="AB145">
        <v>9297</v>
      </c>
      <c r="AC145">
        <v>6786.8</v>
      </c>
      <c r="AD145">
        <v>1528</v>
      </c>
      <c r="AE145">
        <v>300</v>
      </c>
      <c r="AF145">
        <v>32035</v>
      </c>
      <c r="AG145">
        <v>24859.35</v>
      </c>
      <c r="AH145" t="s">
        <v>61</v>
      </c>
      <c r="AI145">
        <v>10418.4797877321</v>
      </c>
      <c r="AJ145">
        <v>19456.419112647702</v>
      </c>
      <c r="AK145">
        <v>46.452223672753902</v>
      </c>
      <c r="AL145" t="s">
        <v>61</v>
      </c>
      <c r="AM145">
        <v>16142883</v>
      </c>
      <c r="AN145">
        <v>9796638</v>
      </c>
      <c r="AO145" t="s">
        <v>61</v>
      </c>
      <c r="AP145">
        <v>20.675117325696998</v>
      </c>
      <c r="AQ145">
        <v>49.3714203248093</v>
      </c>
      <c r="AR145">
        <v>58.123308607130198</v>
      </c>
      <c r="AS145" t="s">
        <v>61</v>
      </c>
      <c r="AT145">
        <v>1200</v>
      </c>
      <c r="AU145">
        <v>718</v>
      </c>
      <c r="AV145" t="s">
        <v>61</v>
      </c>
      <c r="AW145">
        <v>322740</v>
      </c>
      <c r="AX145">
        <v>673640.57446796598</v>
      </c>
      <c r="AY145">
        <v>52.090178021878103</v>
      </c>
      <c r="AZ145" t="s">
        <v>762</v>
      </c>
      <c r="BA145" t="s">
        <v>763</v>
      </c>
      <c r="BB145" t="s">
        <v>764</v>
      </c>
      <c r="BC145" t="s">
        <v>765</v>
      </c>
      <c r="BE145" t="s">
        <v>766</v>
      </c>
      <c r="BF145" t="s">
        <v>766</v>
      </c>
    </row>
    <row r="146" spans="1:58" x14ac:dyDescent="0.2">
      <c r="A146" t="s">
        <v>767</v>
      </c>
      <c r="B146" s="1">
        <v>44499</v>
      </c>
      <c r="C146" s="2">
        <v>44440.886250000003</v>
      </c>
      <c r="D146">
        <v>2.2000000000000002</v>
      </c>
      <c r="E146" t="s">
        <v>59</v>
      </c>
      <c r="F146" t="s">
        <v>134</v>
      </c>
      <c r="G146" t="s">
        <v>61</v>
      </c>
      <c r="H146">
        <v>7600207.7922</v>
      </c>
      <c r="I146">
        <v>6561911.6882999996</v>
      </c>
      <c r="J146" t="s">
        <v>61</v>
      </c>
      <c r="K146">
        <v>7600207.7922</v>
      </c>
      <c r="L146">
        <v>6561911.6882999996</v>
      </c>
      <c r="M146" t="s">
        <v>61</v>
      </c>
      <c r="N146" s="1">
        <v>42370</v>
      </c>
      <c r="O146" s="1">
        <v>42735</v>
      </c>
      <c r="P146" s="1">
        <v>39448</v>
      </c>
      <c r="Q146" s="1">
        <v>39813</v>
      </c>
      <c r="R146" t="s">
        <v>768</v>
      </c>
      <c r="S146" t="s">
        <v>61</v>
      </c>
      <c r="T146" t="s">
        <v>63</v>
      </c>
      <c r="U146" t="s">
        <v>63</v>
      </c>
      <c r="V146" t="s">
        <v>63</v>
      </c>
      <c r="W146" t="s">
        <v>63</v>
      </c>
      <c r="X146" t="s">
        <v>63</v>
      </c>
      <c r="Y146" t="s">
        <v>63</v>
      </c>
      <c r="Z146">
        <v>3485</v>
      </c>
      <c r="AA146">
        <v>3912.2</v>
      </c>
      <c r="AB146">
        <v>483</v>
      </c>
      <c r="AC146">
        <v>499.6</v>
      </c>
      <c r="AD146">
        <v>106.6</v>
      </c>
      <c r="AE146">
        <v>112.7</v>
      </c>
      <c r="AF146">
        <v>2896.05</v>
      </c>
      <c r="AG146">
        <v>3224.3249999999998</v>
      </c>
      <c r="AH146" t="s">
        <v>61</v>
      </c>
      <c r="AI146">
        <v>2624.3358340498198</v>
      </c>
      <c r="AJ146">
        <v>2035.1272555651101</v>
      </c>
      <c r="AK146" t="s">
        <v>63</v>
      </c>
      <c r="AL146" t="s">
        <v>61</v>
      </c>
      <c r="AM146">
        <v>653167</v>
      </c>
      <c r="AN146">
        <v>504219</v>
      </c>
      <c r="AO146" t="s">
        <v>61</v>
      </c>
      <c r="AP146">
        <v>11.635933524198199</v>
      </c>
      <c r="AQ146">
        <v>13.0140111505119</v>
      </c>
      <c r="AR146">
        <v>10.5891843058664</v>
      </c>
      <c r="AS146" t="s">
        <v>61</v>
      </c>
      <c r="AT146">
        <v>32</v>
      </c>
      <c r="AU146">
        <v>32</v>
      </c>
      <c r="AV146" t="s">
        <v>61</v>
      </c>
      <c r="AW146">
        <v>237506.49350625</v>
      </c>
      <c r="AX146">
        <v>205059.74025937499</v>
      </c>
      <c r="AY146">
        <v>-15.8230734155002</v>
      </c>
      <c r="AZ146" t="s">
        <v>769</v>
      </c>
      <c r="BA146" t="s">
        <v>770</v>
      </c>
      <c r="BB146" t="s">
        <v>771</v>
      </c>
      <c r="BC146" t="s">
        <v>63</v>
      </c>
      <c r="BF146" t="s">
        <v>63</v>
      </c>
    </row>
    <row r="147" spans="1:58" x14ac:dyDescent="0.2">
      <c r="A147" t="s">
        <v>772</v>
      </c>
      <c r="B147" s="1">
        <v>44985</v>
      </c>
      <c r="C147" s="2">
        <v>44950.728020833332</v>
      </c>
      <c r="D147">
        <v>2.2000000000000002</v>
      </c>
      <c r="E147" t="s">
        <v>59</v>
      </c>
      <c r="F147" t="s">
        <v>69</v>
      </c>
      <c r="G147" t="s">
        <v>61</v>
      </c>
      <c r="H147">
        <v>166017912</v>
      </c>
      <c r="I147">
        <v>171172948</v>
      </c>
      <c r="J147" t="s">
        <v>61</v>
      </c>
      <c r="K147">
        <v>166017912</v>
      </c>
      <c r="L147">
        <v>171172948</v>
      </c>
      <c r="M147" t="s">
        <v>61</v>
      </c>
      <c r="N147" s="1">
        <v>44562</v>
      </c>
      <c r="O147" s="1">
        <v>44926</v>
      </c>
      <c r="P147" s="1">
        <v>40544</v>
      </c>
      <c r="Q147" s="1">
        <v>40908</v>
      </c>
      <c r="R147" t="s">
        <v>773</v>
      </c>
      <c r="S147" t="s">
        <v>61</v>
      </c>
      <c r="T147">
        <v>8184</v>
      </c>
      <c r="U147">
        <v>7762</v>
      </c>
      <c r="V147">
        <v>33</v>
      </c>
      <c r="W147">
        <v>30</v>
      </c>
      <c r="X147">
        <v>7</v>
      </c>
      <c r="Y147" t="s">
        <v>63</v>
      </c>
      <c r="Z147">
        <v>31817</v>
      </c>
      <c r="AA147">
        <v>26573</v>
      </c>
      <c r="AB147">
        <v>5489</v>
      </c>
      <c r="AC147">
        <v>3648</v>
      </c>
      <c r="AD147">
        <v>3118</v>
      </c>
      <c r="AE147" t="s">
        <v>63</v>
      </c>
      <c r="AF147">
        <v>27702.25</v>
      </c>
      <c r="AG147">
        <v>24613.75</v>
      </c>
      <c r="AH147" t="s">
        <v>61</v>
      </c>
      <c r="AI147">
        <v>5992.9396348671999</v>
      </c>
      <c r="AJ147">
        <v>6954.3628256563898</v>
      </c>
      <c r="AK147">
        <v>13.8247487928334</v>
      </c>
      <c r="AL147" t="s">
        <v>61</v>
      </c>
      <c r="AM147">
        <v>7328591</v>
      </c>
      <c r="AN147">
        <v>6803381</v>
      </c>
      <c r="AO147" t="s">
        <v>61</v>
      </c>
      <c r="AP147">
        <v>22.653455759777</v>
      </c>
      <c r="AQ147">
        <v>25.159982661561902</v>
      </c>
      <c r="AR147">
        <v>9.9623554415809199</v>
      </c>
      <c r="AS147" t="s">
        <v>61</v>
      </c>
      <c r="AT147">
        <v>37.42</v>
      </c>
      <c r="AU147">
        <v>34.5</v>
      </c>
      <c r="AV147" t="s">
        <v>61</v>
      </c>
      <c r="AW147">
        <v>4436609.0860502403</v>
      </c>
      <c r="AX147">
        <v>4961534.7246376798</v>
      </c>
      <c r="AY147">
        <v>10.5799045601917</v>
      </c>
      <c r="AZ147" s="3" t="s">
        <v>774</v>
      </c>
      <c r="BA147" s="3" t="s">
        <v>775</v>
      </c>
      <c r="BB147" t="s">
        <v>776</v>
      </c>
      <c r="BC147" t="s">
        <v>777</v>
      </c>
      <c r="BF147" t="s">
        <v>63</v>
      </c>
    </row>
    <row r="148" spans="1:58" x14ac:dyDescent="0.2">
      <c r="A148" t="s">
        <v>778</v>
      </c>
      <c r="B148" s="1">
        <v>45236</v>
      </c>
      <c r="C148" s="2">
        <v>45180.780127314814</v>
      </c>
      <c r="D148">
        <v>2.2000000000000002</v>
      </c>
      <c r="E148" t="s">
        <v>59</v>
      </c>
      <c r="F148" t="s">
        <v>85</v>
      </c>
      <c r="G148" t="s">
        <v>61</v>
      </c>
      <c r="H148">
        <v>158770100</v>
      </c>
      <c r="I148">
        <v>267356440</v>
      </c>
      <c r="J148" t="s">
        <v>61</v>
      </c>
      <c r="K148">
        <v>135039810</v>
      </c>
      <c r="L148">
        <v>244797540</v>
      </c>
      <c r="M148" t="s">
        <v>61</v>
      </c>
      <c r="N148" s="1">
        <v>44743</v>
      </c>
      <c r="O148" s="1">
        <v>45107</v>
      </c>
      <c r="P148" s="1">
        <v>38504</v>
      </c>
      <c r="Q148" s="1">
        <v>38928</v>
      </c>
      <c r="R148" t="s">
        <v>779</v>
      </c>
      <c r="S148" t="s">
        <v>61</v>
      </c>
      <c r="T148">
        <v>9685</v>
      </c>
      <c r="U148">
        <v>6053</v>
      </c>
      <c r="V148">
        <v>36</v>
      </c>
      <c r="W148">
        <v>15</v>
      </c>
      <c r="X148">
        <v>16</v>
      </c>
      <c r="Y148" t="s">
        <v>63</v>
      </c>
      <c r="Z148">
        <v>28093</v>
      </c>
      <c r="AA148">
        <v>12523</v>
      </c>
      <c r="AB148">
        <v>3247</v>
      </c>
      <c r="AC148">
        <v>2202</v>
      </c>
      <c r="AD148">
        <v>4081</v>
      </c>
      <c r="AE148">
        <v>4104</v>
      </c>
      <c r="AF148">
        <v>22890.5</v>
      </c>
      <c r="AG148">
        <v>9482.75</v>
      </c>
      <c r="AH148" t="s">
        <v>61</v>
      </c>
      <c r="AI148">
        <v>5899.3822764902397</v>
      </c>
      <c r="AJ148">
        <v>25815.036777306101</v>
      </c>
      <c r="AK148">
        <v>77.147496138078793</v>
      </c>
      <c r="AL148" t="s">
        <v>61</v>
      </c>
      <c r="AM148">
        <v>7051851</v>
      </c>
      <c r="AN148">
        <v>4498861</v>
      </c>
      <c r="AO148" t="s">
        <v>61</v>
      </c>
      <c r="AP148">
        <v>19.149555201889498</v>
      </c>
      <c r="AQ148">
        <v>54.413225925406401</v>
      </c>
      <c r="AR148">
        <v>64.807167970263095</v>
      </c>
      <c r="AS148" t="s">
        <v>61</v>
      </c>
      <c r="AT148">
        <v>405</v>
      </c>
      <c r="AU148">
        <v>380</v>
      </c>
      <c r="AV148" t="s">
        <v>61</v>
      </c>
      <c r="AW148">
        <v>392024.93827160401</v>
      </c>
      <c r="AX148">
        <v>703569.57894736796</v>
      </c>
      <c r="AY148">
        <v>44.280572952269303</v>
      </c>
      <c r="AZ148" s="3" t="s">
        <v>780</v>
      </c>
      <c r="BB148" s="3" t="s">
        <v>781</v>
      </c>
      <c r="BC148" t="s">
        <v>782</v>
      </c>
      <c r="BF148" t="s">
        <v>63</v>
      </c>
    </row>
    <row r="149" spans="1:58" x14ac:dyDescent="0.2">
      <c r="A149" t="s">
        <v>783</v>
      </c>
      <c r="B149" s="1">
        <v>44972</v>
      </c>
      <c r="C149" s="2">
        <v>44967.504178240742</v>
      </c>
      <c r="D149">
        <v>2.2000000000000002</v>
      </c>
      <c r="E149" t="s">
        <v>59</v>
      </c>
      <c r="F149" t="s">
        <v>93</v>
      </c>
      <c r="G149" t="s">
        <v>61</v>
      </c>
      <c r="H149">
        <v>49435000</v>
      </c>
      <c r="I149">
        <v>77449416</v>
      </c>
      <c r="J149" t="s">
        <v>61</v>
      </c>
      <c r="K149">
        <v>49435000</v>
      </c>
      <c r="L149">
        <v>77449416</v>
      </c>
      <c r="M149" t="s">
        <v>61</v>
      </c>
      <c r="N149" s="1">
        <v>44378</v>
      </c>
      <c r="O149" s="1">
        <v>44742</v>
      </c>
      <c r="P149" s="1">
        <v>40360</v>
      </c>
      <c r="Q149" s="1">
        <v>40724</v>
      </c>
      <c r="S149" t="s">
        <v>61</v>
      </c>
      <c r="T149">
        <v>2995</v>
      </c>
      <c r="U149">
        <v>3230</v>
      </c>
      <c r="V149" t="s">
        <v>63</v>
      </c>
      <c r="W149" t="s">
        <v>63</v>
      </c>
      <c r="X149" t="s">
        <v>63</v>
      </c>
      <c r="Y149" t="s">
        <v>63</v>
      </c>
      <c r="Z149">
        <v>6115</v>
      </c>
      <c r="AA149">
        <v>9273</v>
      </c>
      <c r="AB149">
        <v>950</v>
      </c>
      <c r="AC149">
        <v>1191</v>
      </c>
      <c r="AD149">
        <v>278</v>
      </c>
      <c r="AE149">
        <v>16</v>
      </c>
      <c r="AF149">
        <v>5839</v>
      </c>
      <c r="AG149">
        <v>8643.5</v>
      </c>
      <c r="AH149" t="s">
        <v>61</v>
      </c>
      <c r="AI149">
        <v>8466.3469772221197</v>
      </c>
      <c r="AJ149">
        <v>8960.4229768033692</v>
      </c>
      <c r="AK149">
        <v>5.5139807669828604</v>
      </c>
      <c r="AL149" t="s">
        <v>61</v>
      </c>
      <c r="AM149">
        <v>3534000</v>
      </c>
      <c r="AN149">
        <v>3456292</v>
      </c>
      <c r="AO149" t="s">
        <v>61</v>
      </c>
      <c r="AP149">
        <v>13.9883984153933</v>
      </c>
      <c r="AQ149">
        <v>22.4082386557617</v>
      </c>
      <c r="AR149">
        <v>37.574752615388803</v>
      </c>
      <c r="AS149" t="s">
        <v>61</v>
      </c>
      <c r="AT149">
        <v>204</v>
      </c>
      <c r="AU149">
        <v>204</v>
      </c>
      <c r="AV149" t="s">
        <v>61</v>
      </c>
      <c r="AW149">
        <v>242328.43137254901</v>
      </c>
      <c r="AX149">
        <v>379654</v>
      </c>
      <c r="AY149">
        <v>36.1712424016212</v>
      </c>
      <c r="AZ149" s="3" t="s">
        <v>784</v>
      </c>
      <c r="BB149" t="s">
        <v>785</v>
      </c>
      <c r="BC149" t="s">
        <v>63</v>
      </c>
      <c r="BD149" t="s">
        <v>786</v>
      </c>
      <c r="BF149" t="s">
        <v>63</v>
      </c>
    </row>
    <row r="150" spans="1:58" x14ac:dyDescent="0.2">
      <c r="A150" t="s">
        <v>787</v>
      </c>
      <c r="B150" s="1">
        <v>44253</v>
      </c>
      <c r="C150" s="2">
        <v>44246.963090277779</v>
      </c>
      <c r="D150">
        <v>2.2000000000000002</v>
      </c>
      <c r="E150" t="s">
        <v>59</v>
      </c>
      <c r="F150" t="s">
        <v>69</v>
      </c>
      <c r="G150" t="s">
        <v>61</v>
      </c>
      <c r="H150">
        <v>3716064</v>
      </c>
      <c r="I150">
        <v>6191956.96</v>
      </c>
      <c r="J150" t="s">
        <v>61</v>
      </c>
      <c r="K150">
        <v>3716064</v>
      </c>
      <c r="L150">
        <v>6191956.96</v>
      </c>
      <c r="M150" t="s">
        <v>61</v>
      </c>
      <c r="N150" s="1">
        <v>43647</v>
      </c>
      <c r="O150" s="1">
        <v>43646</v>
      </c>
      <c r="P150" s="1">
        <v>42370</v>
      </c>
      <c r="Q150" s="1">
        <v>42735</v>
      </c>
      <c r="S150" t="s">
        <v>61</v>
      </c>
      <c r="T150">
        <v>370</v>
      </c>
      <c r="U150">
        <v>375</v>
      </c>
      <c r="V150">
        <v>3</v>
      </c>
      <c r="W150">
        <v>3</v>
      </c>
      <c r="X150" t="s">
        <v>63</v>
      </c>
      <c r="Y150" t="s">
        <v>63</v>
      </c>
      <c r="Z150">
        <v>579</v>
      </c>
      <c r="AA150">
        <v>556</v>
      </c>
      <c r="AB150">
        <v>138</v>
      </c>
      <c r="AC150">
        <v>131</v>
      </c>
      <c r="AD150" t="s">
        <v>63</v>
      </c>
      <c r="AE150" t="s">
        <v>63</v>
      </c>
      <c r="AF150">
        <v>631</v>
      </c>
      <c r="AG150">
        <v>609.75</v>
      </c>
      <c r="AH150" t="s">
        <v>61</v>
      </c>
      <c r="AI150">
        <v>5889.1664025356504</v>
      </c>
      <c r="AJ150">
        <v>10154.910963509599</v>
      </c>
      <c r="AK150">
        <v>42.006715532045298</v>
      </c>
      <c r="AL150" t="s">
        <v>61</v>
      </c>
      <c r="AM150">
        <v>509500</v>
      </c>
      <c r="AN150">
        <v>437934</v>
      </c>
      <c r="AO150" t="s">
        <v>61</v>
      </c>
      <c r="AP150">
        <v>7.2935505397448397</v>
      </c>
      <c r="AQ150">
        <v>14.139018573574999</v>
      </c>
      <c r="AR150">
        <v>48.415439856794102</v>
      </c>
      <c r="AS150" t="s">
        <v>61</v>
      </c>
      <c r="AT150">
        <v>303.488</v>
      </c>
      <c r="AU150">
        <v>110</v>
      </c>
      <c r="AV150" t="s">
        <v>61</v>
      </c>
      <c r="AW150">
        <v>12244.517081400199</v>
      </c>
      <c r="AX150">
        <v>56290.517818181797</v>
      </c>
      <c r="AY150">
        <v>78.247638223989995</v>
      </c>
      <c r="BB150" t="s">
        <v>788</v>
      </c>
      <c r="BC150" t="s">
        <v>63</v>
      </c>
      <c r="BE150" t="s">
        <v>789</v>
      </c>
      <c r="BF150" t="s">
        <v>789</v>
      </c>
    </row>
    <row r="151" spans="1:58" x14ac:dyDescent="0.2">
      <c r="A151" t="s">
        <v>790</v>
      </c>
      <c r="B151" s="1">
        <v>45189</v>
      </c>
      <c r="C151" s="2">
        <v>45063.632893518516</v>
      </c>
      <c r="D151">
        <v>2.2000000000000002</v>
      </c>
      <c r="E151" t="s">
        <v>59</v>
      </c>
      <c r="F151" t="s">
        <v>93</v>
      </c>
      <c r="G151" t="s">
        <v>61</v>
      </c>
      <c r="H151">
        <v>15488935.800000001</v>
      </c>
      <c r="I151">
        <v>36332375</v>
      </c>
      <c r="J151" t="s">
        <v>61</v>
      </c>
      <c r="K151">
        <v>15488935.800000001</v>
      </c>
      <c r="L151">
        <v>36332375</v>
      </c>
      <c r="M151" t="s">
        <v>61</v>
      </c>
      <c r="N151" s="1">
        <v>44440</v>
      </c>
      <c r="O151" s="1">
        <v>44804</v>
      </c>
      <c r="P151" s="1">
        <v>39539</v>
      </c>
      <c r="Q151" s="1">
        <v>39903</v>
      </c>
      <c r="R151" t="s">
        <v>791</v>
      </c>
      <c r="S151" t="s">
        <v>61</v>
      </c>
      <c r="T151">
        <v>309</v>
      </c>
      <c r="U151">
        <v>180</v>
      </c>
      <c r="V151">
        <v>2</v>
      </c>
      <c r="W151" t="s">
        <v>63</v>
      </c>
      <c r="X151" t="s">
        <v>63</v>
      </c>
      <c r="Y151" t="s">
        <v>63</v>
      </c>
      <c r="Z151">
        <v>12817</v>
      </c>
      <c r="AA151">
        <v>9976</v>
      </c>
      <c r="AB151">
        <v>1945</v>
      </c>
      <c r="AC151">
        <v>1633</v>
      </c>
      <c r="AD151">
        <v>926</v>
      </c>
      <c r="AE151">
        <v>63</v>
      </c>
      <c r="AF151">
        <v>10454.75</v>
      </c>
      <c r="AG151">
        <v>8704.5</v>
      </c>
      <c r="AH151" t="s">
        <v>61</v>
      </c>
      <c r="AI151">
        <v>1481.52139458141</v>
      </c>
      <c r="AJ151">
        <v>4173.9761043138597</v>
      </c>
      <c r="AK151">
        <v>64.505752846782201</v>
      </c>
      <c r="AL151" t="s">
        <v>61</v>
      </c>
      <c r="AM151">
        <v>2960518</v>
      </c>
      <c r="AN151">
        <v>2630560</v>
      </c>
      <c r="AO151" t="s">
        <v>61</v>
      </c>
      <c r="AP151">
        <v>5.2318330103042703</v>
      </c>
      <c r="AQ151">
        <v>13.8116503710236</v>
      </c>
      <c r="AR151">
        <v>62.120145893060801</v>
      </c>
      <c r="AS151" t="s">
        <v>61</v>
      </c>
      <c r="AT151">
        <v>390</v>
      </c>
      <c r="AU151">
        <v>390</v>
      </c>
      <c r="AV151" t="s">
        <v>61</v>
      </c>
      <c r="AW151">
        <v>39715.22</v>
      </c>
      <c r="AX151">
        <v>93159.935897435804</v>
      </c>
      <c r="AY151">
        <v>57.368777020494797</v>
      </c>
      <c r="AZ151" t="s">
        <v>792</v>
      </c>
      <c r="BA151" t="s">
        <v>793</v>
      </c>
      <c r="BB151" s="3" t="s">
        <v>794</v>
      </c>
      <c r="BC151" t="s">
        <v>795</v>
      </c>
      <c r="BF151" t="s">
        <v>63</v>
      </c>
    </row>
    <row r="152" spans="1:58" x14ac:dyDescent="0.2">
      <c r="A152" t="s">
        <v>796</v>
      </c>
      <c r="B152" s="1">
        <v>44861</v>
      </c>
      <c r="C152" s="2">
        <v>44932.60229166667</v>
      </c>
      <c r="D152">
        <v>2.2000000000000002</v>
      </c>
      <c r="E152" t="s">
        <v>59</v>
      </c>
      <c r="F152" t="s">
        <v>69</v>
      </c>
      <c r="G152" t="s">
        <v>61</v>
      </c>
      <c r="H152">
        <v>159909000</v>
      </c>
      <c r="I152">
        <v>112390805</v>
      </c>
      <c r="J152" t="s">
        <v>61</v>
      </c>
      <c r="K152">
        <v>60177000</v>
      </c>
      <c r="L152">
        <v>94804900</v>
      </c>
      <c r="M152" t="s">
        <v>61</v>
      </c>
      <c r="N152" s="1">
        <v>43466</v>
      </c>
      <c r="O152" s="1">
        <v>43830</v>
      </c>
      <c r="P152" s="1">
        <v>42186</v>
      </c>
      <c r="Q152" s="1">
        <v>42551</v>
      </c>
      <c r="S152" t="s">
        <v>61</v>
      </c>
      <c r="T152">
        <v>2500</v>
      </c>
      <c r="U152">
        <v>1475</v>
      </c>
      <c r="V152">
        <v>10</v>
      </c>
      <c r="W152">
        <v>6</v>
      </c>
      <c r="X152">
        <v>15</v>
      </c>
      <c r="Y152">
        <v>15</v>
      </c>
      <c r="Z152">
        <v>18071</v>
      </c>
      <c r="AA152">
        <v>20170</v>
      </c>
      <c r="AB152">
        <v>3954</v>
      </c>
      <c r="AC152">
        <v>4116</v>
      </c>
      <c r="AD152">
        <v>3790</v>
      </c>
      <c r="AE152" t="s">
        <v>63</v>
      </c>
      <c r="AF152">
        <v>14318.75</v>
      </c>
      <c r="AG152">
        <v>18599.75</v>
      </c>
      <c r="AH152" t="s">
        <v>61</v>
      </c>
      <c r="AI152">
        <v>4202.6713225665599</v>
      </c>
      <c r="AJ152">
        <v>5097.1061438997804</v>
      </c>
      <c r="AK152">
        <v>17.547894748153801</v>
      </c>
      <c r="AL152" t="s">
        <v>61</v>
      </c>
      <c r="AM152">
        <v>4780257</v>
      </c>
      <c r="AN152">
        <v>4096366</v>
      </c>
      <c r="AO152" t="s">
        <v>61</v>
      </c>
      <c r="AP152">
        <v>12.588653706275601</v>
      </c>
      <c r="AQ152">
        <v>23.143659526516899</v>
      </c>
      <c r="AR152">
        <v>45.606468623286901</v>
      </c>
      <c r="AS152" t="s">
        <v>61</v>
      </c>
      <c r="AT152">
        <v>8206704</v>
      </c>
      <c r="AU152">
        <v>8206704</v>
      </c>
      <c r="AV152" t="s">
        <v>61</v>
      </c>
      <c r="AW152">
        <v>19.485167248629899</v>
      </c>
      <c r="AX152">
        <v>13.694999234771901</v>
      </c>
      <c r="AY152">
        <v>-42.279432912683497</v>
      </c>
      <c r="BC152" t="s">
        <v>63</v>
      </c>
      <c r="BD152" t="s">
        <v>797</v>
      </c>
      <c r="BF152" t="s">
        <v>63</v>
      </c>
    </row>
    <row r="153" spans="1:58" x14ac:dyDescent="0.2">
      <c r="A153" t="s">
        <v>798</v>
      </c>
      <c r="B153" s="1">
        <v>45330</v>
      </c>
      <c r="C153" s="2">
        <v>45362.654606481483</v>
      </c>
      <c r="D153">
        <v>2.2000000000000002</v>
      </c>
      <c r="E153" t="s">
        <v>59</v>
      </c>
      <c r="F153" t="s">
        <v>60</v>
      </c>
      <c r="G153" t="s">
        <v>61</v>
      </c>
      <c r="H153">
        <v>3190511.5408247998</v>
      </c>
      <c r="I153">
        <v>4688261.4068440003</v>
      </c>
      <c r="J153" t="s">
        <v>61</v>
      </c>
      <c r="K153">
        <v>3190511.5408247998</v>
      </c>
      <c r="L153">
        <v>4688261.4068440003</v>
      </c>
      <c r="M153" t="s">
        <v>61</v>
      </c>
      <c r="N153" s="1">
        <v>44562</v>
      </c>
      <c r="O153" s="1">
        <v>44926</v>
      </c>
      <c r="P153" s="1">
        <v>42370</v>
      </c>
      <c r="Q153" s="1">
        <v>42735</v>
      </c>
      <c r="S153" t="s">
        <v>61</v>
      </c>
      <c r="T153" t="s">
        <v>63</v>
      </c>
      <c r="U153" t="s">
        <v>63</v>
      </c>
      <c r="V153" t="s">
        <v>63</v>
      </c>
      <c r="W153" t="s">
        <v>63</v>
      </c>
      <c r="X153" t="s">
        <v>63</v>
      </c>
      <c r="Y153" t="s">
        <v>63</v>
      </c>
      <c r="Z153">
        <v>4896.3</v>
      </c>
      <c r="AA153">
        <v>4286.55</v>
      </c>
      <c r="AB153">
        <v>1032</v>
      </c>
      <c r="AC153">
        <v>1032</v>
      </c>
      <c r="AD153" t="s">
        <v>63</v>
      </c>
      <c r="AE153" t="s">
        <v>63</v>
      </c>
      <c r="AF153">
        <v>4446.2250000000004</v>
      </c>
      <c r="AG153">
        <v>3988.9124999999999</v>
      </c>
      <c r="AH153" t="s">
        <v>61</v>
      </c>
      <c r="AI153">
        <v>717.57761715270794</v>
      </c>
      <c r="AJ153">
        <v>1175.32320070796</v>
      </c>
      <c r="AK153">
        <v>38.946358182968602</v>
      </c>
      <c r="AL153" t="s">
        <v>61</v>
      </c>
      <c r="AM153">
        <v>349524.40739157301</v>
      </c>
      <c r="AN153">
        <v>346588.44318623299</v>
      </c>
      <c r="AO153" t="s">
        <v>61</v>
      </c>
      <c r="AP153">
        <v>9.1281583907774895</v>
      </c>
      <c r="AQ153">
        <v>13.526894321323001</v>
      </c>
      <c r="AR153">
        <v>32.518446777629002</v>
      </c>
      <c r="AS153" t="s">
        <v>61</v>
      </c>
      <c r="AT153">
        <v>2.6494598100000002</v>
      </c>
      <c r="AU153">
        <v>2.6494598100000002</v>
      </c>
      <c r="AV153" t="s">
        <v>61</v>
      </c>
      <c r="AW153">
        <v>1204209.75412758</v>
      </c>
      <c r="AX153">
        <v>1769512.5197892101</v>
      </c>
      <c r="AY153">
        <v>31.946807911196199</v>
      </c>
      <c r="BC153" t="s">
        <v>63</v>
      </c>
      <c r="BE153" t="s">
        <v>799</v>
      </c>
      <c r="BF153" t="s">
        <v>63</v>
      </c>
    </row>
    <row r="154" spans="1:58" x14ac:dyDescent="0.2">
      <c r="A154" t="s">
        <v>800</v>
      </c>
      <c r="B154" s="1">
        <v>44419</v>
      </c>
      <c r="C154" s="2">
        <v>44405.584027777775</v>
      </c>
      <c r="D154">
        <v>2.2000000000000002</v>
      </c>
      <c r="E154" t="s">
        <v>59</v>
      </c>
      <c r="F154" t="s">
        <v>69</v>
      </c>
      <c r="G154" t="s">
        <v>61</v>
      </c>
      <c r="H154">
        <v>220494581</v>
      </c>
      <c r="I154">
        <v>245515000</v>
      </c>
      <c r="J154" t="s">
        <v>61</v>
      </c>
      <c r="K154">
        <v>208886000</v>
      </c>
      <c r="L154">
        <v>230244000</v>
      </c>
      <c r="M154" t="s">
        <v>61</v>
      </c>
      <c r="N154" s="1">
        <v>43282</v>
      </c>
      <c r="O154" s="1">
        <v>43646</v>
      </c>
      <c r="P154" s="1">
        <v>40725</v>
      </c>
      <c r="Q154" s="1">
        <v>41090</v>
      </c>
      <c r="R154" t="s">
        <v>801</v>
      </c>
      <c r="S154" t="s">
        <v>61</v>
      </c>
      <c r="T154">
        <v>6875</v>
      </c>
      <c r="U154">
        <v>7495</v>
      </c>
      <c r="V154">
        <v>26</v>
      </c>
      <c r="W154">
        <v>20</v>
      </c>
      <c r="X154">
        <v>19</v>
      </c>
      <c r="Y154" t="s">
        <v>63</v>
      </c>
      <c r="Z154">
        <v>22632</v>
      </c>
      <c r="AA154">
        <v>23859</v>
      </c>
      <c r="AB154">
        <v>3823</v>
      </c>
      <c r="AC154">
        <v>3239</v>
      </c>
      <c r="AD154">
        <v>3411</v>
      </c>
      <c r="AE154">
        <v>2259</v>
      </c>
      <c r="AF154">
        <v>19027.25</v>
      </c>
      <c r="AG154">
        <v>20508</v>
      </c>
      <c r="AH154" t="s">
        <v>61</v>
      </c>
      <c r="AI154">
        <v>10978.254871302999</v>
      </c>
      <c r="AJ154">
        <v>11227.0333528379</v>
      </c>
      <c r="AK154">
        <v>2.2158879707258698</v>
      </c>
      <c r="AL154" t="s">
        <v>61</v>
      </c>
      <c r="AM154">
        <v>8130798</v>
      </c>
      <c r="AN154">
        <v>7963155</v>
      </c>
      <c r="AO154" t="s">
        <v>61</v>
      </c>
      <c r="AP154">
        <v>25.690713260863198</v>
      </c>
      <c r="AQ154">
        <v>28.913665500671499</v>
      </c>
      <c r="AR154">
        <v>11.146813051888801</v>
      </c>
      <c r="AS154" t="s">
        <v>61</v>
      </c>
      <c r="AT154">
        <v>1605</v>
      </c>
      <c r="AU154">
        <v>1344</v>
      </c>
      <c r="AV154" t="s">
        <v>61</v>
      </c>
      <c r="AW154">
        <v>137379.80124610499</v>
      </c>
      <c r="AX154">
        <v>182674.85119047601</v>
      </c>
      <c r="AY154">
        <v>24.7954492089011</v>
      </c>
      <c r="AZ154" t="s">
        <v>802</v>
      </c>
      <c r="BA154" s="3" t="s">
        <v>803</v>
      </c>
      <c r="BB154" s="3" t="s">
        <v>804</v>
      </c>
      <c r="BC154" t="s">
        <v>805</v>
      </c>
      <c r="BE154" s="3" t="s">
        <v>806</v>
      </c>
      <c r="BF154" s="3" t="s">
        <v>807</v>
      </c>
    </row>
    <row r="155" spans="1:58" x14ac:dyDescent="0.2">
      <c r="A155" t="s">
        <v>808</v>
      </c>
      <c r="B155" s="1">
        <v>44988</v>
      </c>
      <c r="C155" s="2">
        <v>45077.746689814812</v>
      </c>
      <c r="D155">
        <v>2.2000000000000002</v>
      </c>
      <c r="E155" t="s">
        <v>59</v>
      </c>
      <c r="F155" t="s">
        <v>93</v>
      </c>
      <c r="G155" t="s">
        <v>61</v>
      </c>
      <c r="H155">
        <v>339115580.94</v>
      </c>
      <c r="I155">
        <v>419010000</v>
      </c>
      <c r="J155" t="s">
        <v>61</v>
      </c>
      <c r="K155">
        <v>339115580.94</v>
      </c>
      <c r="L155">
        <v>419010000</v>
      </c>
      <c r="M155" t="s">
        <v>61</v>
      </c>
      <c r="N155" s="1">
        <v>44378</v>
      </c>
      <c r="O155" s="1">
        <v>44742</v>
      </c>
      <c r="P155" s="1">
        <v>38353</v>
      </c>
      <c r="Q155" s="1">
        <v>38717</v>
      </c>
      <c r="S155" t="s">
        <v>61</v>
      </c>
      <c r="T155">
        <v>6233</v>
      </c>
      <c r="U155">
        <v>7066</v>
      </c>
      <c r="V155">
        <v>116</v>
      </c>
      <c r="W155">
        <v>411</v>
      </c>
      <c r="X155">
        <v>260</v>
      </c>
      <c r="Y155" t="s">
        <v>63</v>
      </c>
      <c r="Z155">
        <v>21672.52</v>
      </c>
      <c r="AA155">
        <v>21235</v>
      </c>
      <c r="AB155">
        <v>4900</v>
      </c>
      <c r="AC155">
        <v>4677</v>
      </c>
      <c r="AD155">
        <v>1845</v>
      </c>
      <c r="AE155">
        <v>247</v>
      </c>
      <c r="AF155">
        <v>20392.89</v>
      </c>
      <c r="AG155">
        <v>21118</v>
      </c>
      <c r="AH155" t="s">
        <v>61</v>
      </c>
      <c r="AI155">
        <v>16629.108524588701</v>
      </c>
      <c r="AJ155">
        <v>19841.3675537456</v>
      </c>
      <c r="AK155">
        <v>16.189705777364502</v>
      </c>
      <c r="AL155" t="s">
        <v>61</v>
      </c>
      <c r="AM155">
        <v>11452883.800000001</v>
      </c>
      <c r="AN155">
        <v>10357207</v>
      </c>
      <c r="AO155" t="s">
        <v>61</v>
      </c>
      <c r="AP155">
        <v>29.609623817190901</v>
      </c>
      <c r="AQ155">
        <v>40.455887383538801</v>
      </c>
      <c r="AR155">
        <v>26.8100992657033</v>
      </c>
      <c r="AS155" t="s">
        <v>61</v>
      </c>
      <c r="AT155">
        <v>699</v>
      </c>
      <c r="AU155">
        <v>700</v>
      </c>
      <c r="AV155" t="s">
        <v>61</v>
      </c>
      <c r="AW155">
        <v>485143.89261802501</v>
      </c>
      <c r="AX155">
        <v>598585.71428571397</v>
      </c>
      <c r="AY155">
        <v>18.951642005532499</v>
      </c>
      <c r="AZ155" t="s">
        <v>809</v>
      </c>
      <c r="BA155" t="s">
        <v>810</v>
      </c>
      <c r="BB155" t="s">
        <v>811</v>
      </c>
      <c r="BC155" t="s">
        <v>812</v>
      </c>
      <c r="BF155" t="s">
        <v>63</v>
      </c>
    </row>
    <row r="156" spans="1:58" x14ac:dyDescent="0.2">
      <c r="A156" t="s">
        <v>813</v>
      </c>
      <c r="B156" s="1">
        <v>44407</v>
      </c>
      <c r="C156" s="2">
        <v>44467.384502314817</v>
      </c>
      <c r="D156">
        <v>2.2000000000000002</v>
      </c>
      <c r="E156" t="s">
        <v>59</v>
      </c>
      <c r="F156" t="s">
        <v>93</v>
      </c>
      <c r="G156" t="s">
        <v>61</v>
      </c>
      <c r="H156">
        <v>19214025.858116001</v>
      </c>
      <c r="I156">
        <v>20856383.505399998</v>
      </c>
      <c r="J156" t="s">
        <v>61</v>
      </c>
      <c r="K156">
        <v>19214025.858116001</v>
      </c>
      <c r="L156">
        <v>20856383.505399998</v>
      </c>
      <c r="M156" t="s">
        <v>61</v>
      </c>
      <c r="N156" s="1">
        <v>43831</v>
      </c>
      <c r="O156" s="1">
        <v>44196</v>
      </c>
      <c r="P156" s="1">
        <v>43466</v>
      </c>
      <c r="Q156" s="1">
        <v>43830</v>
      </c>
      <c r="R156" t="s">
        <v>814</v>
      </c>
      <c r="S156" t="s">
        <v>61</v>
      </c>
      <c r="T156">
        <v>1198</v>
      </c>
      <c r="U156">
        <v>764</v>
      </c>
      <c r="V156">
        <v>11</v>
      </c>
      <c r="W156">
        <v>9</v>
      </c>
      <c r="X156" t="s">
        <v>63</v>
      </c>
      <c r="Y156" t="s">
        <v>63</v>
      </c>
      <c r="Z156">
        <v>18094</v>
      </c>
      <c r="AA156">
        <v>17197</v>
      </c>
      <c r="AB156">
        <v>2321</v>
      </c>
      <c r="AC156">
        <v>2126</v>
      </c>
      <c r="AD156">
        <v>216</v>
      </c>
      <c r="AE156">
        <v>156</v>
      </c>
      <c r="AF156">
        <v>15451.5</v>
      </c>
      <c r="AG156">
        <v>14568.5</v>
      </c>
      <c r="AH156" t="s">
        <v>61</v>
      </c>
      <c r="AI156">
        <v>19214025.858116001</v>
      </c>
      <c r="AJ156">
        <v>20856383.505399998</v>
      </c>
      <c r="AK156">
        <v>13.139253211293401</v>
      </c>
      <c r="AL156" t="s">
        <v>61</v>
      </c>
      <c r="AM156">
        <v>2295253.2016794099</v>
      </c>
      <c r="AN156">
        <v>2295253.2016794099</v>
      </c>
      <c r="AO156" t="s">
        <v>61</v>
      </c>
      <c r="AP156">
        <v>8.3712078344388292</v>
      </c>
      <c r="AQ156">
        <v>9.0867537229173294</v>
      </c>
      <c r="AR156">
        <v>7.8746041798606603</v>
      </c>
      <c r="AS156" t="s">
        <v>61</v>
      </c>
      <c r="AT156">
        <v>210.03925000000001</v>
      </c>
      <c r="AU156">
        <v>210.03925000000001</v>
      </c>
      <c r="AV156" t="s">
        <v>61</v>
      </c>
      <c r="AW156">
        <v>91478.085898846999</v>
      </c>
      <c r="AX156">
        <v>99297.359956470595</v>
      </c>
      <c r="AY156">
        <v>7.8746041798606798</v>
      </c>
      <c r="AZ156" s="3" t="s">
        <v>815</v>
      </c>
      <c r="BA156" s="3" t="s">
        <v>816</v>
      </c>
      <c r="BB156" s="3" t="s">
        <v>817</v>
      </c>
      <c r="BC156" t="s">
        <v>818</v>
      </c>
      <c r="BE156" s="3" t="s">
        <v>819</v>
      </c>
      <c r="BF156" s="3" t="s">
        <v>820</v>
      </c>
    </row>
    <row r="157" spans="1:58" x14ac:dyDescent="0.2">
      <c r="A157" t="s">
        <v>821</v>
      </c>
      <c r="B157" s="1">
        <v>45244</v>
      </c>
      <c r="C157" s="2">
        <v>45272.627604166664</v>
      </c>
      <c r="D157">
        <v>2.2000000000000002</v>
      </c>
      <c r="E157" t="s">
        <v>59</v>
      </c>
      <c r="F157" t="s">
        <v>93</v>
      </c>
      <c r="G157" t="s">
        <v>61</v>
      </c>
      <c r="H157">
        <v>16598194.199212</v>
      </c>
      <c r="I157">
        <v>18442379.294224001</v>
      </c>
      <c r="J157" t="s">
        <v>61</v>
      </c>
      <c r="K157">
        <v>16541397.208032001</v>
      </c>
      <c r="L157">
        <v>18442379.294224001</v>
      </c>
      <c r="M157" t="s">
        <v>61</v>
      </c>
      <c r="N157" s="1">
        <v>44562</v>
      </c>
      <c r="O157" s="1">
        <v>44926</v>
      </c>
      <c r="P157" s="1">
        <v>41275</v>
      </c>
      <c r="Q157" s="1">
        <v>41639</v>
      </c>
      <c r="R157" t="s">
        <v>822</v>
      </c>
      <c r="S157" t="s">
        <v>61</v>
      </c>
      <c r="T157" t="s">
        <v>63</v>
      </c>
      <c r="U157" t="s">
        <v>63</v>
      </c>
      <c r="V157" t="s">
        <v>63</v>
      </c>
      <c r="W157" t="s">
        <v>63</v>
      </c>
      <c r="X157" t="s">
        <v>63</v>
      </c>
      <c r="Y157" t="s">
        <v>63</v>
      </c>
      <c r="Z157">
        <v>10139</v>
      </c>
      <c r="AA157">
        <v>8347</v>
      </c>
      <c r="AB157">
        <v>749</v>
      </c>
      <c r="AC157">
        <v>604</v>
      </c>
      <c r="AD157">
        <v>385</v>
      </c>
      <c r="AE157">
        <v>121.5</v>
      </c>
      <c r="AF157">
        <v>7877.25</v>
      </c>
      <c r="AG157">
        <v>6622.125</v>
      </c>
      <c r="AH157" t="s">
        <v>61</v>
      </c>
      <c r="AI157">
        <v>2099.8949135843</v>
      </c>
      <c r="AJ157">
        <v>18442379.294224001</v>
      </c>
      <c r="AK157">
        <v>24.5988471293686</v>
      </c>
      <c r="AL157" t="s">
        <v>61</v>
      </c>
      <c r="AM157">
        <v>1306770.69343773</v>
      </c>
      <c r="AN157">
        <v>1006226.16872947</v>
      </c>
      <c r="AO157" t="s">
        <v>61</v>
      </c>
      <c r="AP157">
        <v>12.6582351666421</v>
      </c>
      <c r="AQ157">
        <v>18.3282794282289</v>
      </c>
      <c r="AR157">
        <v>30.93604221711</v>
      </c>
      <c r="AS157" t="s">
        <v>61</v>
      </c>
      <c r="AT157">
        <v>229.80765</v>
      </c>
      <c r="AU157">
        <v>229.80765</v>
      </c>
      <c r="AV157" t="s">
        <v>61</v>
      </c>
      <c r="AW157">
        <v>72226.324813053696</v>
      </c>
      <c r="AX157">
        <v>80251.216562666596</v>
      </c>
      <c r="AY157">
        <v>9.9997135163009201</v>
      </c>
      <c r="AZ157" s="3" t="s">
        <v>823</v>
      </c>
      <c r="BA157" s="3" t="s">
        <v>824</v>
      </c>
      <c r="BB157" s="3" t="s">
        <v>825</v>
      </c>
      <c r="BC157" t="s">
        <v>826</v>
      </c>
      <c r="BF157" t="s">
        <v>63</v>
      </c>
    </row>
    <row r="158" spans="1:58" x14ac:dyDescent="0.2">
      <c r="A158" t="s">
        <v>827</v>
      </c>
      <c r="B158" s="1">
        <v>45295</v>
      </c>
      <c r="C158" s="2">
        <v>45262.845891203702</v>
      </c>
      <c r="D158">
        <v>2.2000000000000002</v>
      </c>
      <c r="E158" t="s">
        <v>59</v>
      </c>
      <c r="F158" t="s">
        <v>69</v>
      </c>
      <c r="G158" t="s">
        <v>61</v>
      </c>
      <c r="H158">
        <v>230861972</v>
      </c>
      <c r="I158">
        <v>267228984</v>
      </c>
      <c r="J158" t="s">
        <v>61</v>
      </c>
      <c r="K158">
        <v>230861972</v>
      </c>
      <c r="L158">
        <v>267228984</v>
      </c>
      <c r="M158" t="s">
        <v>61</v>
      </c>
      <c r="N158" s="1">
        <v>44743</v>
      </c>
      <c r="O158" s="1">
        <v>45107</v>
      </c>
      <c r="P158" s="1">
        <v>38169</v>
      </c>
      <c r="Q158" s="1">
        <v>38533</v>
      </c>
      <c r="R158" t="s">
        <v>828</v>
      </c>
      <c r="S158" t="s">
        <v>61</v>
      </c>
      <c r="T158">
        <v>5321</v>
      </c>
      <c r="U158">
        <v>3253</v>
      </c>
      <c r="V158">
        <v>15</v>
      </c>
      <c r="W158">
        <v>16</v>
      </c>
      <c r="X158" t="s">
        <v>63</v>
      </c>
      <c r="Y158" t="s">
        <v>63</v>
      </c>
      <c r="Z158">
        <v>28585</v>
      </c>
      <c r="AA158">
        <v>18055</v>
      </c>
      <c r="AB158">
        <v>5751</v>
      </c>
      <c r="AC158">
        <v>4208.2</v>
      </c>
      <c r="AD158">
        <v>8610</v>
      </c>
      <c r="AE158">
        <v>556</v>
      </c>
      <c r="AF158">
        <v>20628.5</v>
      </c>
      <c r="AG158">
        <v>17097.650000000001</v>
      </c>
      <c r="AH158" t="s">
        <v>61</v>
      </c>
      <c r="AI158">
        <v>11191.4085852097</v>
      </c>
      <c r="AJ158">
        <v>15629.5738888092</v>
      </c>
      <c r="AK158">
        <v>28.395945629568299</v>
      </c>
      <c r="AL158" t="s">
        <v>61</v>
      </c>
      <c r="AM158">
        <v>10723714</v>
      </c>
      <c r="AN158">
        <v>6839309</v>
      </c>
      <c r="AO158" t="s">
        <v>61</v>
      </c>
      <c r="AP158">
        <v>21.5281731683631</v>
      </c>
      <c r="AQ158">
        <v>39.072512149984703</v>
      </c>
      <c r="AR158">
        <v>44.901998914928903</v>
      </c>
      <c r="AS158" t="s">
        <v>61</v>
      </c>
      <c r="AT158">
        <v>151.30000000000001</v>
      </c>
      <c r="AU158">
        <v>176.5</v>
      </c>
      <c r="AV158" t="s">
        <v>61</v>
      </c>
      <c r="AW158">
        <v>1525855.7303370701</v>
      </c>
      <c r="AX158">
        <v>1514045.23512747</v>
      </c>
      <c r="AY158">
        <v>-0.78006224223579401</v>
      </c>
      <c r="AZ158" t="s">
        <v>829</v>
      </c>
      <c r="BA158" t="s">
        <v>830</v>
      </c>
      <c r="BB158" t="s">
        <v>831</v>
      </c>
      <c r="BC158" t="s">
        <v>832</v>
      </c>
      <c r="BE158" t="s">
        <v>833</v>
      </c>
      <c r="BF158" t="s">
        <v>833</v>
      </c>
    </row>
    <row r="159" spans="1:58" x14ac:dyDescent="0.2">
      <c r="A159" t="s">
        <v>834</v>
      </c>
      <c r="B159" s="1">
        <v>45091</v>
      </c>
      <c r="C159" s="2">
        <v>45028.793136574073</v>
      </c>
      <c r="D159">
        <v>2.2000000000000002</v>
      </c>
      <c r="E159" t="s">
        <v>59</v>
      </c>
      <c r="F159" t="s">
        <v>93</v>
      </c>
      <c r="G159" t="s">
        <v>61</v>
      </c>
      <c r="H159">
        <v>23599000</v>
      </c>
      <c r="I159">
        <v>24632388</v>
      </c>
      <c r="J159" t="s">
        <v>61</v>
      </c>
      <c r="K159">
        <v>23599000</v>
      </c>
      <c r="L159">
        <v>24632388</v>
      </c>
      <c r="M159" t="s">
        <v>61</v>
      </c>
      <c r="N159" s="1">
        <v>44562</v>
      </c>
      <c r="O159" s="1">
        <v>44926</v>
      </c>
      <c r="P159" s="1">
        <v>43282</v>
      </c>
      <c r="Q159" s="1">
        <v>43646</v>
      </c>
      <c r="R159" t="s">
        <v>835</v>
      </c>
      <c r="S159" t="s">
        <v>61</v>
      </c>
      <c r="T159">
        <v>1185</v>
      </c>
      <c r="U159">
        <v>1523</v>
      </c>
      <c r="V159" t="s">
        <v>63</v>
      </c>
      <c r="W159" t="s">
        <v>63</v>
      </c>
      <c r="X159" t="s">
        <v>63</v>
      </c>
      <c r="Y159" t="s">
        <v>63</v>
      </c>
      <c r="Z159">
        <v>3673</v>
      </c>
      <c r="AA159">
        <v>4343</v>
      </c>
      <c r="AB159">
        <v>654</v>
      </c>
      <c r="AC159">
        <v>668</v>
      </c>
      <c r="AD159">
        <v>409</v>
      </c>
      <c r="AE159">
        <v>207</v>
      </c>
      <c r="AF159">
        <v>3234.75</v>
      </c>
      <c r="AG159">
        <v>3983.75</v>
      </c>
      <c r="AH159" t="s">
        <v>61</v>
      </c>
      <c r="AI159">
        <v>7295.4633279233303</v>
      </c>
      <c r="AJ159">
        <v>6183.2163162849001</v>
      </c>
      <c r="AK159" t="s">
        <v>63</v>
      </c>
      <c r="AL159" t="s">
        <v>61</v>
      </c>
      <c r="AM159">
        <v>1369180.4</v>
      </c>
      <c r="AN159">
        <v>1369180.4</v>
      </c>
      <c r="AO159" t="s">
        <v>61</v>
      </c>
      <c r="AP159">
        <v>17.235858766310098</v>
      </c>
      <c r="AQ159">
        <v>17.990608103943</v>
      </c>
      <c r="AR159">
        <v>4.1952408349527399</v>
      </c>
      <c r="AS159" t="s">
        <v>61</v>
      </c>
      <c r="AT159">
        <v>408</v>
      </c>
      <c r="AU159">
        <v>408</v>
      </c>
      <c r="AV159" t="s">
        <v>61</v>
      </c>
      <c r="AW159">
        <v>57840.686274509797</v>
      </c>
      <c r="AX159">
        <v>60373.5</v>
      </c>
      <c r="AY159">
        <v>4.1952408349527399</v>
      </c>
      <c r="BC159" t="s">
        <v>63</v>
      </c>
      <c r="BF159" t="s">
        <v>63</v>
      </c>
    </row>
    <row r="160" spans="1:58" x14ac:dyDescent="0.2">
      <c r="A160" t="s">
        <v>836</v>
      </c>
      <c r="B160" s="1">
        <v>45272</v>
      </c>
      <c r="C160" s="2">
        <v>45233.549861111111</v>
      </c>
      <c r="D160">
        <v>2.2000000000000002</v>
      </c>
      <c r="E160" t="s">
        <v>59</v>
      </c>
      <c r="F160" t="s">
        <v>134</v>
      </c>
      <c r="G160" t="s">
        <v>61</v>
      </c>
      <c r="H160">
        <v>897892596</v>
      </c>
      <c r="I160">
        <v>986745387</v>
      </c>
      <c r="J160" t="s">
        <v>61</v>
      </c>
      <c r="K160">
        <v>737462381</v>
      </c>
      <c r="L160">
        <v>896785700</v>
      </c>
      <c r="M160" t="s">
        <v>61</v>
      </c>
      <c r="N160" s="1">
        <v>44562</v>
      </c>
      <c r="O160" s="1">
        <v>44926</v>
      </c>
      <c r="P160" s="1">
        <v>38353</v>
      </c>
      <c r="Q160" s="1">
        <v>38717</v>
      </c>
      <c r="R160" t="s">
        <v>837</v>
      </c>
      <c r="S160" t="s">
        <v>61</v>
      </c>
      <c r="T160">
        <v>13621</v>
      </c>
      <c r="U160">
        <v>13795</v>
      </c>
      <c r="V160" t="s">
        <v>63</v>
      </c>
      <c r="W160" t="s">
        <v>63</v>
      </c>
      <c r="X160" t="s">
        <v>63</v>
      </c>
      <c r="Y160" t="s">
        <v>63</v>
      </c>
      <c r="Z160">
        <v>46683.199999999997</v>
      </c>
      <c r="AA160">
        <v>39043</v>
      </c>
      <c r="AB160">
        <v>16385.759999999998</v>
      </c>
      <c r="AC160">
        <v>14183</v>
      </c>
      <c r="AD160">
        <v>9789.4</v>
      </c>
      <c r="AE160" t="s">
        <v>63</v>
      </c>
      <c r="AF160">
        <v>43364.919999999896</v>
      </c>
      <c r="AG160">
        <v>43368.25</v>
      </c>
      <c r="AH160" t="s">
        <v>61</v>
      </c>
      <c r="AI160">
        <v>17005.966596963601</v>
      </c>
      <c r="AJ160">
        <v>20678.392602883399</v>
      </c>
      <c r="AK160">
        <v>17.7597266695077</v>
      </c>
      <c r="AL160" t="s">
        <v>61</v>
      </c>
      <c r="AM160">
        <v>22914465</v>
      </c>
      <c r="AN160">
        <v>18577348</v>
      </c>
      <c r="AO160" t="s">
        <v>61</v>
      </c>
      <c r="AP160">
        <v>32.1832685598376</v>
      </c>
      <c r="AQ160">
        <v>48.273074283799801</v>
      </c>
      <c r="AR160">
        <v>33.330808038803099</v>
      </c>
      <c r="AS160" t="s">
        <v>61</v>
      </c>
      <c r="AT160">
        <v>7724</v>
      </c>
      <c r="AU160">
        <v>6939</v>
      </c>
      <c r="AV160" t="s">
        <v>61</v>
      </c>
      <c r="AW160">
        <v>116247.099430346</v>
      </c>
      <c r="AX160">
        <v>142202.82274102801</v>
      </c>
      <c r="AY160">
        <v>18.252607656003399</v>
      </c>
      <c r="AZ160" t="s">
        <v>838</v>
      </c>
      <c r="BA160" t="s">
        <v>839</v>
      </c>
      <c r="BB160" t="s">
        <v>840</v>
      </c>
      <c r="BC160" t="s">
        <v>841</v>
      </c>
      <c r="BE160" s="3" t="s">
        <v>842</v>
      </c>
      <c r="BF160" s="3" t="s">
        <v>843</v>
      </c>
    </row>
    <row r="161" spans="1:58" x14ac:dyDescent="0.2">
      <c r="A161" t="s">
        <v>844</v>
      </c>
      <c r="B161" s="1">
        <v>44988</v>
      </c>
      <c r="C161" s="2">
        <v>45064.805289351854</v>
      </c>
      <c r="D161">
        <v>2.2000000000000002</v>
      </c>
      <c r="E161" t="s">
        <v>59</v>
      </c>
      <c r="F161" t="s">
        <v>60</v>
      </c>
      <c r="G161" t="s">
        <v>61</v>
      </c>
      <c r="H161">
        <v>26171333.630409501</v>
      </c>
      <c r="I161">
        <v>21303760.9310137</v>
      </c>
      <c r="J161" t="s">
        <v>61</v>
      </c>
      <c r="K161">
        <v>26171333.630409501</v>
      </c>
      <c r="L161">
        <v>21303760.9310137</v>
      </c>
      <c r="M161" t="s">
        <v>61</v>
      </c>
      <c r="N161" s="1">
        <v>43282</v>
      </c>
      <c r="O161" s="1">
        <v>43646</v>
      </c>
      <c r="P161" s="1">
        <v>39264</v>
      </c>
      <c r="Q161" s="1">
        <v>39629</v>
      </c>
      <c r="S161" t="s">
        <v>61</v>
      </c>
      <c r="T161">
        <v>815</v>
      </c>
      <c r="U161">
        <v>634</v>
      </c>
      <c r="V161">
        <v>6</v>
      </c>
      <c r="W161">
        <v>6</v>
      </c>
      <c r="X161" t="s">
        <v>63</v>
      </c>
      <c r="Y161" t="s">
        <v>63</v>
      </c>
      <c r="Z161">
        <v>1168</v>
      </c>
      <c r="AA161">
        <v>998</v>
      </c>
      <c r="AB161">
        <v>390</v>
      </c>
      <c r="AC161">
        <v>280</v>
      </c>
      <c r="AD161" t="s">
        <v>63</v>
      </c>
      <c r="AE161" t="s">
        <v>63</v>
      </c>
      <c r="AF161">
        <v>1373.75</v>
      </c>
      <c r="AG161">
        <v>1118.5</v>
      </c>
      <c r="AH161" t="s">
        <v>61</v>
      </c>
      <c r="AI161">
        <v>19051.0162914719</v>
      </c>
      <c r="AJ161">
        <v>19046.724122497799</v>
      </c>
      <c r="AK161" t="s">
        <v>63</v>
      </c>
      <c r="AL161" t="s">
        <v>61</v>
      </c>
      <c r="AM161">
        <v>456801.80333328602</v>
      </c>
      <c r="AN161">
        <v>367003.84199396998</v>
      </c>
      <c r="AO161" t="s">
        <v>61</v>
      </c>
      <c r="AP161">
        <v>57.292535711192698</v>
      </c>
      <c r="AQ161">
        <v>58.047834734983901</v>
      </c>
      <c r="AR161">
        <v>1.30108579572822</v>
      </c>
      <c r="AS161" t="s">
        <v>61</v>
      </c>
      <c r="AT161">
        <v>23.759984325527999</v>
      </c>
      <c r="AU161">
        <v>23.29998462899</v>
      </c>
      <c r="AV161" t="s">
        <v>61</v>
      </c>
      <c r="AW161">
        <v>1101485.69374375</v>
      </c>
      <c r="AX161">
        <v>914323.331473395</v>
      </c>
      <c r="AY161">
        <v>-20.470041158061601</v>
      </c>
      <c r="AZ161" t="s">
        <v>845</v>
      </c>
      <c r="BA161" s="3" t="s">
        <v>846</v>
      </c>
      <c r="BB161" t="s">
        <v>847</v>
      </c>
      <c r="BC161" t="s">
        <v>848</v>
      </c>
      <c r="BE161" t="s">
        <v>849</v>
      </c>
      <c r="BF161" t="s">
        <v>849</v>
      </c>
    </row>
    <row r="162" spans="1:58" x14ac:dyDescent="0.2">
      <c r="A162" t="s">
        <v>850</v>
      </c>
      <c r="B162" s="1">
        <v>44806</v>
      </c>
      <c r="C162" s="2">
        <v>44880.698379629626</v>
      </c>
      <c r="D162">
        <v>2.2000000000000002</v>
      </c>
      <c r="E162" t="s">
        <v>59</v>
      </c>
      <c r="F162" t="s">
        <v>93</v>
      </c>
      <c r="G162" t="s">
        <v>61</v>
      </c>
      <c r="H162">
        <v>26065856.370840002</v>
      </c>
      <c r="I162">
        <v>80227202.988036007</v>
      </c>
      <c r="J162" t="s">
        <v>61</v>
      </c>
      <c r="K162">
        <v>24659140.193939999</v>
      </c>
      <c r="L162">
        <v>80227202.988036007</v>
      </c>
      <c r="M162" t="s">
        <v>61</v>
      </c>
      <c r="N162" s="1">
        <v>43221</v>
      </c>
      <c r="O162" s="1">
        <v>43585</v>
      </c>
      <c r="P162" s="1">
        <v>38139</v>
      </c>
      <c r="Q162" s="1">
        <v>38503</v>
      </c>
      <c r="R162" t="s">
        <v>851</v>
      </c>
      <c r="S162" t="s">
        <v>61</v>
      </c>
      <c r="T162" t="s">
        <v>63</v>
      </c>
      <c r="U162" t="s">
        <v>63</v>
      </c>
      <c r="V162" t="s">
        <v>63</v>
      </c>
      <c r="W162" t="s">
        <v>63</v>
      </c>
      <c r="X162" t="s">
        <v>63</v>
      </c>
      <c r="Y162" t="s">
        <v>63</v>
      </c>
      <c r="Z162">
        <v>7111.8</v>
      </c>
      <c r="AA162">
        <v>4006.83</v>
      </c>
      <c r="AB162">
        <v>1529.16</v>
      </c>
      <c r="AC162">
        <v>1433.57</v>
      </c>
      <c r="AD162" t="s">
        <v>63</v>
      </c>
      <c r="AE162" t="s">
        <v>63</v>
      </c>
      <c r="AF162">
        <v>6480.72</v>
      </c>
      <c r="AG162">
        <v>4080.2999999999902</v>
      </c>
      <c r="AH162" t="s">
        <v>61</v>
      </c>
      <c r="AI162">
        <v>24659140.193939999</v>
      </c>
      <c r="AJ162">
        <v>80227202.988036007</v>
      </c>
      <c r="AK162">
        <v>80.648032966743898</v>
      </c>
      <c r="AL162" t="s">
        <v>61</v>
      </c>
      <c r="AM162">
        <v>1295080.3332511401</v>
      </c>
      <c r="AN162">
        <v>796927.63554342894</v>
      </c>
      <c r="AO162" t="s">
        <v>61</v>
      </c>
      <c r="AP162">
        <v>19.0406415287129</v>
      </c>
      <c r="AQ162">
        <v>100.670707191166</v>
      </c>
      <c r="AR162">
        <v>81.086214590152693</v>
      </c>
      <c r="AS162" t="s">
        <v>61</v>
      </c>
      <c r="AT162">
        <v>1.235525</v>
      </c>
      <c r="AU162">
        <v>1.235525</v>
      </c>
      <c r="AV162" t="s">
        <v>61</v>
      </c>
      <c r="AW162">
        <v>21096947.259959999</v>
      </c>
      <c r="AX162">
        <v>64933568.503284</v>
      </c>
      <c r="AY162">
        <v>67.509952484910698</v>
      </c>
      <c r="AZ162" t="s">
        <v>852</v>
      </c>
      <c r="BB162" t="s">
        <v>853</v>
      </c>
      <c r="BC162" t="s">
        <v>63</v>
      </c>
      <c r="BE162" s="3" t="s">
        <v>854</v>
      </c>
      <c r="BF162" s="3" t="s">
        <v>855</v>
      </c>
    </row>
    <row r="163" spans="1:58" x14ac:dyDescent="0.2">
      <c r="A163" t="s">
        <v>856</v>
      </c>
      <c r="B163" s="1">
        <v>44260</v>
      </c>
      <c r="C163" s="2">
        <v>44257.087766203702</v>
      </c>
      <c r="D163">
        <v>2.2000000000000002</v>
      </c>
      <c r="E163" t="s">
        <v>59</v>
      </c>
      <c r="F163" t="s">
        <v>93</v>
      </c>
      <c r="G163" t="s">
        <v>61</v>
      </c>
      <c r="H163">
        <v>64906990.18</v>
      </c>
      <c r="I163">
        <v>91872000</v>
      </c>
      <c r="J163" t="s">
        <v>61</v>
      </c>
      <c r="K163">
        <v>64906990.18</v>
      </c>
      <c r="L163">
        <v>90816499</v>
      </c>
      <c r="M163" t="s">
        <v>61</v>
      </c>
      <c r="N163" s="1">
        <v>43282</v>
      </c>
      <c r="O163" s="1">
        <v>43646</v>
      </c>
      <c r="P163" s="1">
        <v>42186</v>
      </c>
      <c r="Q163" s="1">
        <v>42551</v>
      </c>
      <c r="S163" t="s">
        <v>61</v>
      </c>
      <c r="T163" t="s">
        <v>63</v>
      </c>
      <c r="U163" t="s">
        <v>63</v>
      </c>
      <c r="V163" t="s">
        <v>63</v>
      </c>
      <c r="W163" t="s">
        <v>63</v>
      </c>
      <c r="X163" t="s">
        <v>63</v>
      </c>
      <c r="Y163" t="s">
        <v>63</v>
      </c>
      <c r="Z163">
        <v>23887.86</v>
      </c>
      <c r="AA163">
        <v>21122</v>
      </c>
      <c r="AB163">
        <v>2246.8000000000002</v>
      </c>
      <c r="AC163">
        <v>2500</v>
      </c>
      <c r="AD163">
        <v>4538.6000000000004</v>
      </c>
      <c r="AE163" t="s">
        <v>63</v>
      </c>
      <c r="AF163">
        <v>16197.0449999999</v>
      </c>
      <c r="AG163">
        <v>17716.5</v>
      </c>
      <c r="AH163" t="s">
        <v>61</v>
      </c>
      <c r="AI163">
        <v>4007.3352997413999</v>
      </c>
      <c r="AJ163">
        <v>5126.0970846386099</v>
      </c>
      <c r="AK163">
        <v>21.824826304008202</v>
      </c>
      <c r="AL163" t="s">
        <v>61</v>
      </c>
      <c r="AM163">
        <v>2497148.96</v>
      </c>
      <c r="AN163">
        <v>1903653</v>
      </c>
      <c r="AO163" t="s">
        <v>61</v>
      </c>
      <c r="AP163">
        <v>25.992438264475801</v>
      </c>
      <c r="AQ163">
        <v>47.706435469069199</v>
      </c>
      <c r="AR163">
        <v>45.5158659226841</v>
      </c>
      <c r="AS163" t="s">
        <v>61</v>
      </c>
      <c r="AT163">
        <v>68.8</v>
      </c>
      <c r="AU163">
        <v>68.8</v>
      </c>
      <c r="AV163" t="s">
        <v>61</v>
      </c>
      <c r="AW163">
        <v>943415.55494186003</v>
      </c>
      <c r="AX163">
        <v>1335348.8372092999</v>
      </c>
      <c r="AY163">
        <v>29.350628940264698</v>
      </c>
      <c r="BA163" s="3" t="s">
        <v>857</v>
      </c>
      <c r="BB163" s="3" t="s">
        <v>858</v>
      </c>
      <c r="BC163" t="s">
        <v>859</v>
      </c>
      <c r="BF163" t="s">
        <v>63</v>
      </c>
    </row>
    <row r="164" spans="1:58" x14ac:dyDescent="0.2">
      <c r="A164" t="s">
        <v>860</v>
      </c>
      <c r="B164" s="1">
        <v>44621</v>
      </c>
      <c r="C164" s="2">
        <v>44613.759016203701</v>
      </c>
      <c r="D164">
        <v>2.2000000000000002</v>
      </c>
      <c r="E164" t="s">
        <v>59</v>
      </c>
      <c r="F164" t="s">
        <v>69</v>
      </c>
      <c r="G164" t="s">
        <v>61</v>
      </c>
      <c r="H164">
        <v>80585988</v>
      </c>
      <c r="I164">
        <v>157204613</v>
      </c>
      <c r="J164" t="s">
        <v>61</v>
      </c>
      <c r="K164">
        <v>78956100</v>
      </c>
      <c r="L164">
        <v>157204613</v>
      </c>
      <c r="M164" t="s">
        <v>61</v>
      </c>
      <c r="N164" s="1">
        <v>43282</v>
      </c>
      <c r="O164" s="1">
        <v>43646</v>
      </c>
      <c r="P164" s="1">
        <v>38899</v>
      </c>
      <c r="Q164" s="1">
        <v>39263</v>
      </c>
      <c r="R164" t="s">
        <v>861</v>
      </c>
      <c r="S164" t="s">
        <v>61</v>
      </c>
      <c r="T164">
        <v>2192</v>
      </c>
      <c r="U164">
        <v>1000</v>
      </c>
      <c r="V164">
        <v>9</v>
      </c>
      <c r="W164">
        <v>30</v>
      </c>
      <c r="X164" t="s">
        <v>63</v>
      </c>
      <c r="Y164" t="s">
        <v>63</v>
      </c>
      <c r="Z164">
        <v>20083</v>
      </c>
      <c r="AA164">
        <v>15639</v>
      </c>
      <c r="AB164">
        <v>2710</v>
      </c>
      <c r="AC164">
        <v>2098</v>
      </c>
      <c r="AD164">
        <v>2112</v>
      </c>
      <c r="AE164" t="s">
        <v>63</v>
      </c>
      <c r="AF164">
        <v>16061</v>
      </c>
      <c r="AG164">
        <v>13560.25</v>
      </c>
      <c r="AH164" t="s">
        <v>61</v>
      </c>
      <c r="AI164">
        <v>4916.0139468277102</v>
      </c>
      <c r="AJ164">
        <v>11593.046809608901</v>
      </c>
      <c r="AK164">
        <v>57.595151407884799</v>
      </c>
      <c r="AL164" t="s">
        <v>61</v>
      </c>
      <c r="AM164">
        <v>5228713</v>
      </c>
      <c r="AN164">
        <v>4761979</v>
      </c>
      <c r="AO164" t="s">
        <v>61</v>
      </c>
      <c r="AP164">
        <v>15.1004845743111</v>
      </c>
      <c r="AQ164">
        <v>33.012454065841098</v>
      </c>
      <c r="AR164">
        <v>54.258218597762401</v>
      </c>
      <c r="AS164" t="s">
        <v>61</v>
      </c>
      <c r="AT164">
        <v>15.18</v>
      </c>
      <c r="AU164">
        <v>14.18</v>
      </c>
      <c r="AV164" t="s">
        <v>61</v>
      </c>
      <c r="AW164">
        <v>5308694.8616600698</v>
      </c>
      <c r="AX164">
        <v>11086361.9887165</v>
      </c>
      <c r="AY164">
        <v>52.115086382140703</v>
      </c>
      <c r="AZ164" s="3" t="s">
        <v>862</v>
      </c>
      <c r="BA164" s="3" t="s">
        <v>863</v>
      </c>
      <c r="BB164" s="3" t="s">
        <v>864</v>
      </c>
      <c r="BC164" t="s">
        <v>865</v>
      </c>
      <c r="BE164" t="s">
        <v>866</v>
      </c>
      <c r="BF164" t="s">
        <v>866</v>
      </c>
    </row>
    <row r="165" spans="1:58" x14ac:dyDescent="0.2">
      <c r="A165" t="s">
        <v>867</v>
      </c>
      <c r="B165" s="1">
        <v>45352</v>
      </c>
      <c r="C165" s="2">
        <v>45351.936168981483</v>
      </c>
      <c r="D165">
        <v>2.2000000000000002</v>
      </c>
      <c r="E165" t="s">
        <v>59</v>
      </c>
      <c r="F165" t="s">
        <v>134</v>
      </c>
      <c r="G165" t="s">
        <v>61</v>
      </c>
      <c r="H165">
        <v>17877833</v>
      </c>
      <c r="I165">
        <v>29994125</v>
      </c>
      <c r="J165" t="s">
        <v>61</v>
      </c>
      <c r="K165">
        <v>17877833</v>
      </c>
      <c r="L165">
        <v>27960562</v>
      </c>
      <c r="M165" t="s">
        <v>61</v>
      </c>
      <c r="N165" s="1">
        <v>44562</v>
      </c>
      <c r="O165" s="1">
        <v>44926</v>
      </c>
      <c r="P165" s="1">
        <v>40909</v>
      </c>
      <c r="Q165" s="1">
        <v>41274</v>
      </c>
      <c r="R165" t="s">
        <v>868</v>
      </c>
      <c r="S165" t="s">
        <v>61</v>
      </c>
      <c r="T165">
        <v>1859</v>
      </c>
      <c r="U165">
        <v>1772</v>
      </c>
      <c r="V165">
        <v>12</v>
      </c>
      <c r="W165">
        <v>85</v>
      </c>
      <c r="X165">
        <v>12</v>
      </c>
      <c r="Y165" t="s">
        <v>63</v>
      </c>
      <c r="Z165">
        <v>5116</v>
      </c>
      <c r="AA165">
        <v>4829</v>
      </c>
      <c r="AB165">
        <v>1177</v>
      </c>
      <c r="AC165">
        <v>1500</v>
      </c>
      <c r="AD165">
        <v>38</v>
      </c>
      <c r="AE165" t="s">
        <v>63</v>
      </c>
      <c r="AF165">
        <v>5171</v>
      </c>
      <c r="AG165">
        <v>5211</v>
      </c>
      <c r="AH165" t="s">
        <v>61</v>
      </c>
      <c r="AI165">
        <v>3457.3260491200899</v>
      </c>
      <c r="AJ165">
        <v>5365.6806754941399</v>
      </c>
      <c r="AK165">
        <v>35.565937329997801</v>
      </c>
      <c r="AL165" t="s">
        <v>61</v>
      </c>
      <c r="AM165">
        <v>1923160</v>
      </c>
      <c r="AN165">
        <v>1624000</v>
      </c>
      <c r="AO165" t="s">
        <v>61</v>
      </c>
      <c r="AP165">
        <v>9.2960715697081895</v>
      </c>
      <c r="AQ165">
        <v>17.217094827586202</v>
      </c>
      <c r="AR165">
        <v>46.006735382478702</v>
      </c>
      <c r="AS165" t="s">
        <v>61</v>
      </c>
      <c r="AT165">
        <v>5</v>
      </c>
      <c r="AU165">
        <v>5</v>
      </c>
      <c r="AV165" t="s">
        <v>61</v>
      </c>
      <c r="AW165">
        <v>3575566.6</v>
      </c>
      <c r="AX165">
        <v>5998825</v>
      </c>
      <c r="AY165">
        <v>40.395550795364002</v>
      </c>
      <c r="AZ165" s="3" t="s">
        <v>869</v>
      </c>
      <c r="BA165" t="s">
        <v>870</v>
      </c>
      <c r="BB165" s="3" t="s">
        <v>871</v>
      </c>
      <c r="BC165" t="s">
        <v>63</v>
      </c>
      <c r="BD165" t="s">
        <v>872</v>
      </c>
      <c r="BF165" t="s">
        <v>63</v>
      </c>
    </row>
    <row r="166" spans="1:58" x14ac:dyDescent="0.2">
      <c r="A166" t="s">
        <v>873</v>
      </c>
      <c r="B166" s="1">
        <v>44596</v>
      </c>
      <c r="C166" s="2">
        <v>44572.831226851849</v>
      </c>
      <c r="D166">
        <v>2.2000000000000002</v>
      </c>
      <c r="E166" t="s">
        <v>59</v>
      </c>
      <c r="F166" t="s">
        <v>134</v>
      </c>
      <c r="G166" t="s">
        <v>61</v>
      </c>
      <c r="H166">
        <v>2847002</v>
      </c>
      <c r="I166">
        <v>2872844</v>
      </c>
      <c r="J166" t="s">
        <v>61</v>
      </c>
      <c r="K166">
        <v>2847002</v>
      </c>
      <c r="L166">
        <v>2872844</v>
      </c>
      <c r="M166" t="s">
        <v>61</v>
      </c>
      <c r="N166" s="1">
        <v>44013</v>
      </c>
      <c r="O166" s="1">
        <v>44377</v>
      </c>
      <c r="P166" s="1">
        <v>43647</v>
      </c>
      <c r="Q166" s="1">
        <v>44012</v>
      </c>
      <c r="S166" t="s">
        <v>61</v>
      </c>
      <c r="T166">
        <v>68</v>
      </c>
      <c r="U166">
        <v>141</v>
      </c>
      <c r="V166">
        <v>1</v>
      </c>
      <c r="W166" t="s">
        <v>63</v>
      </c>
      <c r="X166" t="s">
        <v>63</v>
      </c>
      <c r="Y166" t="s">
        <v>63</v>
      </c>
      <c r="Z166">
        <v>679</v>
      </c>
      <c r="AA166">
        <v>752</v>
      </c>
      <c r="AB166">
        <v>249.06</v>
      </c>
      <c r="AC166">
        <v>250</v>
      </c>
      <c r="AD166">
        <v>463</v>
      </c>
      <c r="AE166">
        <v>500</v>
      </c>
      <c r="AF166">
        <v>366.04499999999899</v>
      </c>
      <c r="AG166">
        <v>411.75</v>
      </c>
      <c r="AH166" t="s">
        <v>61</v>
      </c>
      <c r="AI166">
        <v>7777.7377098444103</v>
      </c>
      <c r="AJ166">
        <v>6977.1560412871804</v>
      </c>
      <c r="AK166" t="s">
        <v>63</v>
      </c>
      <c r="AL166" t="s">
        <v>61</v>
      </c>
      <c r="AM166">
        <v>106223</v>
      </c>
      <c r="AN166">
        <v>106223</v>
      </c>
      <c r="AO166" t="s">
        <v>61</v>
      </c>
      <c r="AP166">
        <v>26.802123833821302</v>
      </c>
      <c r="AQ166">
        <v>27.0454044792559</v>
      </c>
      <c r="AR166">
        <v>0.89952674074887895</v>
      </c>
      <c r="AS166" t="s">
        <v>61</v>
      </c>
      <c r="AT166">
        <v>8</v>
      </c>
      <c r="AU166">
        <v>8</v>
      </c>
      <c r="AV166" t="s">
        <v>61</v>
      </c>
      <c r="AW166">
        <v>355875.25</v>
      </c>
      <c r="AX166">
        <v>359105.5</v>
      </c>
      <c r="AY166">
        <v>0.89952674074888805</v>
      </c>
      <c r="BA166" t="s">
        <v>874</v>
      </c>
      <c r="BC166" t="s">
        <v>63</v>
      </c>
      <c r="BE166" t="s">
        <v>875</v>
      </c>
      <c r="BF166" t="s">
        <v>875</v>
      </c>
    </row>
    <row r="167" spans="1:58" x14ac:dyDescent="0.2">
      <c r="A167" t="s">
        <v>876</v>
      </c>
      <c r="B167" s="1">
        <v>44433</v>
      </c>
      <c r="C167" s="2">
        <v>44209.927523148152</v>
      </c>
      <c r="D167">
        <v>2.2000000000000002</v>
      </c>
      <c r="E167" t="s">
        <v>59</v>
      </c>
      <c r="F167" t="s">
        <v>134</v>
      </c>
      <c r="G167" t="s">
        <v>61</v>
      </c>
      <c r="H167">
        <v>183453080</v>
      </c>
      <c r="I167">
        <v>244343500</v>
      </c>
      <c r="J167" t="s">
        <v>61</v>
      </c>
      <c r="K167">
        <v>183453080</v>
      </c>
      <c r="L167">
        <v>244343500</v>
      </c>
      <c r="M167" t="s">
        <v>61</v>
      </c>
      <c r="N167" s="1">
        <v>43647</v>
      </c>
      <c r="O167" s="1">
        <v>44012</v>
      </c>
      <c r="P167" s="1">
        <v>38534</v>
      </c>
      <c r="Q167" s="1">
        <v>38898</v>
      </c>
      <c r="S167" t="s">
        <v>61</v>
      </c>
      <c r="T167">
        <v>6767</v>
      </c>
      <c r="U167">
        <v>6111</v>
      </c>
      <c r="V167">
        <v>332</v>
      </c>
      <c r="W167">
        <v>474</v>
      </c>
      <c r="X167">
        <v>483</v>
      </c>
      <c r="Y167" t="s">
        <v>63</v>
      </c>
      <c r="Z167">
        <v>8441</v>
      </c>
      <c r="AA167">
        <v>6935</v>
      </c>
      <c r="AB167">
        <v>6897</v>
      </c>
      <c r="AC167">
        <v>5400</v>
      </c>
      <c r="AD167" t="s">
        <v>63</v>
      </c>
      <c r="AE167" t="s">
        <v>63</v>
      </c>
      <c r="AF167">
        <v>13761.25</v>
      </c>
      <c r="AG167">
        <v>10897.5</v>
      </c>
      <c r="AH167" t="s">
        <v>61</v>
      </c>
      <c r="AI167">
        <v>13331.134889635699</v>
      </c>
      <c r="AJ167">
        <v>22421.977517779302</v>
      </c>
      <c r="AK167">
        <v>40.5443392356229</v>
      </c>
      <c r="AL167" t="s">
        <v>61</v>
      </c>
      <c r="AM167">
        <v>9628405</v>
      </c>
      <c r="AN167">
        <v>8158600</v>
      </c>
      <c r="AO167" t="s">
        <v>61</v>
      </c>
      <c r="AP167">
        <v>19.053319838540201</v>
      </c>
      <c r="AQ167">
        <v>29.949194714779399</v>
      </c>
      <c r="AR167">
        <v>36.381194820114104</v>
      </c>
      <c r="AS167" t="s">
        <v>61</v>
      </c>
      <c r="AT167">
        <v>346</v>
      </c>
      <c r="AU167">
        <v>260</v>
      </c>
      <c r="AV167" t="s">
        <v>61</v>
      </c>
      <c r="AW167">
        <v>530211.21387283201</v>
      </c>
      <c r="AX167">
        <v>939782.69230769202</v>
      </c>
      <c r="AY167">
        <v>43.581508979393099</v>
      </c>
      <c r="AZ167" s="3" t="s">
        <v>877</v>
      </c>
      <c r="BA167" t="s">
        <v>878</v>
      </c>
      <c r="BB167" s="3" t="s">
        <v>879</v>
      </c>
      <c r="BC167" t="s">
        <v>880</v>
      </c>
      <c r="BE167" s="3" t="s">
        <v>881</v>
      </c>
      <c r="BF167" s="3" t="s">
        <v>882</v>
      </c>
    </row>
    <row r="168" spans="1:58" x14ac:dyDescent="0.2">
      <c r="A168" t="s">
        <v>883</v>
      </c>
      <c r="B168" s="1">
        <v>45008</v>
      </c>
      <c r="C168" s="2">
        <v>44978.768090277779</v>
      </c>
      <c r="D168">
        <v>2.2000000000000002</v>
      </c>
      <c r="E168" t="s">
        <v>59</v>
      </c>
      <c r="F168" t="s">
        <v>93</v>
      </c>
      <c r="G168" t="s">
        <v>61</v>
      </c>
      <c r="H168">
        <v>749514000</v>
      </c>
      <c r="I168">
        <v>1026906000</v>
      </c>
      <c r="J168" t="s">
        <v>61</v>
      </c>
      <c r="K168">
        <v>749514000</v>
      </c>
      <c r="L168">
        <v>1026906000</v>
      </c>
      <c r="M168" t="s">
        <v>61</v>
      </c>
      <c r="N168" s="1">
        <v>44378</v>
      </c>
      <c r="O168" s="1">
        <v>44742</v>
      </c>
      <c r="P168" s="1">
        <v>40360</v>
      </c>
      <c r="Q168" s="1">
        <v>40724</v>
      </c>
      <c r="R168" t="s">
        <v>884</v>
      </c>
      <c r="S168" t="s">
        <v>61</v>
      </c>
      <c r="T168">
        <v>15271</v>
      </c>
      <c r="U168">
        <v>11800</v>
      </c>
      <c r="V168" t="s">
        <v>63</v>
      </c>
      <c r="W168" t="s">
        <v>63</v>
      </c>
      <c r="X168" t="s">
        <v>63</v>
      </c>
      <c r="Y168" t="s">
        <v>63</v>
      </c>
      <c r="Z168">
        <v>45990</v>
      </c>
      <c r="AA168">
        <v>38216</v>
      </c>
      <c r="AB168">
        <v>12767</v>
      </c>
      <c r="AC168">
        <v>11769</v>
      </c>
      <c r="AD168">
        <v>1125</v>
      </c>
      <c r="AE168">
        <v>101</v>
      </c>
      <c r="AF168">
        <v>47041.75</v>
      </c>
      <c r="AG168">
        <v>40363</v>
      </c>
      <c r="AH168" t="s">
        <v>61</v>
      </c>
      <c r="AI168">
        <v>15932.9531745736</v>
      </c>
      <c r="AJ168">
        <v>25441.765973787798</v>
      </c>
      <c r="AK168">
        <v>37.374814346657203</v>
      </c>
      <c r="AL168" t="s">
        <v>61</v>
      </c>
      <c r="AM168">
        <v>20569626</v>
      </c>
      <c r="AN168">
        <v>18253602</v>
      </c>
      <c r="AO168" t="s">
        <v>61</v>
      </c>
      <c r="AP168">
        <v>36.437901204426304</v>
      </c>
      <c r="AQ168">
        <v>56.257718339645997</v>
      </c>
      <c r="AR168">
        <v>35.230396326351197</v>
      </c>
      <c r="AS168" t="s">
        <v>61</v>
      </c>
      <c r="AT168">
        <v>2590</v>
      </c>
      <c r="AU168">
        <v>2577</v>
      </c>
      <c r="AV168" t="s">
        <v>61</v>
      </c>
      <c r="AW168">
        <v>289387.64478764398</v>
      </c>
      <c r="AX168">
        <v>398488.94062863698</v>
      </c>
      <c r="AY168">
        <v>27.378751256905598</v>
      </c>
      <c r="BC168" t="s">
        <v>63</v>
      </c>
      <c r="BF168" t="s">
        <v>63</v>
      </c>
    </row>
    <row r="169" spans="1:58" x14ac:dyDescent="0.2">
      <c r="A169" t="s">
        <v>885</v>
      </c>
      <c r="B169" s="1">
        <v>44624</v>
      </c>
      <c r="C169" s="2">
        <v>44623.607615740744</v>
      </c>
      <c r="D169">
        <v>2.2000000000000002</v>
      </c>
      <c r="E169" t="s">
        <v>59</v>
      </c>
      <c r="F169" t="s">
        <v>93</v>
      </c>
      <c r="G169" t="s">
        <v>61</v>
      </c>
      <c r="H169">
        <v>59798942</v>
      </c>
      <c r="I169">
        <v>59798942</v>
      </c>
      <c r="J169" t="s">
        <v>61</v>
      </c>
      <c r="K169">
        <v>43124991</v>
      </c>
      <c r="L169">
        <v>43124991</v>
      </c>
      <c r="M169" t="s">
        <v>61</v>
      </c>
      <c r="N169" s="1">
        <v>43471</v>
      </c>
      <c r="O169" s="1">
        <v>43835</v>
      </c>
      <c r="P169" s="1">
        <v>43471</v>
      </c>
      <c r="Q169" s="1">
        <v>43835</v>
      </c>
      <c r="R169" t="s">
        <v>886</v>
      </c>
      <c r="S169" t="s">
        <v>61</v>
      </c>
      <c r="T169">
        <v>3820</v>
      </c>
      <c r="U169">
        <v>3820</v>
      </c>
      <c r="V169" t="s">
        <v>63</v>
      </c>
      <c r="W169" t="s">
        <v>63</v>
      </c>
      <c r="X169">
        <v>3280</v>
      </c>
      <c r="Y169">
        <v>3280</v>
      </c>
      <c r="Z169">
        <v>7670</v>
      </c>
      <c r="AA169">
        <v>7670</v>
      </c>
      <c r="AB169">
        <v>1193</v>
      </c>
      <c r="AC169">
        <v>1193</v>
      </c>
      <c r="AD169">
        <v>744</v>
      </c>
      <c r="AE169">
        <v>744</v>
      </c>
      <c r="AF169">
        <v>10324.25</v>
      </c>
      <c r="AG169">
        <v>10324.25</v>
      </c>
      <c r="AH169" t="s">
        <v>61</v>
      </c>
      <c r="AI169">
        <v>4177.0579945274403</v>
      </c>
      <c r="AJ169">
        <v>4177.0579945274403</v>
      </c>
      <c r="AK169" t="s">
        <v>63</v>
      </c>
      <c r="AL169" t="s">
        <v>61</v>
      </c>
      <c r="AM169">
        <v>4488522</v>
      </c>
      <c r="AN169">
        <v>4488522</v>
      </c>
      <c r="AO169" t="s">
        <v>61</v>
      </c>
      <c r="AP169">
        <v>9.6078377247566102</v>
      </c>
      <c r="AQ169">
        <v>9.6078377247566102</v>
      </c>
      <c r="AR169" t="s">
        <v>63</v>
      </c>
      <c r="AS169" t="s">
        <v>61</v>
      </c>
      <c r="AT169">
        <v>400</v>
      </c>
      <c r="AU169">
        <v>400</v>
      </c>
      <c r="AV169" t="s">
        <v>61</v>
      </c>
      <c r="AW169">
        <v>149497.35500000001</v>
      </c>
      <c r="AX169">
        <v>149497.35500000001</v>
      </c>
      <c r="AY169" t="s">
        <v>63</v>
      </c>
      <c r="BC169" t="s">
        <v>63</v>
      </c>
      <c r="BF169" t="s">
        <v>63</v>
      </c>
    </row>
    <row r="170" spans="1:58" x14ac:dyDescent="0.2">
      <c r="A170" t="s">
        <v>887</v>
      </c>
      <c r="B170" s="1">
        <v>44691</v>
      </c>
      <c r="C170" s="2">
        <v>44545.674212962964</v>
      </c>
      <c r="D170">
        <v>2.2000000000000002</v>
      </c>
      <c r="E170" t="s">
        <v>59</v>
      </c>
      <c r="F170" t="s">
        <v>69</v>
      </c>
      <c r="G170" t="s">
        <v>61</v>
      </c>
      <c r="H170">
        <v>62053925</v>
      </c>
      <c r="I170">
        <v>37099700</v>
      </c>
      <c r="J170" t="s">
        <v>61</v>
      </c>
      <c r="K170">
        <v>62053925</v>
      </c>
      <c r="L170">
        <v>37099700</v>
      </c>
      <c r="M170" t="s">
        <v>61</v>
      </c>
      <c r="N170" s="1">
        <v>44013</v>
      </c>
      <c r="O170" s="1">
        <v>44377</v>
      </c>
      <c r="P170" s="1">
        <v>39995</v>
      </c>
      <c r="Q170" s="1">
        <v>40359</v>
      </c>
      <c r="R170" t="s">
        <v>888</v>
      </c>
      <c r="S170" t="s">
        <v>61</v>
      </c>
      <c r="T170">
        <v>3232</v>
      </c>
      <c r="U170">
        <v>2939</v>
      </c>
      <c r="V170">
        <v>10</v>
      </c>
      <c r="W170">
        <v>4</v>
      </c>
      <c r="X170" t="s">
        <v>63</v>
      </c>
      <c r="Y170" t="s">
        <v>63</v>
      </c>
      <c r="Z170">
        <v>8489</v>
      </c>
      <c r="AA170">
        <v>8558</v>
      </c>
      <c r="AB170">
        <v>1450</v>
      </c>
      <c r="AC170">
        <v>1224</v>
      </c>
      <c r="AD170">
        <v>961</v>
      </c>
      <c r="AE170">
        <v>68</v>
      </c>
      <c r="AF170">
        <v>7544</v>
      </c>
      <c r="AG170">
        <v>8021.25</v>
      </c>
      <c r="AH170" t="s">
        <v>61</v>
      </c>
      <c r="AI170">
        <v>8225.5998144220503</v>
      </c>
      <c r="AJ170">
        <v>4625.1768739286199</v>
      </c>
      <c r="AK170" t="s">
        <v>63</v>
      </c>
      <c r="AL170" t="s">
        <v>61</v>
      </c>
      <c r="AM170">
        <v>2948102</v>
      </c>
      <c r="AN170">
        <v>2586434</v>
      </c>
      <c r="AO170" t="s">
        <v>61</v>
      </c>
      <c r="AP170">
        <v>21.048771379009199</v>
      </c>
      <c r="AQ170">
        <v>14.3439577425907</v>
      </c>
      <c r="AR170" t="s">
        <v>63</v>
      </c>
      <c r="AS170" t="s">
        <v>61</v>
      </c>
      <c r="AT170">
        <v>204</v>
      </c>
      <c r="AU170">
        <v>204</v>
      </c>
      <c r="AV170" t="s">
        <v>61</v>
      </c>
      <c r="AW170">
        <v>304185.906862745</v>
      </c>
      <c r="AX170">
        <v>181861.27450980301</v>
      </c>
      <c r="AY170">
        <v>-67.262605897082693</v>
      </c>
      <c r="BC170" t="s">
        <v>63</v>
      </c>
      <c r="BF170" t="s">
        <v>63</v>
      </c>
    </row>
    <row r="171" spans="1:58" x14ac:dyDescent="0.2">
      <c r="A171" t="s">
        <v>889</v>
      </c>
      <c r="B171" s="1">
        <v>44777</v>
      </c>
      <c r="C171" s="2">
        <v>44777.845717592594</v>
      </c>
      <c r="D171">
        <v>2.2000000000000002</v>
      </c>
      <c r="E171" t="s">
        <v>59</v>
      </c>
      <c r="F171" t="s">
        <v>93</v>
      </c>
      <c r="G171" t="s">
        <v>61</v>
      </c>
      <c r="H171">
        <v>6417705</v>
      </c>
      <c r="I171">
        <v>20902112</v>
      </c>
      <c r="J171" t="s">
        <v>61</v>
      </c>
      <c r="K171">
        <v>6262880</v>
      </c>
      <c r="L171">
        <v>20902112</v>
      </c>
      <c r="M171" t="s">
        <v>61</v>
      </c>
      <c r="N171" s="1">
        <v>44013</v>
      </c>
      <c r="O171" s="1">
        <v>44377</v>
      </c>
      <c r="P171" s="1">
        <v>38169</v>
      </c>
      <c r="Q171" s="1">
        <v>38533</v>
      </c>
      <c r="R171" t="s">
        <v>890</v>
      </c>
      <c r="S171" t="s">
        <v>61</v>
      </c>
      <c r="T171" t="s">
        <v>63</v>
      </c>
      <c r="U171" t="s">
        <v>63</v>
      </c>
      <c r="V171" t="s">
        <v>63</v>
      </c>
      <c r="W171" t="s">
        <v>63</v>
      </c>
      <c r="X171" t="s">
        <v>63</v>
      </c>
      <c r="Y171" t="s">
        <v>63</v>
      </c>
      <c r="Z171">
        <v>4627</v>
      </c>
      <c r="AA171">
        <v>3972</v>
      </c>
      <c r="AB171">
        <v>530</v>
      </c>
      <c r="AC171">
        <v>363</v>
      </c>
      <c r="AD171">
        <v>3000</v>
      </c>
      <c r="AE171">
        <v>597</v>
      </c>
      <c r="AF171">
        <v>1617.75</v>
      </c>
      <c r="AG171">
        <v>2803.5</v>
      </c>
      <c r="AH171" t="s">
        <v>61</v>
      </c>
      <c r="AI171">
        <v>3871.3521866790202</v>
      </c>
      <c r="AJ171">
        <v>7455.7203495630401</v>
      </c>
      <c r="AK171">
        <v>48.075410487922603</v>
      </c>
      <c r="AL171" t="s">
        <v>61</v>
      </c>
      <c r="AM171">
        <v>589000</v>
      </c>
      <c r="AN171">
        <v>441000</v>
      </c>
      <c r="AO171" t="s">
        <v>61</v>
      </c>
      <c r="AP171">
        <v>10.6330730050933</v>
      </c>
      <c r="AQ171">
        <v>47.3970793650793</v>
      </c>
      <c r="AR171">
        <v>77.565974217121294</v>
      </c>
      <c r="AS171" t="s">
        <v>61</v>
      </c>
      <c r="AT171">
        <v>0.5</v>
      </c>
      <c r="AU171">
        <v>0.45</v>
      </c>
      <c r="AV171" t="s">
        <v>61</v>
      </c>
      <c r="AW171">
        <v>12835410</v>
      </c>
      <c r="AX171">
        <v>46449137.777777702</v>
      </c>
      <c r="AY171">
        <v>72.366742174187905</v>
      </c>
      <c r="BA171" t="s">
        <v>891</v>
      </c>
      <c r="BB171" t="s">
        <v>892</v>
      </c>
      <c r="BC171" t="s">
        <v>63</v>
      </c>
      <c r="BE171" t="s">
        <v>893</v>
      </c>
      <c r="BF171" t="s">
        <v>893</v>
      </c>
    </row>
    <row r="172" spans="1:58" x14ac:dyDescent="0.2">
      <c r="A172" t="s">
        <v>894</v>
      </c>
      <c r="B172" s="1">
        <v>44777</v>
      </c>
      <c r="C172" s="2">
        <v>44802.757418981484</v>
      </c>
      <c r="D172">
        <v>2.2000000000000002</v>
      </c>
      <c r="E172" t="s">
        <v>59</v>
      </c>
      <c r="F172" t="s">
        <v>93</v>
      </c>
      <c r="G172" t="s">
        <v>61</v>
      </c>
      <c r="H172">
        <v>20357703.309999999</v>
      </c>
      <c r="I172">
        <v>26898060.07</v>
      </c>
      <c r="J172" t="s">
        <v>61</v>
      </c>
      <c r="K172">
        <v>20357703.309999999</v>
      </c>
      <c r="L172">
        <v>26898060.07</v>
      </c>
      <c r="M172" t="s">
        <v>61</v>
      </c>
      <c r="N172" s="1">
        <v>43466</v>
      </c>
      <c r="O172" s="1">
        <v>43830</v>
      </c>
      <c r="P172" s="1">
        <v>42736</v>
      </c>
      <c r="Q172" s="1">
        <v>43100</v>
      </c>
      <c r="R172" s="3" t="s">
        <v>895</v>
      </c>
      <c r="S172" t="s">
        <v>61</v>
      </c>
      <c r="T172">
        <v>58</v>
      </c>
      <c r="U172">
        <v>50</v>
      </c>
      <c r="V172" t="s">
        <v>63</v>
      </c>
      <c r="W172" t="s">
        <v>63</v>
      </c>
      <c r="X172" t="s">
        <v>63</v>
      </c>
      <c r="Y172" t="s">
        <v>63</v>
      </c>
      <c r="Z172">
        <v>8620.7000000000007</v>
      </c>
      <c r="AA172">
        <v>8677.2000000000007</v>
      </c>
      <c r="AB172">
        <v>1525</v>
      </c>
      <c r="AC172">
        <v>1397</v>
      </c>
      <c r="AD172">
        <v>339.3</v>
      </c>
      <c r="AE172">
        <v>277.89999999999998</v>
      </c>
      <c r="AF172">
        <v>7369.3</v>
      </c>
      <c r="AG172">
        <v>7359.7250000000004</v>
      </c>
      <c r="AH172" t="s">
        <v>61</v>
      </c>
      <c r="AI172">
        <v>2762.50163651907</v>
      </c>
      <c r="AJ172">
        <v>3654.7642839915802</v>
      </c>
      <c r="AK172">
        <v>24.4136852103092</v>
      </c>
      <c r="AL172" t="s">
        <v>61</v>
      </c>
      <c r="AM172">
        <v>1632944.2</v>
      </c>
      <c r="AN172">
        <v>1527953.01</v>
      </c>
      <c r="AO172" t="s">
        <v>61</v>
      </c>
      <c r="AP172">
        <v>12.466870153921899</v>
      </c>
      <c r="AQ172">
        <v>17.603983822774701</v>
      </c>
      <c r="AR172">
        <v>29.181540499979</v>
      </c>
      <c r="AS172" t="s">
        <v>61</v>
      </c>
      <c r="AT172">
        <v>40</v>
      </c>
      <c r="AU172">
        <v>40</v>
      </c>
      <c r="AV172" t="s">
        <v>61</v>
      </c>
      <c r="AW172">
        <v>508942.58274999901</v>
      </c>
      <c r="AX172">
        <v>672451.50175000005</v>
      </c>
      <c r="AY172">
        <v>24.315347437619099</v>
      </c>
      <c r="BC172" t="s">
        <v>63</v>
      </c>
      <c r="BE172" t="s">
        <v>896</v>
      </c>
      <c r="BF172" t="s">
        <v>896</v>
      </c>
    </row>
    <row r="173" spans="1:58" x14ac:dyDescent="0.2">
      <c r="A173" t="s">
        <v>897</v>
      </c>
      <c r="B173" s="1">
        <v>44623</v>
      </c>
      <c r="C173" s="2">
        <v>44501.718009259261</v>
      </c>
      <c r="D173">
        <v>2.2000000000000002</v>
      </c>
      <c r="E173" t="s">
        <v>59</v>
      </c>
      <c r="F173" t="s">
        <v>69</v>
      </c>
      <c r="G173" t="s">
        <v>61</v>
      </c>
      <c r="H173">
        <v>143676000</v>
      </c>
      <c r="I173">
        <v>190022000</v>
      </c>
      <c r="J173" t="s">
        <v>61</v>
      </c>
      <c r="K173">
        <v>143676000</v>
      </c>
      <c r="L173">
        <v>190022000</v>
      </c>
      <c r="M173" t="s">
        <v>61</v>
      </c>
      <c r="N173" s="1">
        <v>43647</v>
      </c>
      <c r="O173" s="1">
        <v>44012</v>
      </c>
      <c r="P173" s="1">
        <v>39630</v>
      </c>
      <c r="Q173" s="1">
        <v>39994</v>
      </c>
      <c r="S173" t="s">
        <v>61</v>
      </c>
      <c r="T173">
        <v>6385</v>
      </c>
      <c r="U173">
        <v>8263</v>
      </c>
      <c r="V173">
        <v>10</v>
      </c>
      <c r="W173" t="s">
        <v>63</v>
      </c>
      <c r="X173" t="s">
        <v>63</v>
      </c>
      <c r="Y173" t="s">
        <v>63</v>
      </c>
      <c r="Z173">
        <v>13394</v>
      </c>
      <c r="AA173">
        <v>12493</v>
      </c>
      <c r="AB173">
        <v>3731</v>
      </c>
      <c r="AC173">
        <v>3231</v>
      </c>
      <c r="AD173">
        <v>601</v>
      </c>
      <c r="AE173">
        <v>219</v>
      </c>
      <c r="AF173">
        <v>13991.75</v>
      </c>
      <c r="AG173">
        <v>13694.5</v>
      </c>
      <c r="AH173" t="s">
        <v>61</v>
      </c>
      <c r="AI173">
        <v>10268.6225811639</v>
      </c>
      <c r="AJ173">
        <v>13875.7895505494</v>
      </c>
      <c r="AK173">
        <v>25.996120481971001</v>
      </c>
      <c r="AL173" t="s">
        <v>61</v>
      </c>
      <c r="AM173">
        <v>6031204</v>
      </c>
      <c r="AN173">
        <v>5340846</v>
      </c>
      <c r="AO173" t="s">
        <v>61</v>
      </c>
      <c r="AP173">
        <v>23.8221091510086</v>
      </c>
      <c r="AQ173">
        <v>35.579007520531299</v>
      </c>
      <c r="AR173">
        <v>33.044480970241302</v>
      </c>
      <c r="AS173" t="s">
        <v>61</v>
      </c>
      <c r="AT173">
        <v>207.43</v>
      </c>
      <c r="AU173">
        <v>207.43</v>
      </c>
      <c r="AV173" t="s">
        <v>61</v>
      </c>
      <c r="AW173">
        <v>692648.12225811102</v>
      </c>
      <c r="AX173">
        <v>916077.71296340902</v>
      </c>
      <c r="AY173">
        <v>24.3898074959741</v>
      </c>
      <c r="BA173" t="s">
        <v>898</v>
      </c>
      <c r="BB173" t="s">
        <v>899</v>
      </c>
      <c r="BC173" t="s">
        <v>900</v>
      </c>
      <c r="BF173" t="s">
        <v>63</v>
      </c>
    </row>
    <row r="174" spans="1:58" x14ac:dyDescent="0.2">
      <c r="A174" t="s">
        <v>901</v>
      </c>
      <c r="B174" s="1">
        <v>44768</v>
      </c>
      <c r="C174" s="2">
        <v>44748.616030092591</v>
      </c>
      <c r="D174">
        <v>2.2000000000000002</v>
      </c>
      <c r="E174" t="s">
        <v>59</v>
      </c>
      <c r="F174" t="s">
        <v>60</v>
      </c>
      <c r="G174" t="s">
        <v>61</v>
      </c>
      <c r="H174">
        <v>30718496</v>
      </c>
      <c r="I174">
        <v>34224394</v>
      </c>
      <c r="J174" t="s">
        <v>61</v>
      </c>
      <c r="K174">
        <v>30718496</v>
      </c>
      <c r="L174">
        <v>34224394</v>
      </c>
      <c r="M174" t="s">
        <v>61</v>
      </c>
      <c r="N174" s="1">
        <v>43282</v>
      </c>
      <c r="O174" s="1">
        <v>43646</v>
      </c>
      <c r="P174" s="1">
        <v>42917</v>
      </c>
      <c r="Q174" s="1">
        <v>43281</v>
      </c>
      <c r="R174" t="s">
        <v>902</v>
      </c>
      <c r="S174" t="s">
        <v>61</v>
      </c>
      <c r="T174">
        <v>2789.3</v>
      </c>
      <c r="U174">
        <v>2789.3</v>
      </c>
      <c r="V174">
        <v>8</v>
      </c>
      <c r="W174">
        <v>8</v>
      </c>
      <c r="X174" t="s">
        <v>63</v>
      </c>
      <c r="Y174" t="s">
        <v>63</v>
      </c>
      <c r="Z174">
        <v>5098.3</v>
      </c>
      <c r="AA174">
        <v>5098.3</v>
      </c>
      <c r="AB174">
        <v>971</v>
      </c>
      <c r="AC174">
        <v>971</v>
      </c>
      <c r="AD174">
        <v>389</v>
      </c>
      <c r="AE174">
        <v>389</v>
      </c>
      <c r="AF174">
        <v>4959.55</v>
      </c>
      <c r="AG174">
        <v>4959.55</v>
      </c>
      <c r="AH174" t="s">
        <v>61</v>
      </c>
      <c r="AI174">
        <v>6193.8070994344198</v>
      </c>
      <c r="AJ174">
        <v>6900.7055075561202</v>
      </c>
      <c r="AK174">
        <v>10.2438570570453</v>
      </c>
      <c r="AL174" t="s">
        <v>61</v>
      </c>
      <c r="AM174">
        <v>1938716</v>
      </c>
      <c r="AN174">
        <v>1938716</v>
      </c>
      <c r="AO174" t="s">
        <v>61</v>
      </c>
      <c r="AP174">
        <v>15.844763235048299</v>
      </c>
      <c r="AQ174">
        <v>17.653124026417402</v>
      </c>
      <c r="AR174">
        <v>10.2438570570453</v>
      </c>
      <c r="AS174" t="s">
        <v>61</v>
      </c>
      <c r="AT174">
        <v>34</v>
      </c>
      <c r="AU174">
        <v>34</v>
      </c>
      <c r="AV174" t="s">
        <v>61</v>
      </c>
      <c r="AW174">
        <v>903485.17647058796</v>
      </c>
      <c r="AX174">
        <v>1006599.8235294099</v>
      </c>
      <c r="AY174">
        <v>10.2438570570453</v>
      </c>
      <c r="BA174" t="s">
        <v>903</v>
      </c>
      <c r="BB174" t="s">
        <v>904</v>
      </c>
      <c r="BC174" t="s">
        <v>63</v>
      </c>
      <c r="BF174" t="s">
        <v>63</v>
      </c>
    </row>
    <row r="175" spans="1:58" x14ac:dyDescent="0.2">
      <c r="A175" t="s">
        <v>905</v>
      </c>
      <c r="B175" s="1">
        <v>44984</v>
      </c>
      <c r="C175" s="2">
        <v>44958.944328703707</v>
      </c>
      <c r="D175">
        <v>2.2000000000000002</v>
      </c>
      <c r="E175" t="s">
        <v>158</v>
      </c>
      <c r="F175" t="s">
        <v>63</v>
      </c>
      <c r="G175" t="s">
        <v>63</v>
      </c>
      <c r="H175" t="s">
        <v>63</v>
      </c>
      <c r="I175" t="s">
        <v>63</v>
      </c>
      <c r="J175" t="s">
        <v>63</v>
      </c>
      <c r="K175" t="s">
        <v>63</v>
      </c>
      <c r="L175" t="s">
        <v>63</v>
      </c>
      <c r="M175" t="s">
        <v>63</v>
      </c>
      <c r="N175" t="s">
        <v>63</v>
      </c>
      <c r="O175" t="s">
        <v>63</v>
      </c>
      <c r="P175" t="s">
        <v>63</v>
      </c>
      <c r="Q175" t="s">
        <v>63</v>
      </c>
      <c r="R175" t="s">
        <v>63</v>
      </c>
      <c r="S175" t="s">
        <v>63</v>
      </c>
      <c r="T175" t="s">
        <v>63</v>
      </c>
      <c r="U175" t="s">
        <v>63</v>
      </c>
      <c r="V175" t="s">
        <v>63</v>
      </c>
      <c r="W175" t="s">
        <v>63</v>
      </c>
      <c r="X175" t="s">
        <v>63</v>
      </c>
      <c r="Y175" t="s">
        <v>63</v>
      </c>
      <c r="Z175" t="s">
        <v>63</v>
      </c>
      <c r="AA175" t="s">
        <v>63</v>
      </c>
      <c r="AB175" t="s">
        <v>63</v>
      </c>
      <c r="AC175" t="s">
        <v>63</v>
      </c>
      <c r="AD175" t="s">
        <v>63</v>
      </c>
      <c r="AE175" t="s">
        <v>63</v>
      </c>
      <c r="AF175" t="s">
        <v>63</v>
      </c>
      <c r="AG175" t="s">
        <v>63</v>
      </c>
      <c r="AH175" t="s">
        <v>63</v>
      </c>
      <c r="AI175" t="s">
        <v>63</v>
      </c>
      <c r="AJ175" t="s">
        <v>63</v>
      </c>
      <c r="AK175" t="s">
        <v>63</v>
      </c>
      <c r="AL175" t="s">
        <v>63</v>
      </c>
      <c r="AM175" t="s">
        <v>63</v>
      </c>
      <c r="AN175" t="s">
        <v>63</v>
      </c>
      <c r="AO175" t="s">
        <v>63</v>
      </c>
      <c r="AP175" t="s">
        <v>63</v>
      </c>
      <c r="AQ175" t="s">
        <v>63</v>
      </c>
      <c r="AR175" t="s">
        <v>63</v>
      </c>
      <c r="AS175" t="s">
        <v>63</v>
      </c>
      <c r="AT175" t="s">
        <v>63</v>
      </c>
      <c r="AU175" t="s">
        <v>63</v>
      </c>
      <c r="AV175" t="s">
        <v>63</v>
      </c>
      <c r="AW175" t="s">
        <v>63</v>
      </c>
      <c r="AX175" t="s">
        <v>63</v>
      </c>
      <c r="AY175" t="s">
        <v>63</v>
      </c>
      <c r="AZ175" t="s">
        <v>63</v>
      </c>
      <c r="BA175" t="s">
        <v>63</v>
      </c>
      <c r="BB175" t="s">
        <v>63</v>
      </c>
      <c r="BC175" t="s">
        <v>63</v>
      </c>
      <c r="BD175" t="s">
        <v>63</v>
      </c>
      <c r="BE175" t="s">
        <v>63</v>
      </c>
      <c r="BF175" t="s">
        <v>63</v>
      </c>
    </row>
    <row r="176" spans="1:58" x14ac:dyDescent="0.2">
      <c r="A176" t="s">
        <v>906</v>
      </c>
      <c r="B176" s="1">
        <v>44614</v>
      </c>
      <c r="C176" s="2">
        <v>44610.626342592594</v>
      </c>
      <c r="D176">
        <v>2.2000000000000002</v>
      </c>
      <c r="E176" t="s">
        <v>59</v>
      </c>
      <c r="F176" t="s">
        <v>93</v>
      </c>
      <c r="G176" t="s">
        <v>61</v>
      </c>
      <c r="H176">
        <v>12934416</v>
      </c>
      <c r="I176">
        <v>15589816</v>
      </c>
      <c r="J176" t="s">
        <v>61</v>
      </c>
      <c r="K176">
        <v>12934416</v>
      </c>
      <c r="L176">
        <v>15589816</v>
      </c>
      <c r="M176" t="s">
        <v>61</v>
      </c>
      <c r="N176" s="1">
        <v>43647</v>
      </c>
      <c r="O176" s="1">
        <v>44012</v>
      </c>
      <c r="P176" s="1">
        <v>39630</v>
      </c>
      <c r="Q176" s="1">
        <v>39994</v>
      </c>
      <c r="R176" t="s">
        <v>907</v>
      </c>
      <c r="S176" t="s">
        <v>61</v>
      </c>
      <c r="T176">
        <v>548</v>
      </c>
      <c r="U176">
        <v>705</v>
      </c>
      <c r="V176">
        <v>3</v>
      </c>
      <c r="W176">
        <v>2</v>
      </c>
      <c r="X176" t="s">
        <v>63</v>
      </c>
      <c r="Y176">
        <v>1</v>
      </c>
      <c r="Z176">
        <v>1098</v>
      </c>
      <c r="AA176">
        <v>1905</v>
      </c>
      <c r="AB176">
        <v>293</v>
      </c>
      <c r="AC176">
        <v>397</v>
      </c>
      <c r="AD176">
        <v>260</v>
      </c>
      <c r="AE176">
        <v>1165</v>
      </c>
      <c r="AF176">
        <v>986</v>
      </c>
      <c r="AG176">
        <v>1030.5</v>
      </c>
      <c r="AH176" t="s">
        <v>61</v>
      </c>
      <c r="AI176">
        <v>13118.068965517199</v>
      </c>
      <c r="AJ176">
        <v>15128.3998059194</v>
      </c>
      <c r="AK176">
        <v>13.288456586238601</v>
      </c>
      <c r="AL176" t="s">
        <v>61</v>
      </c>
      <c r="AM176">
        <v>459000</v>
      </c>
      <c r="AN176">
        <v>459000</v>
      </c>
      <c r="AO176" t="s">
        <v>61</v>
      </c>
      <c r="AP176">
        <v>28.179555555555499</v>
      </c>
      <c r="AQ176">
        <v>33.964740740740702</v>
      </c>
      <c r="AR176">
        <v>17.032914307647999</v>
      </c>
      <c r="AS176" t="s">
        <v>61</v>
      </c>
      <c r="AT176">
        <v>425</v>
      </c>
      <c r="AU176">
        <v>425</v>
      </c>
      <c r="AV176" t="s">
        <v>61</v>
      </c>
      <c r="AW176">
        <v>30433.919999999998</v>
      </c>
      <c r="AX176">
        <v>36681.919999999998</v>
      </c>
      <c r="AY176">
        <v>17.032914307647999</v>
      </c>
      <c r="BC176" t="s">
        <v>63</v>
      </c>
      <c r="BF176" t="s">
        <v>63</v>
      </c>
    </row>
    <row r="177" spans="1:58" x14ac:dyDescent="0.2">
      <c r="A177" t="s">
        <v>908</v>
      </c>
      <c r="B177" s="1">
        <v>44973</v>
      </c>
      <c r="C177" s="2">
        <v>45033.632569444446</v>
      </c>
      <c r="D177">
        <v>2.2000000000000002</v>
      </c>
      <c r="E177" t="s">
        <v>59</v>
      </c>
      <c r="F177" t="s">
        <v>134</v>
      </c>
      <c r="G177" t="s">
        <v>61</v>
      </c>
      <c r="H177">
        <v>41514767.416105397</v>
      </c>
      <c r="I177">
        <v>64872513.338715799</v>
      </c>
      <c r="J177" t="s">
        <v>61</v>
      </c>
      <c r="K177">
        <v>41514767.416105397</v>
      </c>
      <c r="L177">
        <v>64872513.338715799</v>
      </c>
      <c r="M177" t="s">
        <v>61</v>
      </c>
      <c r="N177" s="1">
        <v>44013</v>
      </c>
      <c r="O177" s="1">
        <v>44377</v>
      </c>
      <c r="P177" s="1">
        <v>41090</v>
      </c>
      <c r="Q177" s="1">
        <v>41455</v>
      </c>
      <c r="S177" t="s">
        <v>61</v>
      </c>
      <c r="T177">
        <v>1238</v>
      </c>
      <c r="U177">
        <v>1495</v>
      </c>
      <c r="V177">
        <v>26</v>
      </c>
      <c r="W177">
        <v>33</v>
      </c>
      <c r="X177">
        <v>5</v>
      </c>
      <c r="Y177" t="s">
        <v>63</v>
      </c>
      <c r="Z177">
        <v>2040</v>
      </c>
      <c r="AA177">
        <v>3689</v>
      </c>
      <c r="AB177">
        <v>643</v>
      </c>
      <c r="AC177">
        <v>600</v>
      </c>
      <c r="AD177" t="s">
        <v>63</v>
      </c>
      <c r="AE177" t="s">
        <v>63</v>
      </c>
      <c r="AF177">
        <v>2333.25</v>
      </c>
      <c r="AG177">
        <v>3598.75</v>
      </c>
      <c r="AH177" t="s">
        <v>61</v>
      </c>
      <c r="AI177">
        <v>17792.678631139101</v>
      </c>
      <c r="AJ177">
        <v>64872513.338715799</v>
      </c>
      <c r="AK177">
        <v>1.2965600862604501</v>
      </c>
      <c r="AL177" t="s">
        <v>61</v>
      </c>
      <c r="AM177">
        <v>969477.58261117002</v>
      </c>
      <c r="AN177">
        <v>909477.60844293702</v>
      </c>
      <c r="AO177" t="s">
        <v>61</v>
      </c>
      <c r="AP177">
        <v>42.821827073332997</v>
      </c>
      <c r="AQ177">
        <v>71.329481706506897</v>
      </c>
      <c r="AR177">
        <v>39.9661597857556</v>
      </c>
      <c r="AS177" t="s">
        <v>61</v>
      </c>
      <c r="AT177">
        <v>328.17978349965398</v>
      </c>
      <c r="AU177">
        <v>329.549782595865</v>
      </c>
      <c r="AV177" t="s">
        <v>61</v>
      </c>
      <c r="AW177">
        <v>126499.829975798</v>
      </c>
      <c r="AX177">
        <v>196851.555707892</v>
      </c>
      <c r="AY177">
        <v>35.738465707880103</v>
      </c>
      <c r="BA177" t="s">
        <v>139</v>
      </c>
      <c r="BB177" t="s">
        <v>909</v>
      </c>
      <c r="BC177" t="s">
        <v>910</v>
      </c>
      <c r="BF177" t="s">
        <v>63</v>
      </c>
    </row>
    <row r="178" spans="1:58" x14ac:dyDescent="0.2">
      <c r="A178" t="s">
        <v>911</v>
      </c>
      <c r="B178" s="1">
        <v>44327</v>
      </c>
      <c r="C178" s="2">
        <v>44362.826006944444</v>
      </c>
      <c r="D178">
        <v>2.2000000000000002</v>
      </c>
      <c r="E178" t="s">
        <v>59</v>
      </c>
      <c r="F178" t="s">
        <v>69</v>
      </c>
      <c r="G178" t="s">
        <v>61</v>
      </c>
      <c r="H178">
        <v>23711675</v>
      </c>
      <c r="I178">
        <v>30132761</v>
      </c>
      <c r="J178" t="s">
        <v>61</v>
      </c>
      <c r="K178">
        <v>23681675</v>
      </c>
      <c r="L178">
        <v>29976429.120000001</v>
      </c>
      <c r="M178" t="s">
        <v>61</v>
      </c>
      <c r="N178" s="1">
        <v>43282</v>
      </c>
      <c r="O178" s="1">
        <v>43646</v>
      </c>
      <c r="P178" s="1">
        <v>41456</v>
      </c>
      <c r="Q178" s="1">
        <v>41820</v>
      </c>
      <c r="S178" t="s">
        <v>61</v>
      </c>
      <c r="T178">
        <v>1613</v>
      </c>
      <c r="U178">
        <v>2064</v>
      </c>
      <c r="V178">
        <v>10</v>
      </c>
      <c r="W178" t="s">
        <v>63</v>
      </c>
      <c r="X178">
        <v>10</v>
      </c>
      <c r="Y178" t="s">
        <v>63</v>
      </c>
      <c r="Z178">
        <v>1793</v>
      </c>
      <c r="AA178">
        <v>2261.607</v>
      </c>
      <c r="AB178">
        <v>442</v>
      </c>
      <c r="AC178">
        <v>452</v>
      </c>
      <c r="AD178" t="s">
        <v>63</v>
      </c>
      <c r="AE178" t="s">
        <v>63</v>
      </c>
      <c r="AF178">
        <v>2092</v>
      </c>
      <c r="AG178">
        <v>2551.20525</v>
      </c>
      <c r="AH178" t="s">
        <v>61</v>
      </c>
      <c r="AI178">
        <v>11320.1123326959</v>
      </c>
      <c r="AJ178">
        <v>11749.908840145201</v>
      </c>
      <c r="AK178">
        <v>3.6578709953971198</v>
      </c>
      <c r="AL178" t="s">
        <v>61</v>
      </c>
      <c r="AM178">
        <v>1415000</v>
      </c>
      <c r="AN178">
        <v>1206940</v>
      </c>
      <c r="AO178" t="s">
        <v>61</v>
      </c>
      <c r="AP178">
        <v>16.736166077738499</v>
      </c>
      <c r="AQ178">
        <v>24.836718577559701</v>
      </c>
      <c r="AR178">
        <v>32.615228434968003</v>
      </c>
      <c r="AS178" t="s">
        <v>61</v>
      </c>
      <c r="AT178">
        <v>141</v>
      </c>
      <c r="AU178">
        <v>141</v>
      </c>
      <c r="AV178" t="s">
        <v>61</v>
      </c>
      <c r="AW178">
        <v>168167.90780141801</v>
      </c>
      <c r="AX178">
        <v>213707.52482269501</v>
      </c>
      <c r="AY178">
        <v>21.309318452431199</v>
      </c>
      <c r="AZ178" t="s">
        <v>912</v>
      </c>
      <c r="BB178" t="s">
        <v>913</v>
      </c>
      <c r="BC178" t="s">
        <v>63</v>
      </c>
      <c r="BE178" s="3" t="s">
        <v>914</v>
      </c>
      <c r="BF178" s="3" t="s">
        <v>915</v>
      </c>
    </row>
    <row r="179" spans="1:58" x14ac:dyDescent="0.2">
      <c r="A179" t="s">
        <v>916</v>
      </c>
      <c r="B179" s="1">
        <v>45229</v>
      </c>
      <c r="C179" s="2">
        <v>45225.743773148148</v>
      </c>
      <c r="D179">
        <v>2.2000000000000002</v>
      </c>
      <c r="E179" t="s">
        <v>59</v>
      </c>
      <c r="F179" t="s">
        <v>69</v>
      </c>
      <c r="G179" t="s">
        <v>61</v>
      </c>
      <c r="H179">
        <v>64626759</v>
      </c>
      <c r="I179">
        <v>89973300</v>
      </c>
      <c r="J179" t="s">
        <v>61</v>
      </c>
      <c r="K179">
        <v>41799000</v>
      </c>
      <c r="L179">
        <v>50376000</v>
      </c>
      <c r="M179" t="s">
        <v>61</v>
      </c>
      <c r="N179" s="1">
        <v>44378</v>
      </c>
      <c r="O179" s="1">
        <v>44742</v>
      </c>
      <c r="P179" s="1">
        <v>38169</v>
      </c>
      <c r="Q179" s="1">
        <v>38533</v>
      </c>
      <c r="R179" t="s">
        <v>917</v>
      </c>
      <c r="S179" t="s">
        <v>61</v>
      </c>
      <c r="T179">
        <v>2762</v>
      </c>
      <c r="U179">
        <v>2570</v>
      </c>
      <c r="V179" t="s">
        <v>63</v>
      </c>
      <c r="W179" t="s">
        <v>63</v>
      </c>
      <c r="X179" t="s">
        <v>63</v>
      </c>
      <c r="Y179" t="s">
        <v>63</v>
      </c>
      <c r="Z179">
        <v>6890</v>
      </c>
      <c r="AA179">
        <v>5815</v>
      </c>
      <c r="AB179">
        <v>1301</v>
      </c>
      <c r="AC179">
        <v>1067</v>
      </c>
      <c r="AD179" t="s">
        <v>63</v>
      </c>
      <c r="AE179" t="s">
        <v>63</v>
      </c>
      <c r="AF179">
        <v>6833.75</v>
      </c>
      <c r="AG179">
        <v>5804</v>
      </c>
      <c r="AH179" t="s">
        <v>61</v>
      </c>
      <c r="AI179">
        <v>6116.5538686665404</v>
      </c>
      <c r="AJ179">
        <v>8679.5313576843491</v>
      </c>
      <c r="AK179">
        <v>29.528984727368901</v>
      </c>
      <c r="AL179" t="s">
        <v>61</v>
      </c>
      <c r="AM179">
        <v>2504360</v>
      </c>
      <c r="AN179">
        <v>1444989</v>
      </c>
      <c r="AO179" t="s">
        <v>61</v>
      </c>
      <c r="AP179">
        <v>16.690491782331598</v>
      </c>
      <c r="AQ179">
        <v>34.862549126671503</v>
      </c>
      <c r="AR179">
        <v>52.124866940488303</v>
      </c>
      <c r="AS179" t="s">
        <v>61</v>
      </c>
      <c r="AT179">
        <v>111.16</v>
      </c>
      <c r="AU179">
        <v>111.16</v>
      </c>
      <c r="AV179" t="s">
        <v>61</v>
      </c>
      <c r="AW179">
        <v>581385.02159050002</v>
      </c>
      <c r="AX179">
        <v>809403.56243252906</v>
      </c>
      <c r="AY179">
        <v>28.171180783632401</v>
      </c>
      <c r="BC179" t="s">
        <v>63</v>
      </c>
      <c r="BF179" t="s">
        <v>63</v>
      </c>
    </row>
    <row r="180" spans="1:58" x14ac:dyDescent="0.2">
      <c r="A180" t="s">
        <v>918</v>
      </c>
      <c r="B180" s="1">
        <v>45106</v>
      </c>
      <c r="C180" s="2">
        <v>45105.830995370372</v>
      </c>
      <c r="D180">
        <v>2.2000000000000002</v>
      </c>
      <c r="E180" t="s">
        <v>59</v>
      </c>
      <c r="F180" t="s">
        <v>93</v>
      </c>
      <c r="G180" t="s">
        <v>61</v>
      </c>
      <c r="H180">
        <v>20529996</v>
      </c>
      <c r="I180">
        <v>20529996</v>
      </c>
      <c r="J180" t="s">
        <v>61</v>
      </c>
      <c r="K180">
        <v>20529996</v>
      </c>
      <c r="L180">
        <v>20529996</v>
      </c>
      <c r="M180" t="s">
        <v>61</v>
      </c>
      <c r="N180" s="1">
        <v>44562</v>
      </c>
      <c r="O180" s="1">
        <v>44926</v>
      </c>
      <c r="P180" s="1">
        <v>44562</v>
      </c>
      <c r="Q180" s="1">
        <v>44926</v>
      </c>
      <c r="S180" t="s">
        <v>61</v>
      </c>
      <c r="T180">
        <v>1175</v>
      </c>
      <c r="U180">
        <v>1175</v>
      </c>
      <c r="V180">
        <v>7</v>
      </c>
      <c r="W180">
        <v>7</v>
      </c>
      <c r="X180" t="s">
        <v>63</v>
      </c>
      <c r="Y180" t="s">
        <v>63</v>
      </c>
      <c r="Z180">
        <v>2525</v>
      </c>
      <c r="AA180">
        <v>2525</v>
      </c>
      <c r="AB180">
        <v>419</v>
      </c>
      <c r="AC180">
        <v>419</v>
      </c>
      <c r="AD180" t="s">
        <v>63</v>
      </c>
      <c r="AE180" t="s">
        <v>63</v>
      </c>
      <c r="AF180">
        <v>2503.5</v>
      </c>
      <c r="AG180">
        <v>2503.5</v>
      </c>
      <c r="AH180" t="s">
        <v>61</v>
      </c>
      <c r="AI180">
        <v>8200.5176752546395</v>
      </c>
      <c r="AJ180">
        <v>8200.5176752546395</v>
      </c>
      <c r="AK180" t="s">
        <v>63</v>
      </c>
      <c r="AL180" t="s">
        <v>61</v>
      </c>
      <c r="AM180">
        <v>1000000</v>
      </c>
      <c r="AN180">
        <v>1000000</v>
      </c>
      <c r="AO180" t="s">
        <v>61</v>
      </c>
      <c r="AP180">
        <v>20.529996000000001</v>
      </c>
      <c r="AQ180">
        <v>20.529996000000001</v>
      </c>
      <c r="AR180" t="s">
        <v>63</v>
      </c>
      <c r="AS180" t="s">
        <v>61</v>
      </c>
      <c r="AT180" t="s">
        <v>63</v>
      </c>
      <c r="AU180" t="s">
        <v>63</v>
      </c>
      <c r="AV180" t="s">
        <v>61</v>
      </c>
      <c r="AW180">
        <v>20529996</v>
      </c>
      <c r="AX180">
        <v>20529996</v>
      </c>
      <c r="AY180" t="s">
        <v>63</v>
      </c>
      <c r="BC180" t="s">
        <v>63</v>
      </c>
      <c r="BF180" t="s">
        <v>63</v>
      </c>
    </row>
    <row r="181" spans="1:58" x14ac:dyDescent="0.2">
      <c r="A181" t="s">
        <v>919</v>
      </c>
      <c r="B181" s="1">
        <v>45222</v>
      </c>
      <c r="C181" s="2">
        <v>45266.735011574077</v>
      </c>
      <c r="D181">
        <v>2.2000000000000002</v>
      </c>
      <c r="E181" t="s">
        <v>59</v>
      </c>
      <c r="F181" t="s">
        <v>134</v>
      </c>
      <c r="G181" t="s">
        <v>61</v>
      </c>
      <c r="H181">
        <v>172296038</v>
      </c>
      <c r="I181">
        <v>230052724.30000001</v>
      </c>
      <c r="J181" t="s">
        <v>61</v>
      </c>
      <c r="K181">
        <v>172296038</v>
      </c>
      <c r="L181">
        <v>230052724.30000001</v>
      </c>
      <c r="M181" t="s">
        <v>61</v>
      </c>
      <c r="N181" s="1">
        <v>44378</v>
      </c>
      <c r="O181" s="1">
        <v>44742</v>
      </c>
      <c r="P181" s="1">
        <v>41456</v>
      </c>
      <c r="Q181" s="1">
        <v>41820</v>
      </c>
      <c r="S181" t="s">
        <v>61</v>
      </c>
      <c r="T181">
        <v>8000</v>
      </c>
      <c r="U181">
        <v>2848</v>
      </c>
      <c r="V181">
        <v>35</v>
      </c>
      <c r="W181">
        <v>73</v>
      </c>
      <c r="X181" t="s">
        <v>63</v>
      </c>
      <c r="Y181" t="s">
        <v>63</v>
      </c>
      <c r="Z181">
        <v>33402</v>
      </c>
      <c r="AA181">
        <v>29158</v>
      </c>
      <c r="AB181">
        <v>4103</v>
      </c>
      <c r="AC181">
        <v>3648</v>
      </c>
      <c r="AD181" t="s">
        <v>63</v>
      </c>
      <c r="AE181" t="s">
        <v>63</v>
      </c>
      <c r="AF181">
        <v>30137.5</v>
      </c>
      <c r="AG181">
        <v>25334.75</v>
      </c>
      <c r="AH181" t="s">
        <v>61</v>
      </c>
      <c r="AI181">
        <v>5716.9983575279903</v>
      </c>
      <c r="AJ181">
        <v>9080.5207985079705</v>
      </c>
      <c r="AK181">
        <v>37.041074136768003</v>
      </c>
      <c r="AL181" t="s">
        <v>61</v>
      </c>
      <c r="AM181">
        <v>6659922</v>
      </c>
      <c r="AN181">
        <v>5222304</v>
      </c>
      <c r="AO181" t="s">
        <v>61</v>
      </c>
      <c r="AP181">
        <v>25.870578964738598</v>
      </c>
      <c r="AQ181">
        <v>44.051959499102303</v>
      </c>
      <c r="AR181">
        <v>41.2725807003754</v>
      </c>
      <c r="AS181" t="s">
        <v>61</v>
      </c>
      <c r="AT181">
        <v>218</v>
      </c>
      <c r="AU181">
        <v>214</v>
      </c>
      <c r="AV181" t="s">
        <v>61</v>
      </c>
      <c r="AW181">
        <v>790348.79816513695</v>
      </c>
      <c r="AX181">
        <v>1075012.7303738301</v>
      </c>
      <c r="AY181">
        <v>26.480052204563499</v>
      </c>
      <c r="BC181" t="s">
        <v>920</v>
      </c>
      <c r="BE181" t="s">
        <v>921</v>
      </c>
      <c r="BF181" t="s">
        <v>921</v>
      </c>
    </row>
    <row r="182" spans="1:58" x14ac:dyDescent="0.2">
      <c r="A182" t="s">
        <v>922</v>
      </c>
      <c r="B182" s="1">
        <v>45128</v>
      </c>
      <c r="C182" s="2">
        <v>45110.681747685187</v>
      </c>
      <c r="D182">
        <v>2.2000000000000002</v>
      </c>
      <c r="E182" t="s">
        <v>59</v>
      </c>
      <c r="F182" t="s">
        <v>69</v>
      </c>
      <c r="G182" t="s">
        <v>61</v>
      </c>
      <c r="H182">
        <v>39463732</v>
      </c>
      <c r="I182">
        <v>90573076</v>
      </c>
      <c r="J182" t="s">
        <v>61</v>
      </c>
      <c r="K182">
        <v>39463732</v>
      </c>
      <c r="L182">
        <v>90573076</v>
      </c>
      <c r="M182" t="s">
        <v>61</v>
      </c>
      <c r="N182" s="1">
        <v>44013</v>
      </c>
      <c r="O182" s="1">
        <v>44377</v>
      </c>
      <c r="P182" s="1">
        <v>42917</v>
      </c>
      <c r="Q182" s="1">
        <v>43281</v>
      </c>
      <c r="R182" s="3" t="s">
        <v>923</v>
      </c>
      <c r="S182" t="s">
        <v>61</v>
      </c>
      <c r="T182">
        <v>4000</v>
      </c>
      <c r="U182">
        <v>3566</v>
      </c>
      <c r="V182">
        <v>115</v>
      </c>
      <c r="W182">
        <v>100</v>
      </c>
      <c r="X182">
        <v>450</v>
      </c>
      <c r="Y182">
        <v>500</v>
      </c>
      <c r="Z182">
        <v>20850</v>
      </c>
      <c r="AA182">
        <v>29718</v>
      </c>
      <c r="AB182">
        <v>3993</v>
      </c>
      <c r="AC182">
        <v>3516</v>
      </c>
      <c r="AD182">
        <v>8340</v>
      </c>
      <c r="AE182" t="s">
        <v>63</v>
      </c>
      <c r="AF182">
        <v>13856</v>
      </c>
      <c r="AG182">
        <v>26342</v>
      </c>
      <c r="AH182" t="s">
        <v>61</v>
      </c>
      <c r="AI182">
        <v>2848.13308314087</v>
      </c>
      <c r="AJ182">
        <v>3438.35228912003</v>
      </c>
      <c r="AK182">
        <v>17.165757210126099</v>
      </c>
      <c r="AL182" t="s">
        <v>61</v>
      </c>
      <c r="AM182">
        <v>4550824</v>
      </c>
      <c r="AN182">
        <v>3053151</v>
      </c>
      <c r="AO182" t="s">
        <v>61</v>
      </c>
      <c r="AP182">
        <v>8.6717772429784095</v>
      </c>
      <c r="AQ182">
        <v>29.665442685278201</v>
      </c>
      <c r="AR182">
        <v>70.768084147681094</v>
      </c>
      <c r="AS182" t="s">
        <v>61</v>
      </c>
      <c r="AT182">
        <v>43</v>
      </c>
      <c r="AU182">
        <v>45</v>
      </c>
      <c r="AV182" t="s">
        <v>61</v>
      </c>
      <c r="AW182">
        <v>917761.20930232503</v>
      </c>
      <c r="AX182">
        <v>2012735.02222222</v>
      </c>
      <c r="AY182">
        <v>54.402283501330203</v>
      </c>
      <c r="AZ182" t="s">
        <v>924</v>
      </c>
      <c r="BA182" s="3" t="s">
        <v>925</v>
      </c>
      <c r="BB182" t="s">
        <v>926</v>
      </c>
      <c r="BC182" t="s">
        <v>927</v>
      </c>
      <c r="BF182" t="s">
        <v>63</v>
      </c>
    </row>
    <row r="183" spans="1:58" x14ac:dyDescent="0.2">
      <c r="A183" t="s">
        <v>928</v>
      </c>
      <c r="B183" s="1">
        <v>45310</v>
      </c>
      <c r="C183" s="2">
        <v>45311.019780092596</v>
      </c>
      <c r="D183">
        <v>2.2000000000000002</v>
      </c>
      <c r="E183" t="s">
        <v>59</v>
      </c>
      <c r="F183" t="s">
        <v>60</v>
      </c>
      <c r="G183" t="s">
        <v>61</v>
      </c>
      <c r="H183">
        <v>119048878</v>
      </c>
      <c r="I183">
        <v>189312943</v>
      </c>
      <c r="J183" t="s">
        <v>61</v>
      </c>
      <c r="K183">
        <v>68342932</v>
      </c>
      <c r="L183">
        <v>156000015</v>
      </c>
      <c r="M183" t="s">
        <v>61</v>
      </c>
      <c r="N183" s="1">
        <v>44562</v>
      </c>
      <c r="O183" s="1">
        <v>44926</v>
      </c>
      <c r="P183" s="1">
        <v>40179</v>
      </c>
      <c r="Q183" s="1">
        <v>40543</v>
      </c>
      <c r="R183" t="s">
        <v>929</v>
      </c>
      <c r="S183" t="s">
        <v>61</v>
      </c>
      <c r="T183">
        <v>3859</v>
      </c>
      <c r="U183">
        <v>2824</v>
      </c>
      <c r="V183">
        <v>128</v>
      </c>
      <c r="W183">
        <v>77</v>
      </c>
      <c r="X183" t="s">
        <v>63</v>
      </c>
      <c r="Y183" t="s">
        <v>63</v>
      </c>
      <c r="Z183">
        <v>27165</v>
      </c>
      <c r="AA183">
        <v>26796</v>
      </c>
      <c r="AB183">
        <v>2291</v>
      </c>
      <c r="AC183">
        <v>3819</v>
      </c>
      <c r="AD183">
        <v>5152</v>
      </c>
      <c r="AE183" t="s">
        <v>63</v>
      </c>
      <c r="AF183">
        <v>19224.75</v>
      </c>
      <c r="AG183">
        <v>23686.5</v>
      </c>
      <c r="AH183" t="s">
        <v>61</v>
      </c>
      <c r="AI183">
        <v>3554.9451618356502</v>
      </c>
      <c r="AJ183">
        <v>6586.0306503704596</v>
      </c>
      <c r="AK183">
        <v>46.0229484107291</v>
      </c>
      <c r="AL183" t="s">
        <v>61</v>
      </c>
      <c r="AM183">
        <v>7722072</v>
      </c>
      <c r="AN183">
        <v>6510284</v>
      </c>
      <c r="AO183" t="s">
        <v>61</v>
      </c>
      <c r="AP183">
        <v>8.8503360238029298</v>
      </c>
      <c r="AQ183">
        <v>23.962090593897202</v>
      </c>
      <c r="AR183">
        <v>63.065259313989202</v>
      </c>
      <c r="AS183" t="s">
        <v>61</v>
      </c>
      <c r="AT183">
        <v>108</v>
      </c>
      <c r="AU183">
        <v>108</v>
      </c>
      <c r="AV183" t="s">
        <v>61</v>
      </c>
      <c r="AW183">
        <v>1102304.42592592</v>
      </c>
      <c r="AX183">
        <v>1752897.6203703701</v>
      </c>
      <c r="AY183">
        <v>37.115299084437098</v>
      </c>
      <c r="AZ183" s="3" t="s">
        <v>930</v>
      </c>
      <c r="BA183" t="s">
        <v>931</v>
      </c>
      <c r="BC183" t="s">
        <v>932</v>
      </c>
      <c r="BE183" t="s">
        <v>933</v>
      </c>
      <c r="BF183" t="s">
        <v>933</v>
      </c>
    </row>
    <row r="184" spans="1:58" x14ac:dyDescent="0.2">
      <c r="A184" t="s">
        <v>934</v>
      </c>
      <c r="B184" s="1">
        <v>44971</v>
      </c>
      <c r="C184" s="2">
        <v>44980.933321759258</v>
      </c>
      <c r="D184">
        <v>2.2000000000000002</v>
      </c>
      <c r="E184" t="s">
        <v>59</v>
      </c>
      <c r="F184" t="s">
        <v>93</v>
      </c>
      <c r="G184" t="s">
        <v>61</v>
      </c>
      <c r="H184">
        <v>118264784</v>
      </c>
      <c r="I184">
        <v>118598400.8</v>
      </c>
      <c r="J184" t="s">
        <v>61</v>
      </c>
      <c r="K184">
        <v>68584868</v>
      </c>
      <c r="L184">
        <v>78601558.799999997</v>
      </c>
      <c r="M184" t="s">
        <v>61</v>
      </c>
      <c r="N184" s="1">
        <v>44378</v>
      </c>
      <c r="O184" s="1">
        <v>44742</v>
      </c>
      <c r="P184" s="1">
        <v>38534</v>
      </c>
      <c r="Q184" s="1">
        <v>38898</v>
      </c>
      <c r="S184" t="s">
        <v>61</v>
      </c>
      <c r="T184">
        <v>3242</v>
      </c>
      <c r="U184">
        <v>2156</v>
      </c>
      <c r="V184">
        <v>35</v>
      </c>
      <c r="W184">
        <v>31.2</v>
      </c>
      <c r="X184">
        <v>12</v>
      </c>
      <c r="Y184" t="s">
        <v>63</v>
      </c>
      <c r="Z184">
        <v>8239</v>
      </c>
      <c r="AA184">
        <v>6991</v>
      </c>
      <c r="AB184">
        <v>1589</v>
      </c>
      <c r="AC184">
        <v>1326.8</v>
      </c>
      <c r="AD184">
        <v>783</v>
      </c>
      <c r="AE184" t="s">
        <v>63</v>
      </c>
      <c r="AF184">
        <v>7615</v>
      </c>
      <c r="AG184">
        <v>6785.15</v>
      </c>
      <c r="AH184" t="s">
        <v>61</v>
      </c>
      <c r="AI184">
        <v>9006.5486539724207</v>
      </c>
      <c r="AJ184">
        <v>11584.350942867801</v>
      </c>
      <c r="AK184">
        <v>22.2524533451097</v>
      </c>
      <c r="AL184" t="s">
        <v>61</v>
      </c>
      <c r="AM184">
        <v>3596915</v>
      </c>
      <c r="AN184">
        <v>2135957</v>
      </c>
      <c r="AO184" t="s">
        <v>61</v>
      </c>
      <c r="AP184">
        <v>19.067692175099999</v>
      </c>
      <c r="AQ184">
        <v>36.799223392605697</v>
      </c>
      <c r="AR184">
        <v>48.1845256035174</v>
      </c>
      <c r="AS184" t="s">
        <v>61</v>
      </c>
      <c r="AT184">
        <v>36.346193999999997</v>
      </c>
      <c r="AU184">
        <v>37.853206</v>
      </c>
      <c r="AV184" t="s">
        <v>61</v>
      </c>
      <c r="AW184">
        <v>3253842.3142736699</v>
      </c>
      <c r="AX184">
        <v>3133113.7658458799</v>
      </c>
      <c r="AY184">
        <v>-3.8533087991842501</v>
      </c>
      <c r="AZ184" t="s">
        <v>935</v>
      </c>
      <c r="BA184" t="s">
        <v>936</v>
      </c>
      <c r="BB184" t="s">
        <v>937</v>
      </c>
      <c r="BC184" t="s">
        <v>938</v>
      </c>
      <c r="BE184" t="s">
        <v>939</v>
      </c>
      <c r="BF184" t="s">
        <v>939</v>
      </c>
    </row>
    <row r="185" spans="1:58" x14ac:dyDescent="0.2">
      <c r="A185" t="s">
        <v>940</v>
      </c>
      <c r="B185" s="1">
        <v>44286</v>
      </c>
      <c r="C185" s="2">
        <v>44270.803749999999</v>
      </c>
      <c r="D185">
        <v>2.2000000000000002</v>
      </c>
      <c r="E185" t="s">
        <v>59</v>
      </c>
      <c r="F185" t="s">
        <v>134</v>
      </c>
      <c r="G185" t="s">
        <v>61</v>
      </c>
      <c r="H185">
        <v>1451968.8</v>
      </c>
      <c r="I185">
        <v>1533506.5</v>
      </c>
      <c r="J185" t="s">
        <v>61</v>
      </c>
      <c r="K185">
        <v>1451968.8</v>
      </c>
      <c r="L185">
        <v>1533506.5</v>
      </c>
      <c r="M185" t="s">
        <v>61</v>
      </c>
      <c r="N185" s="1">
        <v>43466</v>
      </c>
      <c r="O185" s="1">
        <v>43830</v>
      </c>
      <c r="P185" s="1">
        <v>42736</v>
      </c>
      <c r="Q185" s="1">
        <v>43100</v>
      </c>
      <c r="R185" t="s">
        <v>941</v>
      </c>
      <c r="S185" t="s">
        <v>61</v>
      </c>
      <c r="T185" t="s">
        <v>63</v>
      </c>
      <c r="U185" t="s">
        <v>63</v>
      </c>
      <c r="V185" t="s">
        <v>63</v>
      </c>
      <c r="W185" t="s">
        <v>63</v>
      </c>
      <c r="X185" t="s">
        <v>63</v>
      </c>
      <c r="Y185" t="s">
        <v>63</v>
      </c>
      <c r="Z185">
        <v>4728.3</v>
      </c>
      <c r="AA185">
        <v>4478.5600000000004</v>
      </c>
      <c r="AB185">
        <v>902.5</v>
      </c>
      <c r="AC185">
        <v>838.78</v>
      </c>
      <c r="AD185">
        <v>39.1</v>
      </c>
      <c r="AE185">
        <v>19.920000000000002</v>
      </c>
      <c r="AF185">
        <v>4193.7749999999996</v>
      </c>
      <c r="AG185">
        <v>3973.0650000000001</v>
      </c>
      <c r="AH185" t="s">
        <v>61</v>
      </c>
      <c r="AI185">
        <v>346.22000464974798</v>
      </c>
      <c r="AJ185">
        <v>385.975688794419</v>
      </c>
      <c r="AK185">
        <v>10.300048759248501</v>
      </c>
      <c r="AL185" t="s">
        <v>61</v>
      </c>
      <c r="AM185">
        <v>1029832</v>
      </c>
      <c r="AN185">
        <v>1020639</v>
      </c>
      <c r="AO185" t="s">
        <v>61</v>
      </c>
      <c r="AP185">
        <v>1.40990841224588</v>
      </c>
      <c r="AQ185">
        <v>1.50249647524736</v>
      </c>
      <c r="AR185">
        <v>6.16228154453706</v>
      </c>
      <c r="AS185" t="s">
        <v>61</v>
      </c>
      <c r="AT185">
        <v>15</v>
      </c>
      <c r="AU185">
        <v>15</v>
      </c>
      <c r="AV185" t="s">
        <v>61</v>
      </c>
      <c r="AW185">
        <v>96797.92</v>
      </c>
      <c r="AX185">
        <v>102233.76666666599</v>
      </c>
      <c r="AY185">
        <v>5.3170756041790401</v>
      </c>
      <c r="BA185" t="s">
        <v>884</v>
      </c>
      <c r="BB185" t="s">
        <v>942</v>
      </c>
      <c r="BC185" t="s">
        <v>63</v>
      </c>
      <c r="BF185" t="s">
        <v>63</v>
      </c>
    </row>
    <row r="186" spans="1:58" x14ac:dyDescent="0.2">
      <c r="A186" t="s">
        <v>943</v>
      </c>
      <c r="B186" s="1">
        <v>45352</v>
      </c>
      <c r="C186" s="2">
        <v>45341.349189814813</v>
      </c>
      <c r="D186">
        <v>2.2000000000000002</v>
      </c>
      <c r="E186" t="s">
        <v>59</v>
      </c>
      <c r="F186" t="s">
        <v>69</v>
      </c>
      <c r="G186" t="s">
        <v>61</v>
      </c>
      <c r="H186">
        <v>31354597.5</v>
      </c>
      <c r="I186">
        <v>37496103.899999999</v>
      </c>
      <c r="J186" t="s">
        <v>61</v>
      </c>
      <c r="K186">
        <v>31354597.5</v>
      </c>
      <c r="L186">
        <v>37496103.899999999</v>
      </c>
      <c r="M186" t="s">
        <v>61</v>
      </c>
      <c r="N186" s="1">
        <v>44743</v>
      </c>
      <c r="O186" s="1">
        <v>45107</v>
      </c>
      <c r="P186" s="1">
        <v>43282</v>
      </c>
      <c r="Q186" s="1">
        <v>43646</v>
      </c>
      <c r="R186" t="s">
        <v>944</v>
      </c>
      <c r="S186" t="s">
        <v>61</v>
      </c>
      <c r="T186">
        <v>1719</v>
      </c>
      <c r="U186">
        <v>1846</v>
      </c>
      <c r="V186">
        <v>35</v>
      </c>
      <c r="W186">
        <v>42</v>
      </c>
      <c r="X186" t="s">
        <v>63</v>
      </c>
      <c r="Y186" t="s">
        <v>63</v>
      </c>
      <c r="Z186">
        <v>6744</v>
      </c>
      <c r="AA186">
        <v>6937</v>
      </c>
      <c r="AB186">
        <v>1358</v>
      </c>
      <c r="AC186">
        <v>1328</v>
      </c>
      <c r="AD186">
        <v>192.6</v>
      </c>
      <c r="AE186">
        <v>54</v>
      </c>
      <c r="AF186">
        <v>6370.5499999999902</v>
      </c>
      <c r="AG186">
        <v>6630.25</v>
      </c>
      <c r="AH186" t="s">
        <v>61</v>
      </c>
      <c r="AI186">
        <v>4921.8038473915103</v>
      </c>
      <c r="AJ186">
        <v>5655.3077033294303</v>
      </c>
      <c r="AK186">
        <v>12.9701847258653</v>
      </c>
      <c r="AL186" t="s">
        <v>61</v>
      </c>
      <c r="AM186">
        <v>2210938</v>
      </c>
      <c r="AN186">
        <v>2151355</v>
      </c>
      <c r="AO186" t="s">
        <v>61</v>
      </c>
      <c r="AP186">
        <v>14.1815815278402</v>
      </c>
      <c r="AQ186">
        <v>17.429063962014599</v>
      </c>
      <c r="AR186">
        <v>18.632569375223198</v>
      </c>
      <c r="AS186" t="s">
        <v>61</v>
      </c>
      <c r="AT186">
        <v>20</v>
      </c>
      <c r="AU186">
        <v>20</v>
      </c>
      <c r="AV186" t="s">
        <v>61</v>
      </c>
      <c r="AW186">
        <v>1567729.875</v>
      </c>
      <c r="AX186">
        <v>1874805.1949999901</v>
      </c>
      <c r="AY186">
        <v>16.3790521179988</v>
      </c>
      <c r="BA186" t="s">
        <v>945</v>
      </c>
      <c r="BB186" s="3" t="s">
        <v>946</v>
      </c>
      <c r="BC186" t="s">
        <v>63</v>
      </c>
      <c r="BE186" s="3" t="s">
        <v>947</v>
      </c>
      <c r="BF186" t="s">
        <v>63</v>
      </c>
    </row>
    <row r="187" spans="1:58" x14ac:dyDescent="0.2">
      <c r="A187" t="s">
        <v>948</v>
      </c>
      <c r="B187" s="1">
        <v>45043</v>
      </c>
      <c r="C187" s="2">
        <v>44936.739155092589</v>
      </c>
      <c r="D187">
        <v>2.2000000000000002</v>
      </c>
      <c r="E187" t="s">
        <v>158</v>
      </c>
      <c r="F187" t="s">
        <v>63</v>
      </c>
      <c r="G187" t="s">
        <v>63</v>
      </c>
      <c r="H187" t="s">
        <v>63</v>
      </c>
      <c r="I187" t="s">
        <v>63</v>
      </c>
      <c r="J187" t="s">
        <v>63</v>
      </c>
      <c r="K187" t="s">
        <v>63</v>
      </c>
      <c r="L187" t="s">
        <v>63</v>
      </c>
      <c r="M187" t="s">
        <v>63</v>
      </c>
      <c r="N187" t="s">
        <v>63</v>
      </c>
      <c r="O187" t="s">
        <v>63</v>
      </c>
      <c r="P187" t="s">
        <v>63</v>
      </c>
      <c r="Q187" t="s">
        <v>63</v>
      </c>
      <c r="R187" t="s">
        <v>63</v>
      </c>
      <c r="S187" t="s">
        <v>63</v>
      </c>
      <c r="T187" t="s">
        <v>63</v>
      </c>
      <c r="U187" t="s">
        <v>63</v>
      </c>
      <c r="V187" t="s">
        <v>63</v>
      </c>
      <c r="W187" t="s">
        <v>63</v>
      </c>
      <c r="X187" t="s">
        <v>63</v>
      </c>
      <c r="Y187" t="s">
        <v>63</v>
      </c>
      <c r="Z187" t="s">
        <v>63</v>
      </c>
      <c r="AA187" t="s">
        <v>63</v>
      </c>
      <c r="AB187" t="s">
        <v>63</v>
      </c>
      <c r="AC187" t="s">
        <v>63</v>
      </c>
      <c r="AD187" t="s">
        <v>63</v>
      </c>
      <c r="AE187" t="s">
        <v>63</v>
      </c>
      <c r="AF187" t="s">
        <v>63</v>
      </c>
      <c r="AG187" t="s">
        <v>63</v>
      </c>
      <c r="AH187" t="s">
        <v>63</v>
      </c>
      <c r="AI187" t="s">
        <v>63</v>
      </c>
      <c r="AJ187" t="s">
        <v>63</v>
      </c>
      <c r="AK187" t="s">
        <v>63</v>
      </c>
      <c r="AL187" t="s">
        <v>63</v>
      </c>
      <c r="AM187" t="s">
        <v>63</v>
      </c>
      <c r="AN187" t="s">
        <v>63</v>
      </c>
      <c r="AO187" t="s">
        <v>63</v>
      </c>
      <c r="AP187" t="s">
        <v>63</v>
      </c>
      <c r="AQ187" t="s">
        <v>63</v>
      </c>
      <c r="AR187" t="s">
        <v>63</v>
      </c>
      <c r="AS187" t="s">
        <v>63</v>
      </c>
      <c r="AT187" t="s">
        <v>63</v>
      </c>
      <c r="AU187" t="s">
        <v>63</v>
      </c>
      <c r="AV187" t="s">
        <v>63</v>
      </c>
      <c r="AW187" t="s">
        <v>63</v>
      </c>
      <c r="AX187" t="s">
        <v>63</v>
      </c>
      <c r="AY187" t="s">
        <v>63</v>
      </c>
      <c r="AZ187" t="s">
        <v>63</v>
      </c>
      <c r="BA187" t="s">
        <v>63</v>
      </c>
      <c r="BB187" t="s">
        <v>63</v>
      </c>
      <c r="BC187" t="s">
        <v>63</v>
      </c>
      <c r="BD187" t="s">
        <v>63</v>
      </c>
      <c r="BE187" t="s">
        <v>63</v>
      </c>
      <c r="BF187" s="3" t="s">
        <v>949</v>
      </c>
    </row>
    <row r="188" spans="1:58" x14ac:dyDescent="0.2">
      <c r="A188" t="s">
        <v>950</v>
      </c>
      <c r="B188" s="1">
        <v>45323</v>
      </c>
      <c r="C188" s="2">
        <v>45345.671284722222</v>
      </c>
      <c r="D188">
        <v>2.2000000000000002</v>
      </c>
      <c r="E188" t="s">
        <v>59</v>
      </c>
      <c r="F188" t="s">
        <v>60</v>
      </c>
      <c r="G188" t="s">
        <v>61</v>
      </c>
      <c r="H188">
        <v>21047580.6697555</v>
      </c>
      <c r="I188">
        <v>44315918.411207996</v>
      </c>
      <c r="J188" t="s">
        <v>61</v>
      </c>
      <c r="K188">
        <v>21047580.6697555</v>
      </c>
      <c r="L188">
        <v>44315918.411207996</v>
      </c>
      <c r="M188" t="s">
        <v>61</v>
      </c>
      <c r="N188" s="1">
        <v>44562</v>
      </c>
      <c r="O188" s="1">
        <v>44926</v>
      </c>
      <c r="P188" s="1">
        <v>42095</v>
      </c>
      <c r="Q188" s="1">
        <v>42460</v>
      </c>
      <c r="S188" t="s">
        <v>61</v>
      </c>
      <c r="T188">
        <v>847</v>
      </c>
      <c r="U188">
        <v>1042</v>
      </c>
      <c r="V188">
        <v>6</v>
      </c>
      <c r="W188">
        <v>6</v>
      </c>
      <c r="X188">
        <v>5</v>
      </c>
      <c r="Y188">
        <v>365</v>
      </c>
      <c r="Z188">
        <v>36886</v>
      </c>
      <c r="AA188">
        <v>26361</v>
      </c>
      <c r="AB188">
        <v>2997</v>
      </c>
      <c r="AC188">
        <v>1661</v>
      </c>
      <c r="AD188" t="s">
        <v>63</v>
      </c>
      <c r="AE188">
        <v>23</v>
      </c>
      <c r="AF188">
        <v>30130.5</v>
      </c>
      <c r="AG188">
        <v>21626.25</v>
      </c>
      <c r="AH188" t="s">
        <v>61</v>
      </c>
      <c r="AI188">
        <v>698.54734139013601</v>
      </c>
      <c r="AJ188">
        <v>44315918.411207996</v>
      </c>
      <c r="AK188">
        <v>65.910760775482998</v>
      </c>
      <c r="AL188" t="s">
        <v>61</v>
      </c>
      <c r="AM188">
        <v>2913047.8400631198</v>
      </c>
      <c r="AN188">
        <v>2358879.75254534</v>
      </c>
      <c r="AO188" t="s">
        <v>61</v>
      </c>
      <c r="AP188">
        <v>7.2252839815304499</v>
      </c>
      <c r="AQ188">
        <v>18.786864669106698</v>
      </c>
      <c r="AR188">
        <v>61.540767398980798</v>
      </c>
      <c r="AS188" t="s">
        <v>61</v>
      </c>
      <c r="AT188">
        <v>6971706.8016999997</v>
      </c>
      <c r="AU188" t="s">
        <v>63</v>
      </c>
      <c r="AV188" t="s">
        <v>61</v>
      </c>
      <c r="AW188">
        <v>3.0189938280603701</v>
      </c>
      <c r="AX188">
        <v>17934008.769876</v>
      </c>
      <c r="AY188">
        <v>99.999993187550203</v>
      </c>
      <c r="BA188" t="e">
        <f>- Rainwater greywater systems at Newnham and CITE
- King campus solely uses water from its underground aquifer. Wastewater then gets treated on-site and is sprayed on designated campus fields to eventually help replenish The aquifer.
- a small Rainwater harvesting system in new building a
- a Rainwater harvesting system for The irrigation at CITE.</f>
        <v>#NAME?</v>
      </c>
      <c r="BB188" s="3" t="s">
        <v>951</v>
      </c>
      <c r="BC188" t="s">
        <v>63</v>
      </c>
      <c r="BF188" t="s">
        <v>63</v>
      </c>
    </row>
    <row r="189" spans="1:58" x14ac:dyDescent="0.2">
      <c r="A189" t="s">
        <v>952</v>
      </c>
      <c r="B189" s="1">
        <v>44783</v>
      </c>
      <c r="C189" s="2">
        <v>44938.625555555554</v>
      </c>
      <c r="D189">
        <v>2.2000000000000002</v>
      </c>
      <c r="E189" t="s">
        <v>59</v>
      </c>
      <c r="F189" t="s">
        <v>93</v>
      </c>
      <c r="G189" t="s">
        <v>61</v>
      </c>
      <c r="H189">
        <v>20679000</v>
      </c>
      <c r="I189">
        <v>22821400</v>
      </c>
      <c r="J189" t="s">
        <v>61</v>
      </c>
      <c r="K189">
        <v>20679000</v>
      </c>
      <c r="L189">
        <v>22821400</v>
      </c>
      <c r="M189" t="s">
        <v>61</v>
      </c>
      <c r="N189" s="1">
        <v>43466</v>
      </c>
      <c r="O189" s="1">
        <v>43830</v>
      </c>
      <c r="P189" s="1">
        <v>42370</v>
      </c>
      <c r="Q189" s="1">
        <v>42735</v>
      </c>
      <c r="R189" t="s">
        <v>953</v>
      </c>
      <c r="S189" t="s">
        <v>61</v>
      </c>
      <c r="T189">
        <v>1825</v>
      </c>
      <c r="U189">
        <v>1632</v>
      </c>
      <c r="V189">
        <v>8</v>
      </c>
      <c r="W189">
        <v>5</v>
      </c>
      <c r="X189" t="s">
        <v>63</v>
      </c>
      <c r="Y189" t="s">
        <v>63</v>
      </c>
      <c r="Z189">
        <v>1825</v>
      </c>
      <c r="AA189">
        <v>1770.92</v>
      </c>
      <c r="AB189">
        <v>726</v>
      </c>
      <c r="AC189">
        <v>672.62</v>
      </c>
      <c r="AD189" t="s">
        <v>63</v>
      </c>
      <c r="AE189">
        <v>28</v>
      </c>
      <c r="AF189">
        <v>2371.5</v>
      </c>
      <c r="AG189">
        <v>2220.9050000000002</v>
      </c>
      <c r="AH189" t="s">
        <v>61</v>
      </c>
      <c r="AI189">
        <v>8719.7975964579291</v>
      </c>
      <c r="AJ189">
        <v>10275.720933583299</v>
      </c>
      <c r="AK189">
        <v>15.1417437976573</v>
      </c>
      <c r="AL189" t="s">
        <v>61</v>
      </c>
      <c r="AM189">
        <v>1491195</v>
      </c>
      <c r="AN189">
        <v>1437654</v>
      </c>
      <c r="AO189" t="s">
        <v>61</v>
      </c>
      <c r="AP189">
        <v>13.8674016476718</v>
      </c>
      <c r="AQ189">
        <v>15.8740559272258</v>
      </c>
      <c r="AR189">
        <v>12.6410936735607</v>
      </c>
      <c r="AS189" t="s">
        <v>61</v>
      </c>
      <c r="AT189" t="s">
        <v>63</v>
      </c>
      <c r="AU189" t="s">
        <v>63</v>
      </c>
      <c r="AV189" t="s">
        <v>61</v>
      </c>
      <c r="AW189">
        <v>20679000</v>
      </c>
      <c r="AX189">
        <v>22821400</v>
      </c>
      <c r="AY189">
        <v>9.3876799845758807</v>
      </c>
      <c r="BA189" t="s">
        <v>954</v>
      </c>
      <c r="BB189" t="s">
        <v>955</v>
      </c>
      <c r="BC189" t="s">
        <v>63</v>
      </c>
      <c r="BE189" t="s">
        <v>956</v>
      </c>
      <c r="BF189" t="s">
        <v>956</v>
      </c>
    </row>
    <row r="190" spans="1:58" x14ac:dyDescent="0.2">
      <c r="A190" t="s">
        <v>957</v>
      </c>
      <c r="B190" s="1">
        <v>44346</v>
      </c>
      <c r="C190" s="2">
        <v>44343.599386574075</v>
      </c>
      <c r="D190">
        <v>2.2000000000000002</v>
      </c>
      <c r="E190" t="s">
        <v>158</v>
      </c>
      <c r="F190" t="s">
        <v>63</v>
      </c>
      <c r="G190" t="s">
        <v>63</v>
      </c>
      <c r="H190" t="s">
        <v>63</v>
      </c>
      <c r="I190" t="s">
        <v>63</v>
      </c>
      <c r="J190" t="s">
        <v>63</v>
      </c>
      <c r="K190" t="s">
        <v>63</v>
      </c>
      <c r="L190" t="s">
        <v>63</v>
      </c>
      <c r="M190" t="s">
        <v>63</v>
      </c>
      <c r="N190" t="s">
        <v>63</v>
      </c>
      <c r="O190" t="s">
        <v>63</v>
      </c>
      <c r="P190" t="s">
        <v>63</v>
      </c>
      <c r="Q190" t="s">
        <v>63</v>
      </c>
      <c r="R190" t="s">
        <v>63</v>
      </c>
      <c r="S190" t="s">
        <v>63</v>
      </c>
      <c r="T190" t="s">
        <v>63</v>
      </c>
      <c r="U190" t="s">
        <v>63</v>
      </c>
      <c r="V190" t="s">
        <v>63</v>
      </c>
      <c r="W190" t="s">
        <v>63</v>
      </c>
      <c r="X190" t="s">
        <v>63</v>
      </c>
      <c r="Y190" t="s">
        <v>63</v>
      </c>
      <c r="Z190" t="s">
        <v>63</v>
      </c>
      <c r="AA190" t="s">
        <v>63</v>
      </c>
      <c r="AB190" t="s">
        <v>63</v>
      </c>
      <c r="AC190" t="s">
        <v>63</v>
      </c>
      <c r="AD190" t="s">
        <v>63</v>
      </c>
      <c r="AE190" t="s">
        <v>63</v>
      </c>
      <c r="AF190" t="s">
        <v>63</v>
      </c>
      <c r="AG190" t="s">
        <v>63</v>
      </c>
      <c r="AH190" t="s">
        <v>63</v>
      </c>
      <c r="AI190" t="s">
        <v>63</v>
      </c>
      <c r="AJ190" t="s">
        <v>63</v>
      </c>
      <c r="AK190" t="s">
        <v>63</v>
      </c>
      <c r="AL190" t="s">
        <v>63</v>
      </c>
      <c r="AM190" t="s">
        <v>63</v>
      </c>
      <c r="AN190" t="s">
        <v>63</v>
      </c>
      <c r="AO190" t="s">
        <v>63</v>
      </c>
      <c r="AP190" t="s">
        <v>63</v>
      </c>
      <c r="AQ190" t="s">
        <v>63</v>
      </c>
      <c r="AR190" t="s">
        <v>63</v>
      </c>
      <c r="AS190" t="s">
        <v>63</v>
      </c>
      <c r="AT190" t="s">
        <v>63</v>
      </c>
      <c r="AU190" t="s">
        <v>63</v>
      </c>
      <c r="AV190" t="s">
        <v>63</v>
      </c>
      <c r="AW190" t="s">
        <v>63</v>
      </c>
      <c r="AX190" t="s">
        <v>63</v>
      </c>
      <c r="AY190" t="s">
        <v>63</v>
      </c>
      <c r="AZ190" t="s">
        <v>63</v>
      </c>
      <c r="BA190" t="s">
        <v>63</v>
      </c>
      <c r="BB190" t="s">
        <v>63</v>
      </c>
      <c r="BC190" t="s">
        <v>63</v>
      </c>
      <c r="BD190" t="s">
        <v>63</v>
      </c>
      <c r="BE190" t="s">
        <v>63</v>
      </c>
      <c r="BF190" t="s">
        <v>63</v>
      </c>
    </row>
    <row r="191" spans="1:58" x14ac:dyDescent="0.2">
      <c r="A191" t="s">
        <v>958</v>
      </c>
      <c r="B191" s="1">
        <v>44624</v>
      </c>
      <c r="C191" s="2">
        <v>44692.571712962963</v>
      </c>
      <c r="D191">
        <v>2.2000000000000002</v>
      </c>
      <c r="E191" t="s">
        <v>59</v>
      </c>
      <c r="F191" t="s">
        <v>69</v>
      </c>
      <c r="G191" t="s">
        <v>61</v>
      </c>
      <c r="H191">
        <v>39042000</v>
      </c>
      <c r="I191">
        <v>68810000</v>
      </c>
      <c r="J191" t="s">
        <v>61</v>
      </c>
      <c r="K191">
        <v>39042000</v>
      </c>
      <c r="L191">
        <v>68810000</v>
      </c>
      <c r="M191" t="s">
        <v>61</v>
      </c>
      <c r="N191" s="1">
        <v>43647</v>
      </c>
      <c r="O191" s="1">
        <v>44012</v>
      </c>
      <c r="P191" s="1">
        <v>38169</v>
      </c>
      <c r="Q191" s="1">
        <v>38533</v>
      </c>
      <c r="R191" t="s">
        <v>959</v>
      </c>
      <c r="S191" t="s">
        <v>61</v>
      </c>
      <c r="T191">
        <v>2738</v>
      </c>
      <c r="U191">
        <v>2881</v>
      </c>
      <c r="V191" t="s">
        <v>63</v>
      </c>
      <c r="W191" t="s">
        <v>63</v>
      </c>
      <c r="X191" t="s">
        <v>63</v>
      </c>
      <c r="Y191" t="s">
        <v>63</v>
      </c>
      <c r="Z191">
        <v>9029</v>
      </c>
      <c r="AA191">
        <v>7704</v>
      </c>
      <c r="AB191">
        <v>942</v>
      </c>
      <c r="AC191">
        <v>826</v>
      </c>
      <c r="AD191">
        <v>741</v>
      </c>
      <c r="AE191">
        <v>141</v>
      </c>
      <c r="AF191">
        <v>7607</v>
      </c>
      <c r="AG191">
        <v>7012</v>
      </c>
      <c r="AH191" t="s">
        <v>61</v>
      </c>
      <c r="AI191">
        <v>5132.3780728276497</v>
      </c>
      <c r="AJ191">
        <v>9813.1774101540195</v>
      </c>
      <c r="AK191">
        <v>47.6991206995094</v>
      </c>
      <c r="AL191" t="s">
        <v>61</v>
      </c>
      <c r="AM191">
        <v>2536527</v>
      </c>
      <c r="AN191">
        <v>1896144</v>
      </c>
      <c r="AO191" t="s">
        <v>61</v>
      </c>
      <c r="AP191">
        <v>15.3919118542794</v>
      </c>
      <c r="AQ191">
        <v>36.289437932983901</v>
      </c>
      <c r="AR191">
        <v>57.585697847666097</v>
      </c>
      <c r="AS191" t="s">
        <v>61</v>
      </c>
      <c r="AT191">
        <v>547</v>
      </c>
      <c r="AU191">
        <v>512</v>
      </c>
      <c r="AV191" t="s">
        <v>61</v>
      </c>
      <c r="AW191">
        <v>71374.771480804295</v>
      </c>
      <c r="AX191">
        <v>134394.53125</v>
      </c>
      <c r="AY191">
        <v>46.891610233727803</v>
      </c>
      <c r="BA191" t="s">
        <v>960</v>
      </c>
      <c r="BB191" t="s">
        <v>961</v>
      </c>
      <c r="BC191" t="s">
        <v>962</v>
      </c>
      <c r="BF191" t="s">
        <v>63</v>
      </c>
    </row>
    <row r="192" spans="1:58" x14ac:dyDescent="0.2">
      <c r="A192" t="s">
        <v>963</v>
      </c>
      <c r="B192" s="1">
        <v>44245</v>
      </c>
      <c r="C192" s="2">
        <v>44264.75167824074</v>
      </c>
      <c r="D192">
        <v>2.2000000000000002</v>
      </c>
      <c r="E192" t="s">
        <v>59</v>
      </c>
      <c r="F192" t="s">
        <v>69</v>
      </c>
      <c r="G192" t="s">
        <v>61</v>
      </c>
      <c r="H192">
        <v>129808698</v>
      </c>
      <c r="I192">
        <v>137259648</v>
      </c>
      <c r="J192" t="s">
        <v>61</v>
      </c>
      <c r="K192">
        <v>66972016.200000003</v>
      </c>
      <c r="L192">
        <v>65700140.100000001</v>
      </c>
      <c r="M192" t="s">
        <v>61</v>
      </c>
      <c r="N192" s="1">
        <v>43282</v>
      </c>
      <c r="O192" s="1">
        <v>43646</v>
      </c>
      <c r="P192" s="1">
        <v>42917</v>
      </c>
      <c r="Q192" s="1">
        <v>43281</v>
      </c>
      <c r="R192" t="s">
        <v>964</v>
      </c>
      <c r="S192" t="s">
        <v>61</v>
      </c>
      <c r="T192">
        <v>3174</v>
      </c>
      <c r="U192">
        <v>3133</v>
      </c>
      <c r="V192">
        <v>13</v>
      </c>
      <c r="W192">
        <v>12</v>
      </c>
      <c r="X192">
        <v>11</v>
      </c>
      <c r="Y192">
        <v>4</v>
      </c>
      <c r="Z192">
        <v>8671</v>
      </c>
      <c r="AA192">
        <v>8212</v>
      </c>
      <c r="AB192">
        <v>1145.7</v>
      </c>
      <c r="AC192">
        <v>1083.7</v>
      </c>
      <c r="AD192" t="s">
        <v>63</v>
      </c>
      <c r="AE192" t="s">
        <v>63</v>
      </c>
      <c r="AF192">
        <v>8170.2749999999996</v>
      </c>
      <c r="AG192">
        <v>7762.0249999999996</v>
      </c>
      <c r="AH192" t="s">
        <v>61</v>
      </c>
      <c r="AI192">
        <v>8197.0332944729507</v>
      </c>
      <c r="AJ192">
        <v>8464.3041087860402</v>
      </c>
      <c r="AK192">
        <v>3.1576230116267001</v>
      </c>
      <c r="AL192" t="s">
        <v>61</v>
      </c>
      <c r="AM192">
        <v>2433813</v>
      </c>
      <c r="AN192">
        <v>2433813</v>
      </c>
      <c r="AO192" t="s">
        <v>61</v>
      </c>
      <c r="AP192">
        <v>27.517322078565599</v>
      </c>
      <c r="AQ192">
        <v>26.994736284176302</v>
      </c>
      <c r="AR192" t="s">
        <v>63</v>
      </c>
      <c r="AS192" t="s">
        <v>61</v>
      </c>
      <c r="AT192">
        <v>30</v>
      </c>
      <c r="AU192">
        <v>30</v>
      </c>
      <c r="AV192" t="s">
        <v>61</v>
      </c>
      <c r="AW192">
        <v>4326956.5999999996</v>
      </c>
      <c r="AX192">
        <v>4575321.5999999996</v>
      </c>
      <c r="AY192">
        <v>5.4283615822765299</v>
      </c>
      <c r="AZ192" s="3" t="s">
        <v>965</v>
      </c>
      <c r="BA192" t="s">
        <v>966</v>
      </c>
      <c r="BB192" t="s">
        <v>967</v>
      </c>
      <c r="BC192" t="s">
        <v>968</v>
      </c>
      <c r="BF192" t="s">
        <v>63</v>
      </c>
    </row>
    <row r="193" spans="1:58" x14ac:dyDescent="0.2">
      <c r="A193" t="s">
        <v>969</v>
      </c>
      <c r="B193" s="1">
        <v>45072</v>
      </c>
      <c r="C193" s="2">
        <v>45097.640335648146</v>
      </c>
      <c r="D193">
        <v>2.2000000000000002</v>
      </c>
      <c r="E193" t="s">
        <v>59</v>
      </c>
      <c r="F193" t="s">
        <v>60</v>
      </c>
      <c r="G193" t="s">
        <v>61</v>
      </c>
      <c r="H193">
        <v>81604935.329999998</v>
      </c>
      <c r="I193">
        <v>103115816.40000001</v>
      </c>
      <c r="J193" t="s">
        <v>61</v>
      </c>
      <c r="K193">
        <v>81604935.329999998</v>
      </c>
      <c r="L193">
        <v>103115816.40000001</v>
      </c>
      <c r="M193" t="s">
        <v>61</v>
      </c>
      <c r="N193" s="1">
        <v>43647</v>
      </c>
      <c r="O193" s="1">
        <v>44742</v>
      </c>
      <c r="P193" s="1">
        <v>40725</v>
      </c>
      <c r="Q193" s="1">
        <v>41820</v>
      </c>
      <c r="S193" t="s">
        <v>61</v>
      </c>
      <c r="T193">
        <v>4019</v>
      </c>
      <c r="U193">
        <v>4152</v>
      </c>
      <c r="V193">
        <v>18.333333329999999</v>
      </c>
      <c r="W193">
        <v>11</v>
      </c>
      <c r="X193">
        <v>6.3333333329999997</v>
      </c>
      <c r="Y193" t="s">
        <v>63</v>
      </c>
      <c r="Z193">
        <v>9904.6666669999995</v>
      </c>
      <c r="AA193">
        <v>10265</v>
      </c>
      <c r="AB193">
        <v>1746.333333</v>
      </c>
      <c r="AC193">
        <v>1868</v>
      </c>
      <c r="AD193">
        <v>766.23333330000003</v>
      </c>
      <c r="AE193">
        <v>330</v>
      </c>
      <c r="AF193">
        <v>9179.2416666904992</v>
      </c>
      <c r="AG193">
        <v>9893</v>
      </c>
      <c r="AH193" t="s">
        <v>61</v>
      </c>
      <c r="AI193">
        <v>8890.1608970735306</v>
      </c>
      <c r="AJ193">
        <v>10423.108905286501</v>
      </c>
      <c r="AK193">
        <v>14.7072051356531</v>
      </c>
      <c r="AL193" t="s">
        <v>61</v>
      </c>
      <c r="AM193">
        <v>4122911.6669999999</v>
      </c>
      <c r="AN193">
        <v>3400760</v>
      </c>
      <c r="AO193" t="s">
        <v>61</v>
      </c>
      <c r="AP193">
        <v>19.793035097785399</v>
      </c>
      <c r="AQ193">
        <v>30.321403568613999</v>
      </c>
      <c r="AR193">
        <v>34.722563046938397</v>
      </c>
      <c r="AS193" t="s">
        <v>61</v>
      </c>
      <c r="AT193">
        <v>335.06333330000001</v>
      </c>
      <c r="AU193">
        <v>250</v>
      </c>
      <c r="AV193" t="s">
        <v>61</v>
      </c>
      <c r="AW193">
        <v>243550.777479237</v>
      </c>
      <c r="AX193">
        <v>412463.26559999998</v>
      </c>
      <c r="AY193">
        <v>40.952128882325901</v>
      </c>
      <c r="AZ193" t="s">
        <v>970</v>
      </c>
      <c r="BC193" t="s">
        <v>63</v>
      </c>
      <c r="BE193" s="3" t="s">
        <v>971</v>
      </c>
      <c r="BF193" s="3" t="s">
        <v>972</v>
      </c>
    </row>
    <row r="194" spans="1:58" x14ac:dyDescent="0.2">
      <c r="A194" t="s">
        <v>973</v>
      </c>
      <c r="B194" s="1">
        <v>44286</v>
      </c>
      <c r="C194" s="2">
        <v>44267.687592592592</v>
      </c>
      <c r="D194">
        <v>2.2000000000000002</v>
      </c>
      <c r="E194" t="s">
        <v>59</v>
      </c>
      <c r="F194" t="s">
        <v>134</v>
      </c>
      <c r="G194" t="s">
        <v>61</v>
      </c>
      <c r="H194">
        <v>13633247</v>
      </c>
      <c r="I194">
        <v>8193413</v>
      </c>
      <c r="J194" t="s">
        <v>61</v>
      </c>
      <c r="K194">
        <v>13633247</v>
      </c>
      <c r="L194">
        <v>8193413</v>
      </c>
      <c r="M194" t="s">
        <v>61</v>
      </c>
      <c r="N194" s="1">
        <v>43466</v>
      </c>
      <c r="O194" s="1">
        <v>43830</v>
      </c>
      <c r="P194" s="1">
        <v>39448</v>
      </c>
      <c r="Q194" s="1">
        <v>39813</v>
      </c>
      <c r="R194" t="s">
        <v>974</v>
      </c>
      <c r="S194" t="s">
        <v>61</v>
      </c>
      <c r="T194" t="s">
        <v>63</v>
      </c>
      <c r="U194" t="s">
        <v>63</v>
      </c>
      <c r="V194" t="s">
        <v>63</v>
      </c>
      <c r="W194" t="s">
        <v>63</v>
      </c>
      <c r="X194" t="s">
        <v>63</v>
      </c>
      <c r="Y194" t="s">
        <v>63</v>
      </c>
      <c r="Z194">
        <v>3988.3</v>
      </c>
      <c r="AA194">
        <v>4691.8</v>
      </c>
      <c r="AB194">
        <v>447.2</v>
      </c>
      <c r="AC194">
        <v>507.3</v>
      </c>
      <c r="AD194">
        <v>39.700000000000003</v>
      </c>
      <c r="AE194">
        <v>65.8</v>
      </c>
      <c r="AF194">
        <v>3296.85</v>
      </c>
      <c r="AG194">
        <v>3849.9749999999999</v>
      </c>
      <c r="AH194" t="s">
        <v>61</v>
      </c>
      <c r="AI194">
        <v>4135.2342387430399</v>
      </c>
      <c r="AJ194">
        <v>2128.17304008467</v>
      </c>
      <c r="AK194" t="s">
        <v>63</v>
      </c>
      <c r="AL194" t="s">
        <v>61</v>
      </c>
      <c r="AM194">
        <v>627320</v>
      </c>
      <c r="AN194">
        <v>592915</v>
      </c>
      <c r="AO194" t="s">
        <v>61</v>
      </c>
      <c r="AP194">
        <v>21.732524070649699</v>
      </c>
      <c r="AQ194">
        <v>13.8188661106566</v>
      </c>
      <c r="AR194" t="s">
        <v>63</v>
      </c>
      <c r="AS194" t="s">
        <v>61</v>
      </c>
      <c r="AT194">
        <v>98.4</v>
      </c>
      <c r="AU194">
        <v>98.4</v>
      </c>
      <c r="AV194" t="s">
        <v>61</v>
      </c>
      <c r="AW194">
        <v>138549.258130081</v>
      </c>
      <c r="AX194">
        <v>83266.392276422703</v>
      </c>
      <c r="AY194">
        <v>-66.392771852218303</v>
      </c>
      <c r="BA194" t="s">
        <v>975</v>
      </c>
      <c r="BC194" t="s">
        <v>976</v>
      </c>
      <c r="BF194" t="s">
        <v>63</v>
      </c>
    </row>
    <row r="195" spans="1:58" x14ac:dyDescent="0.2">
      <c r="A195" t="s">
        <v>977</v>
      </c>
      <c r="B195" s="1">
        <v>45104</v>
      </c>
      <c r="C195" s="2">
        <v>44843.131099537037</v>
      </c>
      <c r="D195">
        <v>2.2000000000000002</v>
      </c>
      <c r="E195" t="s">
        <v>59</v>
      </c>
      <c r="F195" t="s">
        <v>134</v>
      </c>
      <c r="G195" t="s">
        <v>61</v>
      </c>
      <c r="H195">
        <v>34101004</v>
      </c>
      <c r="I195">
        <v>25886768</v>
      </c>
      <c r="J195" t="s">
        <v>61</v>
      </c>
      <c r="K195">
        <v>34101004</v>
      </c>
      <c r="L195">
        <v>25886768</v>
      </c>
      <c r="M195" t="s">
        <v>61</v>
      </c>
      <c r="N195" s="1">
        <v>44378</v>
      </c>
      <c r="O195" s="1">
        <v>44742</v>
      </c>
      <c r="P195" s="1">
        <v>42736</v>
      </c>
      <c r="Q195" s="1">
        <v>43465</v>
      </c>
      <c r="R195" t="s">
        <v>978</v>
      </c>
      <c r="S195" t="s">
        <v>61</v>
      </c>
      <c r="T195">
        <v>1764</v>
      </c>
      <c r="U195">
        <v>2021</v>
      </c>
      <c r="V195">
        <v>4</v>
      </c>
      <c r="W195">
        <v>8</v>
      </c>
      <c r="X195">
        <v>1</v>
      </c>
      <c r="Y195">
        <v>3</v>
      </c>
      <c r="Z195">
        <v>77435</v>
      </c>
      <c r="AA195">
        <v>68000</v>
      </c>
      <c r="AB195">
        <v>6643</v>
      </c>
      <c r="AC195">
        <v>2749</v>
      </c>
      <c r="AD195">
        <v>72613</v>
      </c>
      <c r="AE195">
        <v>63000</v>
      </c>
      <c r="AF195">
        <v>9041.75</v>
      </c>
      <c r="AG195">
        <v>6322</v>
      </c>
      <c r="AH195" t="s">
        <v>61</v>
      </c>
      <c r="AI195">
        <v>3771.5048524898298</v>
      </c>
      <c r="AJ195">
        <v>4094.7118000632699</v>
      </c>
      <c r="AK195">
        <v>7.8932770694249603</v>
      </c>
      <c r="AL195" t="s">
        <v>61</v>
      </c>
      <c r="AM195">
        <v>1717330</v>
      </c>
      <c r="AN195">
        <v>1323729</v>
      </c>
      <c r="AO195" t="s">
        <v>61</v>
      </c>
      <c r="AP195">
        <v>19.856989629249998</v>
      </c>
      <c r="AQ195">
        <v>19.555942341672601</v>
      </c>
      <c r="AR195" t="s">
        <v>63</v>
      </c>
      <c r="AS195" t="s">
        <v>61</v>
      </c>
      <c r="AT195" t="s">
        <v>63</v>
      </c>
      <c r="AU195" t="s">
        <v>63</v>
      </c>
      <c r="AV195" t="s">
        <v>61</v>
      </c>
      <c r="AW195">
        <v>34101004</v>
      </c>
      <c r="AX195">
        <v>25886768</v>
      </c>
      <c r="AY195">
        <v>-31.731408107802402</v>
      </c>
      <c r="BC195" t="s">
        <v>63</v>
      </c>
      <c r="BD195" t="s">
        <v>979</v>
      </c>
      <c r="BF195" t="s">
        <v>63</v>
      </c>
    </row>
    <row r="196" spans="1:58" x14ac:dyDescent="0.2">
      <c r="A196" t="s">
        <v>980</v>
      </c>
      <c r="B196" s="1">
        <v>44664</v>
      </c>
      <c r="C196" s="2">
        <v>44650.638807870368</v>
      </c>
      <c r="D196">
        <v>2.2000000000000002</v>
      </c>
      <c r="E196" t="s">
        <v>59</v>
      </c>
      <c r="F196" t="s">
        <v>69</v>
      </c>
      <c r="G196" t="s">
        <v>61</v>
      </c>
      <c r="H196">
        <v>77318836.359999999</v>
      </c>
      <c r="I196">
        <v>70464503.709999993</v>
      </c>
      <c r="J196" t="s">
        <v>61</v>
      </c>
      <c r="K196">
        <v>15880305.039999999</v>
      </c>
      <c r="L196">
        <v>15812217.359999999</v>
      </c>
      <c r="M196" t="s">
        <v>61</v>
      </c>
      <c r="N196" s="1">
        <v>44197</v>
      </c>
      <c r="O196" s="1">
        <v>44561</v>
      </c>
      <c r="P196" s="1">
        <v>38169</v>
      </c>
      <c r="Q196" s="1">
        <v>38533</v>
      </c>
      <c r="R196" t="s">
        <v>981</v>
      </c>
      <c r="S196" t="s">
        <v>61</v>
      </c>
      <c r="T196">
        <v>779</v>
      </c>
      <c r="U196">
        <v>1008</v>
      </c>
      <c r="V196">
        <v>2</v>
      </c>
      <c r="W196" t="s">
        <v>63</v>
      </c>
      <c r="X196">
        <v>115</v>
      </c>
      <c r="Y196" t="s">
        <v>63</v>
      </c>
      <c r="Z196">
        <v>3500.7</v>
      </c>
      <c r="AA196">
        <v>3913.8</v>
      </c>
      <c r="AB196">
        <v>568.29999999999995</v>
      </c>
      <c r="AC196">
        <v>635</v>
      </c>
      <c r="AD196">
        <v>788</v>
      </c>
      <c r="AE196">
        <v>22.5</v>
      </c>
      <c r="AF196">
        <v>2771</v>
      </c>
      <c r="AG196">
        <v>3646.7249999999999</v>
      </c>
      <c r="AH196" t="s">
        <v>61</v>
      </c>
      <c r="AI196">
        <v>5730.8931937928501</v>
      </c>
      <c r="AJ196">
        <v>4336.0048701231899</v>
      </c>
      <c r="AK196" t="s">
        <v>63</v>
      </c>
      <c r="AL196" t="s">
        <v>61</v>
      </c>
      <c r="AM196">
        <v>1871242</v>
      </c>
      <c r="AN196">
        <v>1042776</v>
      </c>
      <c r="AO196" t="s">
        <v>61</v>
      </c>
      <c r="AP196">
        <v>8.4865052409041599</v>
      </c>
      <c r="AQ196">
        <v>15.1635800593799</v>
      </c>
      <c r="AR196">
        <v>44.033630530050502</v>
      </c>
      <c r="AS196" t="s">
        <v>61</v>
      </c>
      <c r="AT196">
        <v>144</v>
      </c>
      <c r="AU196">
        <v>153</v>
      </c>
      <c r="AV196" t="s">
        <v>61</v>
      </c>
      <c r="AW196">
        <v>536936.36361111095</v>
      </c>
      <c r="AX196">
        <v>460552.31183006498</v>
      </c>
      <c r="AY196">
        <v>-16.585315026977799</v>
      </c>
      <c r="BA196" s="3" t="s">
        <v>982</v>
      </c>
      <c r="BB196" t="s">
        <v>983</v>
      </c>
      <c r="BC196" t="s">
        <v>63</v>
      </c>
      <c r="BE196" t="s">
        <v>984</v>
      </c>
      <c r="BF196" t="s">
        <v>984</v>
      </c>
    </row>
    <row r="197" spans="1:58" x14ac:dyDescent="0.2">
      <c r="A197" t="s">
        <v>985</v>
      </c>
      <c r="B197" s="1">
        <v>44575</v>
      </c>
      <c r="C197" s="2">
        <v>44543.82545138889</v>
      </c>
      <c r="D197">
        <v>2.2000000000000002</v>
      </c>
      <c r="E197" t="s">
        <v>59</v>
      </c>
      <c r="F197" t="s">
        <v>69</v>
      </c>
      <c r="G197" t="s">
        <v>61</v>
      </c>
      <c r="H197">
        <v>57019</v>
      </c>
      <c r="I197">
        <v>68040</v>
      </c>
      <c r="J197" t="s">
        <v>61</v>
      </c>
      <c r="K197">
        <v>45870</v>
      </c>
      <c r="L197">
        <v>54373</v>
      </c>
      <c r="M197" t="s">
        <v>61</v>
      </c>
      <c r="N197" s="1">
        <v>44013</v>
      </c>
      <c r="O197" s="1">
        <v>44377</v>
      </c>
      <c r="P197" s="1">
        <v>42186</v>
      </c>
      <c r="Q197" s="1">
        <v>42551</v>
      </c>
      <c r="S197" t="s">
        <v>61</v>
      </c>
      <c r="T197">
        <v>844</v>
      </c>
      <c r="U197">
        <v>1167</v>
      </c>
      <c r="V197">
        <v>2</v>
      </c>
      <c r="W197">
        <v>2</v>
      </c>
      <c r="X197" t="s">
        <v>63</v>
      </c>
      <c r="Y197" t="s">
        <v>63</v>
      </c>
      <c r="Z197">
        <v>1498.67</v>
      </c>
      <c r="AA197">
        <v>1499</v>
      </c>
      <c r="AB197">
        <v>397</v>
      </c>
      <c r="AC197">
        <v>400</v>
      </c>
      <c r="AD197" t="s">
        <v>63</v>
      </c>
      <c r="AE197" t="s">
        <v>63</v>
      </c>
      <c r="AF197">
        <v>1633.2525000000001</v>
      </c>
      <c r="AG197">
        <v>1716.5</v>
      </c>
      <c r="AH197" t="s">
        <v>61</v>
      </c>
      <c r="AI197">
        <v>28.085063393443399</v>
      </c>
      <c r="AJ197">
        <v>31.676667637634701</v>
      </c>
      <c r="AK197">
        <v>11.3383272674936</v>
      </c>
      <c r="AL197" t="s">
        <v>61</v>
      </c>
      <c r="AM197">
        <v>1079410</v>
      </c>
      <c r="AN197">
        <v>1037341</v>
      </c>
      <c r="AO197" t="s">
        <v>61</v>
      </c>
      <c r="AP197">
        <v>4.2495437322240801E-2</v>
      </c>
      <c r="AQ197">
        <v>5.24157437139764E-2</v>
      </c>
      <c r="AR197">
        <v>18.926196002996601</v>
      </c>
      <c r="AS197" t="s">
        <v>61</v>
      </c>
      <c r="AT197">
        <v>120</v>
      </c>
      <c r="AU197">
        <v>121</v>
      </c>
      <c r="AV197" t="s">
        <v>61</v>
      </c>
      <c r="AW197">
        <v>475.15833333333302</v>
      </c>
      <c r="AX197">
        <v>562.31404958677604</v>
      </c>
      <c r="AY197">
        <v>15.4994733490103</v>
      </c>
      <c r="BA197" t="s">
        <v>986</v>
      </c>
      <c r="BB197" t="s">
        <v>987</v>
      </c>
      <c r="BC197" t="s">
        <v>988</v>
      </c>
      <c r="BF197" t="s">
        <v>63</v>
      </c>
    </row>
    <row r="198" spans="1:58" x14ac:dyDescent="0.2">
      <c r="A198" t="s">
        <v>989</v>
      </c>
      <c r="B198" s="1">
        <v>44623</v>
      </c>
      <c r="C198" s="2">
        <v>44651.599791666667</v>
      </c>
      <c r="D198">
        <v>2.2000000000000002</v>
      </c>
      <c r="E198" t="s">
        <v>59</v>
      </c>
      <c r="F198" t="s">
        <v>69</v>
      </c>
      <c r="G198" t="s">
        <v>61</v>
      </c>
      <c r="H198">
        <v>909518410</v>
      </c>
      <c r="I198">
        <v>1325797000</v>
      </c>
      <c r="J198" t="s">
        <v>61</v>
      </c>
      <c r="K198">
        <v>535021455</v>
      </c>
      <c r="L198">
        <v>954678000</v>
      </c>
      <c r="M198" t="s">
        <v>61</v>
      </c>
      <c r="N198" s="1">
        <v>43466</v>
      </c>
      <c r="O198" s="1">
        <v>43830</v>
      </c>
      <c r="P198" s="1">
        <v>36342</v>
      </c>
      <c r="Q198" s="1">
        <v>36707</v>
      </c>
      <c r="R198" t="s">
        <v>990</v>
      </c>
      <c r="S198" t="s">
        <v>61</v>
      </c>
      <c r="T198">
        <v>11246</v>
      </c>
      <c r="U198">
        <v>9363</v>
      </c>
      <c r="V198">
        <v>2273</v>
      </c>
      <c r="W198">
        <v>1768</v>
      </c>
      <c r="X198">
        <v>1420</v>
      </c>
      <c r="Y198" t="s">
        <v>63</v>
      </c>
      <c r="Z198">
        <v>18876</v>
      </c>
      <c r="AA198">
        <v>12151</v>
      </c>
      <c r="AB198">
        <v>16187</v>
      </c>
      <c r="AC198">
        <v>8012</v>
      </c>
      <c r="AD198" t="s">
        <v>63</v>
      </c>
      <c r="AE198" t="s">
        <v>63</v>
      </c>
      <c r="AF198">
        <v>31097</v>
      </c>
      <c r="AG198">
        <v>17905</v>
      </c>
      <c r="AH198" t="s">
        <v>61</v>
      </c>
      <c r="AI198">
        <v>17204.921857413799</v>
      </c>
      <c r="AJ198">
        <v>53319.072884669004</v>
      </c>
      <c r="AK198">
        <v>67.732143627799502</v>
      </c>
      <c r="AL198" t="s">
        <v>61</v>
      </c>
      <c r="AM198">
        <v>16638239</v>
      </c>
      <c r="AN198">
        <v>12386396</v>
      </c>
      <c r="AO198" t="s">
        <v>61</v>
      </c>
      <c r="AP198">
        <v>32.156134732768201</v>
      </c>
      <c r="AQ198">
        <v>77.074719716695597</v>
      </c>
      <c r="AR198">
        <v>58.279271269535599</v>
      </c>
      <c r="AS198" t="s">
        <v>61</v>
      </c>
      <c r="AT198">
        <v>7016</v>
      </c>
      <c r="AU198">
        <v>6998</v>
      </c>
      <c r="AV198" t="s">
        <v>61</v>
      </c>
      <c r="AW198">
        <v>129634.893101482</v>
      </c>
      <c r="AX198">
        <v>189453.701057445</v>
      </c>
      <c r="AY198">
        <v>31.574367574811699</v>
      </c>
      <c r="AZ198" s="3" t="s">
        <v>991</v>
      </c>
      <c r="BA198" s="3" t="s">
        <v>992</v>
      </c>
      <c r="BB198" s="3" t="s">
        <v>993</v>
      </c>
      <c r="BC198" t="s">
        <v>994</v>
      </c>
      <c r="BE198" s="3" t="s">
        <v>995</v>
      </c>
      <c r="BF198" s="3" t="s">
        <v>996</v>
      </c>
    </row>
    <row r="199" spans="1:58" x14ac:dyDescent="0.2">
      <c r="A199" t="s">
        <v>997</v>
      </c>
      <c r="B199" s="1">
        <v>44985</v>
      </c>
      <c r="C199" s="2">
        <v>45041.078159722223</v>
      </c>
      <c r="D199">
        <v>2.2000000000000002</v>
      </c>
      <c r="E199" t="s">
        <v>59</v>
      </c>
      <c r="F199" t="s">
        <v>93</v>
      </c>
      <c r="G199" t="s">
        <v>61</v>
      </c>
      <c r="H199">
        <v>15271900</v>
      </c>
      <c r="I199">
        <v>26251000</v>
      </c>
      <c r="J199" t="s">
        <v>61</v>
      </c>
      <c r="K199">
        <v>14313633</v>
      </c>
      <c r="L199">
        <v>26251000</v>
      </c>
      <c r="M199" t="s">
        <v>61</v>
      </c>
      <c r="N199" s="1">
        <v>44378</v>
      </c>
      <c r="O199" s="1">
        <v>44742</v>
      </c>
      <c r="P199" s="1">
        <v>38899</v>
      </c>
      <c r="Q199" s="1">
        <v>39263</v>
      </c>
      <c r="R199" t="s">
        <v>998</v>
      </c>
      <c r="S199" t="s">
        <v>61</v>
      </c>
      <c r="T199">
        <v>595</v>
      </c>
      <c r="U199" t="s">
        <v>63</v>
      </c>
      <c r="V199">
        <v>25</v>
      </c>
      <c r="W199" t="s">
        <v>63</v>
      </c>
      <c r="X199">
        <v>12</v>
      </c>
      <c r="Y199" t="s">
        <v>63</v>
      </c>
      <c r="Z199">
        <v>1889.18</v>
      </c>
      <c r="AA199">
        <v>1955</v>
      </c>
      <c r="AB199">
        <v>520.76</v>
      </c>
      <c r="AC199">
        <v>540</v>
      </c>
      <c r="AD199">
        <v>31.31</v>
      </c>
      <c r="AE199" t="s">
        <v>63</v>
      </c>
      <c r="AF199">
        <v>1950.9725000000001</v>
      </c>
      <c r="AG199">
        <v>1871.25</v>
      </c>
      <c r="AH199" t="s">
        <v>61</v>
      </c>
      <c r="AI199">
        <v>7336.665688522</v>
      </c>
      <c r="AJ199">
        <v>14028.590514362</v>
      </c>
      <c r="AK199">
        <v>47.7020468947971</v>
      </c>
      <c r="AL199" t="s">
        <v>61</v>
      </c>
      <c r="AM199">
        <v>1188325</v>
      </c>
      <c r="AN199">
        <v>1049203</v>
      </c>
      <c r="AO199" t="s">
        <v>61</v>
      </c>
      <c r="AP199">
        <v>12.045217427892201</v>
      </c>
      <c r="AQ199">
        <v>25.019943709653798</v>
      </c>
      <c r="AR199">
        <v>51.857535861503202</v>
      </c>
      <c r="AS199" t="s">
        <v>61</v>
      </c>
      <c r="AT199">
        <v>6.75</v>
      </c>
      <c r="AU199">
        <v>6.75</v>
      </c>
      <c r="AV199" t="s">
        <v>61</v>
      </c>
      <c r="AW199">
        <v>2262503.7037037001</v>
      </c>
      <c r="AX199">
        <v>3889037.0370370299</v>
      </c>
      <c r="AY199">
        <v>41.823549579063602</v>
      </c>
      <c r="BA199" t="s">
        <v>999</v>
      </c>
      <c r="BB199" s="3" t="s">
        <v>1000</v>
      </c>
      <c r="BC199" t="s">
        <v>63</v>
      </c>
      <c r="BE199" t="s">
        <v>1001</v>
      </c>
      <c r="BF199" t="s">
        <v>1001</v>
      </c>
    </row>
    <row r="200" spans="1:58" x14ac:dyDescent="0.2">
      <c r="A200" t="s">
        <v>1002</v>
      </c>
      <c r="B200" s="1">
        <v>45351</v>
      </c>
      <c r="C200" s="2">
        <v>45348.822604166664</v>
      </c>
      <c r="D200">
        <v>2.2000000000000002</v>
      </c>
      <c r="E200" t="s">
        <v>59</v>
      </c>
      <c r="F200" t="s">
        <v>69</v>
      </c>
      <c r="G200" t="s">
        <v>61</v>
      </c>
      <c r="H200">
        <v>69428000</v>
      </c>
      <c r="I200">
        <v>73000000</v>
      </c>
      <c r="J200" t="s">
        <v>61</v>
      </c>
      <c r="K200">
        <v>69428000</v>
      </c>
      <c r="L200">
        <v>73000000</v>
      </c>
      <c r="M200" t="s">
        <v>61</v>
      </c>
      <c r="N200" s="1">
        <v>44743</v>
      </c>
      <c r="O200" s="1">
        <v>45107</v>
      </c>
      <c r="P200" s="1">
        <v>38169</v>
      </c>
      <c r="Q200" s="1">
        <v>38533</v>
      </c>
      <c r="R200" t="s">
        <v>1003</v>
      </c>
      <c r="S200" t="s">
        <v>61</v>
      </c>
      <c r="T200">
        <v>2143</v>
      </c>
      <c r="U200">
        <v>2768</v>
      </c>
      <c r="V200">
        <v>14</v>
      </c>
      <c r="W200" t="s">
        <v>63</v>
      </c>
      <c r="X200" t="s">
        <v>63</v>
      </c>
      <c r="Y200" t="s">
        <v>63</v>
      </c>
      <c r="Z200">
        <v>6934</v>
      </c>
      <c r="AA200">
        <v>7714</v>
      </c>
      <c r="AB200">
        <v>952</v>
      </c>
      <c r="AC200">
        <v>1312</v>
      </c>
      <c r="AD200">
        <v>1012</v>
      </c>
      <c r="AE200" t="s">
        <v>63</v>
      </c>
      <c r="AF200">
        <v>5694.75</v>
      </c>
      <c r="AG200">
        <v>7461.5</v>
      </c>
      <c r="AH200" t="s">
        <v>61</v>
      </c>
      <c r="AI200">
        <v>12191.579964001899</v>
      </c>
      <c r="AJ200">
        <v>9783.5555853380592</v>
      </c>
      <c r="AK200" t="s">
        <v>63</v>
      </c>
      <c r="AL200" t="s">
        <v>61</v>
      </c>
      <c r="AM200">
        <v>2897602</v>
      </c>
      <c r="AN200">
        <v>2914035</v>
      </c>
      <c r="AO200" t="s">
        <v>61</v>
      </c>
      <c r="AP200">
        <v>23.960502512077198</v>
      </c>
      <c r="AQ200">
        <v>25.051174745670501</v>
      </c>
      <c r="AR200">
        <v>4.3537767975603199</v>
      </c>
      <c r="AS200" t="s">
        <v>61</v>
      </c>
      <c r="AT200">
        <v>200</v>
      </c>
      <c r="AU200">
        <v>200</v>
      </c>
      <c r="AV200" t="s">
        <v>61</v>
      </c>
      <c r="AW200">
        <v>347140</v>
      </c>
      <c r="AX200">
        <v>365000</v>
      </c>
      <c r="AY200">
        <v>4.8931506849315003</v>
      </c>
      <c r="BA200" t="s">
        <v>1004</v>
      </c>
      <c r="BB200" t="s">
        <v>1005</v>
      </c>
      <c r="BC200" t="s">
        <v>63</v>
      </c>
      <c r="BF200" t="s">
        <v>63</v>
      </c>
    </row>
    <row r="201" spans="1:58" x14ac:dyDescent="0.2">
      <c r="A201" t="s">
        <v>1006</v>
      </c>
      <c r="B201" s="1">
        <v>44938</v>
      </c>
      <c r="C201" s="2">
        <v>44973.664768518516</v>
      </c>
      <c r="D201">
        <v>2.2000000000000002</v>
      </c>
      <c r="E201" t="s">
        <v>59</v>
      </c>
      <c r="F201" t="s">
        <v>134</v>
      </c>
      <c r="G201" t="s">
        <v>61</v>
      </c>
      <c r="H201">
        <v>22718100</v>
      </c>
      <c r="I201">
        <v>37509800</v>
      </c>
      <c r="J201" t="s">
        <v>61</v>
      </c>
      <c r="K201">
        <v>22718100</v>
      </c>
      <c r="L201">
        <v>37509800</v>
      </c>
      <c r="M201" t="s">
        <v>61</v>
      </c>
      <c r="N201" s="1">
        <v>44197</v>
      </c>
      <c r="O201" s="1">
        <v>44561</v>
      </c>
      <c r="P201" s="1">
        <v>41640</v>
      </c>
      <c r="Q201" s="1">
        <v>42004</v>
      </c>
      <c r="S201" t="s">
        <v>61</v>
      </c>
      <c r="T201">
        <v>415</v>
      </c>
      <c r="U201">
        <v>634</v>
      </c>
      <c r="V201">
        <v>2</v>
      </c>
      <c r="W201">
        <v>3</v>
      </c>
      <c r="X201" t="s">
        <v>63</v>
      </c>
      <c r="Y201" t="s">
        <v>63</v>
      </c>
      <c r="Z201">
        <v>8010</v>
      </c>
      <c r="AA201">
        <v>6989</v>
      </c>
      <c r="AB201">
        <v>1040</v>
      </c>
      <c r="AC201">
        <v>862</v>
      </c>
      <c r="AD201">
        <v>684</v>
      </c>
      <c r="AE201" t="s">
        <v>63</v>
      </c>
      <c r="AF201">
        <v>6378.75</v>
      </c>
      <c r="AG201">
        <v>6047.5</v>
      </c>
      <c r="AH201" t="s">
        <v>61</v>
      </c>
      <c r="AI201">
        <v>3561.5285126396202</v>
      </c>
      <c r="AJ201">
        <v>6202.5299710624204</v>
      </c>
      <c r="AK201">
        <v>42.5794227636827</v>
      </c>
      <c r="AL201" t="s">
        <v>61</v>
      </c>
      <c r="AM201">
        <v>1384934</v>
      </c>
      <c r="AN201">
        <v>1497452</v>
      </c>
      <c r="AO201" t="s">
        <v>61</v>
      </c>
      <c r="AP201">
        <v>16.403741983372399</v>
      </c>
      <c r="AQ201">
        <v>25.049083376295201</v>
      </c>
      <c r="AR201">
        <v>34.513603803579002</v>
      </c>
      <c r="AS201" t="s">
        <v>61</v>
      </c>
      <c r="AT201">
        <v>299.61</v>
      </c>
      <c r="AU201">
        <v>299.61</v>
      </c>
      <c r="AV201" t="s">
        <v>61</v>
      </c>
      <c r="AW201">
        <v>75825.573245218693</v>
      </c>
      <c r="AX201">
        <v>125195.42071359399</v>
      </c>
      <c r="AY201">
        <v>39.434227855120497</v>
      </c>
      <c r="AZ201" t="s">
        <v>1007</v>
      </c>
      <c r="BB201" s="3" t="s">
        <v>1008</v>
      </c>
      <c r="BC201" t="s">
        <v>1009</v>
      </c>
      <c r="BD201" t="s">
        <v>1010</v>
      </c>
      <c r="BE201" s="3" t="s">
        <v>1011</v>
      </c>
      <c r="BF201" s="3" t="s">
        <v>1012</v>
      </c>
    </row>
    <row r="202" spans="1:58" x14ac:dyDescent="0.2">
      <c r="A202" t="s">
        <v>1013</v>
      </c>
      <c r="B202" s="1">
        <v>44987</v>
      </c>
      <c r="C202" s="2">
        <v>45006.721064814818</v>
      </c>
      <c r="D202">
        <v>2.2000000000000002</v>
      </c>
      <c r="E202" t="s">
        <v>59</v>
      </c>
      <c r="F202" t="s">
        <v>60</v>
      </c>
      <c r="G202" t="s">
        <v>61</v>
      </c>
      <c r="H202">
        <v>65124936</v>
      </c>
      <c r="I202">
        <v>48562080</v>
      </c>
      <c r="J202" t="s">
        <v>61</v>
      </c>
      <c r="K202">
        <v>65124936</v>
      </c>
      <c r="L202">
        <v>48562080</v>
      </c>
      <c r="M202" t="s">
        <v>61</v>
      </c>
      <c r="N202" s="1">
        <v>44562</v>
      </c>
      <c r="O202" s="1">
        <v>44591</v>
      </c>
      <c r="P202" s="1">
        <v>44197</v>
      </c>
      <c r="Q202" s="1">
        <v>44226</v>
      </c>
      <c r="R202" t="s">
        <v>1014</v>
      </c>
      <c r="S202" t="s">
        <v>61</v>
      </c>
      <c r="T202">
        <v>2786</v>
      </c>
      <c r="U202">
        <v>1945</v>
      </c>
      <c r="V202">
        <v>16</v>
      </c>
      <c r="W202">
        <v>16</v>
      </c>
      <c r="X202" t="s">
        <v>63</v>
      </c>
      <c r="Y202" t="s">
        <v>63</v>
      </c>
      <c r="Z202">
        <v>6404</v>
      </c>
      <c r="AA202">
        <v>6347</v>
      </c>
      <c r="AB202">
        <v>1037</v>
      </c>
      <c r="AC202">
        <v>1054</v>
      </c>
      <c r="AD202">
        <v>242</v>
      </c>
      <c r="AE202">
        <v>1904</v>
      </c>
      <c r="AF202">
        <v>6099.75</v>
      </c>
      <c r="AG202">
        <v>4613</v>
      </c>
      <c r="AH202" t="s">
        <v>61</v>
      </c>
      <c r="AI202">
        <v>10676.6565842862</v>
      </c>
      <c r="AJ202">
        <v>10527.2230652503</v>
      </c>
      <c r="AK202" t="s">
        <v>63</v>
      </c>
      <c r="AL202" t="s">
        <v>61</v>
      </c>
      <c r="AM202">
        <v>2272779</v>
      </c>
      <c r="AN202">
        <v>2272779</v>
      </c>
      <c r="AO202" t="s">
        <v>61</v>
      </c>
      <c r="AP202">
        <v>28.654319667684302</v>
      </c>
      <c r="AQ202">
        <v>21.3668288909744</v>
      </c>
      <c r="AR202" t="s">
        <v>63</v>
      </c>
      <c r="AS202" t="s">
        <v>61</v>
      </c>
      <c r="AT202">
        <v>190</v>
      </c>
      <c r="AU202">
        <v>190</v>
      </c>
      <c r="AV202" t="s">
        <v>61</v>
      </c>
      <c r="AW202">
        <v>342762.82105263101</v>
      </c>
      <c r="AX202">
        <v>255589.89473684199</v>
      </c>
      <c r="AY202">
        <v>-34.106562157139898</v>
      </c>
      <c r="AZ202" t="s">
        <v>1015</v>
      </c>
      <c r="BA202" s="3" t="s">
        <v>1016</v>
      </c>
      <c r="BB202" t="s">
        <v>1017</v>
      </c>
      <c r="BC202" t="s">
        <v>63</v>
      </c>
      <c r="BF202" t="s">
        <v>63</v>
      </c>
    </row>
    <row r="203" spans="1:58" x14ac:dyDescent="0.2">
      <c r="A203" t="s">
        <v>1018</v>
      </c>
      <c r="B203" s="1">
        <v>44974</v>
      </c>
      <c r="C203" s="2">
        <v>45020.766759259262</v>
      </c>
      <c r="D203">
        <v>2.2000000000000002</v>
      </c>
      <c r="E203" t="s">
        <v>59</v>
      </c>
      <c r="F203" t="s">
        <v>134</v>
      </c>
      <c r="G203" t="s">
        <v>61</v>
      </c>
      <c r="H203">
        <v>56537000</v>
      </c>
      <c r="I203">
        <v>58938000</v>
      </c>
      <c r="J203" t="s">
        <v>61</v>
      </c>
      <c r="K203">
        <v>29153000</v>
      </c>
      <c r="L203">
        <v>58938000</v>
      </c>
      <c r="M203" t="s">
        <v>61</v>
      </c>
      <c r="N203" s="1">
        <v>43831</v>
      </c>
      <c r="O203" s="1">
        <v>44196</v>
      </c>
      <c r="P203" s="1">
        <v>41091</v>
      </c>
      <c r="Q203" s="1">
        <v>41455</v>
      </c>
      <c r="R203" t="s">
        <v>1019</v>
      </c>
      <c r="S203" t="s">
        <v>61</v>
      </c>
      <c r="T203">
        <v>2766</v>
      </c>
      <c r="U203">
        <v>3509</v>
      </c>
      <c r="V203">
        <v>14</v>
      </c>
      <c r="W203">
        <v>16</v>
      </c>
      <c r="X203">
        <v>3</v>
      </c>
      <c r="Y203">
        <v>4</v>
      </c>
      <c r="Z203">
        <v>5446</v>
      </c>
      <c r="AA203">
        <v>5910</v>
      </c>
      <c r="AB203">
        <v>981</v>
      </c>
      <c r="AC203">
        <v>1005</v>
      </c>
      <c r="AD203">
        <v>671</v>
      </c>
      <c r="AE203">
        <v>100</v>
      </c>
      <c r="AF203">
        <v>5015</v>
      </c>
      <c r="AG203">
        <v>5996.5</v>
      </c>
      <c r="AH203" t="s">
        <v>61</v>
      </c>
      <c r="AI203">
        <v>5813.1605184446598</v>
      </c>
      <c r="AJ203">
        <v>9828.7334278328999</v>
      </c>
      <c r="AK203">
        <v>40.855446318413499</v>
      </c>
      <c r="AL203" t="s">
        <v>61</v>
      </c>
      <c r="AM203">
        <v>2400525</v>
      </c>
      <c r="AN203">
        <v>2290750</v>
      </c>
      <c r="AO203" t="s">
        <v>61</v>
      </c>
      <c r="AP203">
        <v>12.144426739983899</v>
      </c>
      <c r="AQ203">
        <v>25.728691476590601</v>
      </c>
      <c r="AR203">
        <v>52.798117420648303</v>
      </c>
      <c r="AS203" t="s">
        <v>61</v>
      </c>
      <c r="AT203">
        <v>1139</v>
      </c>
      <c r="AU203">
        <v>1137</v>
      </c>
      <c r="AV203" t="s">
        <v>61</v>
      </c>
      <c r="AW203">
        <v>49637.401229148301</v>
      </c>
      <c r="AX203">
        <v>51836.411609498602</v>
      </c>
      <c r="AY203">
        <v>4.2422118199774301</v>
      </c>
      <c r="BA203" t="s">
        <v>1020</v>
      </c>
      <c r="BB203" t="s">
        <v>1021</v>
      </c>
      <c r="BC203" t="s">
        <v>1022</v>
      </c>
      <c r="BF203" t="s">
        <v>63</v>
      </c>
    </row>
    <row r="204" spans="1:58" x14ac:dyDescent="0.2">
      <c r="A204" t="s">
        <v>1023</v>
      </c>
      <c r="B204" s="1">
        <v>44988</v>
      </c>
      <c r="C204" s="2">
        <v>44986.835625</v>
      </c>
      <c r="D204">
        <v>2.2000000000000002</v>
      </c>
      <c r="E204" t="s">
        <v>59</v>
      </c>
      <c r="F204" t="s">
        <v>93</v>
      </c>
      <c r="G204" t="s">
        <v>61</v>
      </c>
      <c r="H204">
        <v>80642000</v>
      </c>
      <c r="I204">
        <v>155997123</v>
      </c>
      <c r="J204" t="s">
        <v>61</v>
      </c>
      <c r="K204">
        <v>80642000</v>
      </c>
      <c r="L204">
        <v>155997123</v>
      </c>
      <c r="M204" t="s">
        <v>61</v>
      </c>
      <c r="N204" s="1">
        <v>44562</v>
      </c>
      <c r="O204" s="1">
        <v>44926</v>
      </c>
      <c r="P204" s="1">
        <v>43466</v>
      </c>
      <c r="Q204" s="1">
        <v>43830</v>
      </c>
      <c r="S204" t="s">
        <v>61</v>
      </c>
      <c r="T204">
        <v>3379</v>
      </c>
      <c r="U204">
        <v>4300</v>
      </c>
      <c r="V204">
        <v>22</v>
      </c>
      <c r="W204">
        <v>21</v>
      </c>
      <c r="X204" t="s">
        <v>63</v>
      </c>
      <c r="Y204" t="s">
        <v>63</v>
      </c>
      <c r="Z204">
        <v>6326</v>
      </c>
      <c r="AA204">
        <v>7076</v>
      </c>
      <c r="AB204">
        <v>1105</v>
      </c>
      <c r="AC204">
        <v>1124.23</v>
      </c>
      <c r="AD204">
        <v>99</v>
      </c>
      <c r="AE204">
        <v>361</v>
      </c>
      <c r="AF204">
        <v>6349.25</v>
      </c>
      <c r="AG204">
        <v>6959.6724999999997</v>
      </c>
      <c r="AH204" t="s">
        <v>61</v>
      </c>
      <c r="AI204">
        <v>12701.027680434599</v>
      </c>
      <c r="AJ204">
        <v>22414.434443574701</v>
      </c>
      <c r="AK204">
        <v>43.335497880136998</v>
      </c>
      <c r="AL204" t="s">
        <v>61</v>
      </c>
      <c r="AM204">
        <v>3456016</v>
      </c>
      <c r="AN204">
        <v>3460000</v>
      </c>
      <c r="AO204" t="s">
        <v>61</v>
      </c>
      <c r="AP204">
        <v>23.333804010166599</v>
      </c>
      <c r="AQ204">
        <v>45.085873699421903</v>
      </c>
      <c r="AR204">
        <v>48.245864845099398</v>
      </c>
      <c r="AS204" t="s">
        <v>61</v>
      </c>
      <c r="AT204">
        <v>596.6</v>
      </c>
      <c r="AU204">
        <v>596.6</v>
      </c>
      <c r="AV204" t="s">
        <v>61</v>
      </c>
      <c r="AW204">
        <v>135169.292658397</v>
      </c>
      <c r="AX204">
        <v>261476.90747569501</v>
      </c>
      <c r="AY204">
        <v>48.305456889740199</v>
      </c>
      <c r="BC204" t="s">
        <v>63</v>
      </c>
      <c r="BE204" s="3" t="s">
        <v>1024</v>
      </c>
      <c r="BF204" s="3" t="s">
        <v>1025</v>
      </c>
    </row>
    <row r="205" spans="1:58" x14ac:dyDescent="0.2">
      <c r="A205" t="s">
        <v>1026</v>
      </c>
      <c r="B205" s="1">
        <v>45121</v>
      </c>
      <c r="C205" s="2">
        <v>45153.635949074072</v>
      </c>
      <c r="D205">
        <v>2.2000000000000002</v>
      </c>
      <c r="E205" t="s">
        <v>59</v>
      </c>
      <c r="F205" t="s">
        <v>69</v>
      </c>
      <c r="G205" t="s">
        <v>61</v>
      </c>
      <c r="H205">
        <v>77575000</v>
      </c>
      <c r="I205">
        <v>119768000</v>
      </c>
      <c r="J205" t="s">
        <v>61</v>
      </c>
      <c r="K205">
        <v>20573000</v>
      </c>
      <c r="L205">
        <v>30103000</v>
      </c>
      <c r="M205" t="s">
        <v>61</v>
      </c>
      <c r="N205" s="1">
        <v>44378</v>
      </c>
      <c r="O205" s="1">
        <v>44742</v>
      </c>
      <c r="P205" s="1">
        <v>41456</v>
      </c>
      <c r="Q205" s="1">
        <v>41820</v>
      </c>
      <c r="R205" t="s">
        <v>1027</v>
      </c>
      <c r="S205" t="s">
        <v>61</v>
      </c>
      <c r="T205">
        <v>1801</v>
      </c>
      <c r="U205">
        <v>1800</v>
      </c>
      <c r="V205">
        <v>14</v>
      </c>
      <c r="W205">
        <v>14</v>
      </c>
      <c r="X205">
        <v>14</v>
      </c>
      <c r="Y205">
        <v>14</v>
      </c>
      <c r="Z205">
        <v>3313</v>
      </c>
      <c r="AA205">
        <v>3300</v>
      </c>
      <c r="AB205">
        <v>680</v>
      </c>
      <c r="AC205">
        <v>680</v>
      </c>
      <c r="AD205">
        <v>168</v>
      </c>
      <c r="AE205">
        <v>168</v>
      </c>
      <c r="AF205">
        <v>3336.5</v>
      </c>
      <c r="AG205">
        <v>3326.5</v>
      </c>
      <c r="AH205" t="s">
        <v>61</v>
      </c>
      <c r="AI205">
        <v>6166.0422598531304</v>
      </c>
      <c r="AJ205">
        <v>9049.4513753194005</v>
      </c>
      <c r="AK205">
        <v>31.862805775499201</v>
      </c>
      <c r="AL205" t="s">
        <v>61</v>
      </c>
      <c r="AM205">
        <v>1400135</v>
      </c>
      <c r="AN205">
        <v>1222329</v>
      </c>
      <c r="AO205" t="s">
        <v>61</v>
      </c>
      <c r="AP205">
        <v>14.693583118770601</v>
      </c>
      <c r="AQ205">
        <v>24.627575718157701</v>
      </c>
      <c r="AR205">
        <v>40.336867554782302</v>
      </c>
      <c r="AS205" t="s">
        <v>61</v>
      </c>
      <c r="AT205">
        <v>2852419</v>
      </c>
      <c r="AU205">
        <v>1852419</v>
      </c>
      <c r="AV205" t="s">
        <v>61</v>
      </c>
      <c r="AW205">
        <v>27.196214861841799</v>
      </c>
      <c r="AX205">
        <v>64.654918784572999</v>
      </c>
      <c r="AY205">
        <v>57.9363560064807</v>
      </c>
      <c r="BC205" t="s">
        <v>1028</v>
      </c>
      <c r="BF205" t="s">
        <v>63</v>
      </c>
    </row>
    <row r="206" spans="1:58" x14ac:dyDescent="0.2">
      <c r="A206" t="s">
        <v>1029</v>
      </c>
      <c r="B206" s="1">
        <v>45169</v>
      </c>
      <c r="C206" s="2">
        <v>45142.786134259259</v>
      </c>
      <c r="D206">
        <v>2.2000000000000002</v>
      </c>
      <c r="E206" t="s">
        <v>59</v>
      </c>
      <c r="F206" t="s">
        <v>93</v>
      </c>
      <c r="G206" t="s">
        <v>61</v>
      </c>
      <c r="H206">
        <v>30148888</v>
      </c>
      <c r="I206">
        <v>57869020</v>
      </c>
      <c r="J206" t="s">
        <v>61</v>
      </c>
      <c r="K206">
        <v>30148888</v>
      </c>
      <c r="L206">
        <v>57869020</v>
      </c>
      <c r="M206" t="s">
        <v>61</v>
      </c>
      <c r="N206" s="1">
        <v>44378</v>
      </c>
      <c r="O206" s="1">
        <v>44742</v>
      </c>
      <c r="P206" s="1">
        <v>40725</v>
      </c>
      <c r="Q206" s="1">
        <v>41090</v>
      </c>
      <c r="S206" t="s">
        <v>61</v>
      </c>
      <c r="T206">
        <v>1938</v>
      </c>
      <c r="U206">
        <v>1683</v>
      </c>
      <c r="V206">
        <v>8</v>
      </c>
      <c r="W206">
        <v>12</v>
      </c>
      <c r="X206">
        <v>1</v>
      </c>
      <c r="Y206" t="s">
        <v>63</v>
      </c>
      <c r="Z206">
        <v>8337</v>
      </c>
      <c r="AA206">
        <v>4608</v>
      </c>
      <c r="AB206">
        <v>1076</v>
      </c>
      <c r="AC206">
        <v>819</v>
      </c>
      <c r="AD206">
        <v>295</v>
      </c>
      <c r="AE206" t="s">
        <v>63</v>
      </c>
      <c r="AF206">
        <v>7326</v>
      </c>
      <c r="AG206">
        <v>4494</v>
      </c>
      <c r="AH206" t="s">
        <v>61</v>
      </c>
      <c r="AI206">
        <v>4115.3273273273198</v>
      </c>
      <c r="AJ206">
        <v>12876.9514908767</v>
      </c>
      <c r="AK206">
        <v>68.041136675532002</v>
      </c>
      <c r="AL206" t="s">
        <v>61</v>
      </c>
      <c r="AM206">
        <v>1725314.05</v>
      </c>
      <c r="AN206">
        <v>1480090</v>
      </c>
      <c r="AO206" t="s">
        <v>61</v>
      </c>
      <c r="AP206">
        <v>17.474434871726601</v>
      </c>
      <c r="AQ206">
        <v>39.098311589160097</v>
      </c>
      <c r="AR206">
        <v>55.306420759684599</v>
      </c>
      <c r="AS206" t="s">
        <v>61</v>
      </c>
      <c r="AT206">
        <v>15</v>
      </c>
      <c r="AU206">
        <v>15</v>
      </c>
      <c r="AV206" t="s">
        <v>61</v>
      </c>
      <c r="AW206">
        <v>2009925.8666666599</v>
      </c>
      <c r="AX206">
        <v>3857934.66666666</v>
      </c>
      <c r="AY206">
        <v>47.901505848897997</v>
      </c>
      <c r="AZ206" t="s">
        <v>1030</v>
      </c>
      <c r="BB206" t="s">
        <v>1031</v>
      </c>
      <c r="BC206" t="s">
        <v>63</v>
      </c>
      <c r="BF206" t="s">
        <v>63</v>
      </c>
    </row>
    <row r="207" spans="1:58" x14ac:dyDescent="0.2">
      <c r="A207" t="s">
        <v>1032</v>
      </c>
      <c r="B207" s="1">
        <v>44988</v>
      </c>
      <c r="C207" s="2">
        <v>44990.567858796298</v>
      </c>
      <c r="D207">
        <v>2.2000000000000002</v>
      </c>
      <c r="E207" t="s">
        <v>59</v>
      </c>
      <c r="F207" t="s">
        <v>93</v>
      </c>
      <c r="G207" t="s">
        <v>61</v>
      </c>
      <c r="H207">
        <v>28553762</v>
      </c>
      <c r="I207">
        <v>35554200</v>
      </c>
      <c r="J207" t="s">
        <v>61</v>
      </c>
      <c r="K207">
        <v>25553762</v>
      </c>
      <c r="L207">
        <v>29123145</v>
      </c>
      <c r="M207" t="s">
        <v>61</v>
      </c>
      <c r="N207" s="1">
        <v>44197</v>
      </c>
      <c r="O207" s="1">
        <v>44561</v>
      </c>
      <c r="P207" s="1">
        <v>38353</v>
      </c>
      <c r="Q207" s="1">
        <v>38717</v>
      </c>
      <c r="R207" t="s">
        <v>1033</v>
      </c>
      <c r="S207" t="s">
        <v>61</v>
      </c>
      <c r="T207">
        <v>1548</v>
      </c>
      <c r="U207">
        <v>1479</v>
      </c>
      <c r="V207">
        <v>13</v>
      </c>
      <c r="W207" t="s">
        <v>63</v>
      </c>
      <c r="X207">
        <v>9</v>
      </c>
      <c r="Y207" t="s">
        <v>63</v>
      </c>
      <c r="Z207">
        <v>1689</v>
      </c>
      <c r="AA207">
        <v>1474</v>
      </c>
      <c r="AB207">
        <v>908</v>
      </c>
      <c r="AC207">
        <v>683</v>
      </c>
      <c r="AD207" t="s">
        <v>63</v>
      </c>
      <c r="AE207" t="s">
        <v>63</v>
      </c>
      <c r="AF207">
        <v>2347</v>
      </c>
      <c r="AG207">
        <v>1987.5</v>
      </c>
      <c r="AH207" t="s">
        <v>61</v>
      </c>
      <c r="AI207">
        <v>10887.840647635199</v>
      </c>
      <c r="AJ207">
        <v>14653.1547169811</v>
      </c>
      <c r="AK207">
        <v>25.696269111130899</v>
      </c>
      <c r="AL207" t="s">
        <v>61</v>
      </c>
      <c r="AM207">
        <v>1827664</v>
      </c>
      <c r="AN207">
        <v>1444010</v>
      </c>
      <c r="AO207" t="s">
        <v>61</v>
      </c>
      <c r="AP207">
        <v>13.9816519885493</v>
      </c>
      <c r="AQ207">
        <v>20.168243294713999</v>
      </c>
      <c r="AR207">
        <v>30.674914100159501</v>
      </c>
      <c r="AS207" t="s">
        <v>61</v>
      </c>
      <c r="AT207">
        <v>384</v>
      </c>
      <c r="AU207">
        <v>384</v>
      </c>
      <c r="AV207" t="s">
        <v>61</v>
      </c>
      <c r="AW207">
        <v>74358.755208333299</v>
      </c>
      <c r="AX207">
        <v>92589.0625</v>
      </c>
      <c r="AY207">
        <v>19.689482536521702</v>
      </c>
      <c r="BA207" t="s">
        <v>1034</v>
      </c>
      <c r="BB207" t="s">
        <v>1035</v>
      </c>
      <c r="BC207" t="s">
        <v>1036</v>
      </c>
      <c r="BE207" t="s">
        <v>1037</v>
      </c>
      <c r="BF207" t="s">
        <v>1037</v>
      </c>
    </row>
    <row r="208" spans="1:58" x14ac:dyDescent="0.2">
      <c r="A208" t="s">
        <v>1038</v>
      </c>
      <c r="B208" s="1">
        <v>44568</v>
      </c>
      <c r="C208" s="2">
        <v>44498.788136574076</v>
      </c>
      <c r="D208">
        <v>2.2000000000000002</v>
      </c>
      <c r="E208" t="s">
        <v>59</v>
      </c>
      <c r="F208" t="s">
        <v>69</v>
      </c>
      <c r="G208" t="s">
        <v>61</v>
      </c>
      <c r="H208">
        <v>191285112</v>
      </c>
      <c r="I208">
        <v>405902713</v>
      </c>
      <c r="J208" t="s">
        <v>61</v>
      </c>
      <c r="K208">
        <v>191285112</v>
      </c>
      <c r="L208">
        <v>405902713</v>
      </c>
      <c r="M208" t="s">
        <v>61</v>
      </c>
      <c r="N208" s="1">
        <v>43282</v>
      </c>
      <c r="O208" s="1">
        <v>43646</v>
      </c>
      <c r="P208" s="1">
        <v>40360</v>
      </c>
      <c r="Q208" s="1">
        <v>40724</v>
      </c>
      <c r="R208" t="s">
        <v>1039</v>
      </c>
      <c r="S208" t="s">
        <v>61</v>
      </c>
      <c r="T208">
        <v>7874</v>
      </c>
      <c r="U208">
        <v>8296</v>
      </c>
      <c r="V208">
        <v>31</v>
      </c>
      <c r="W208" t="s">
        <v>63</v>
      </c>
      <c r="X208" t="s">
        <v>63</v>
      </c>
      <c r="Y208" t="s">
        <v>63</v>
      </c>
      <c r="Z208">
        <v>19184</v>
      </c>
      <c r="AA208">
        <v>18452</v>
      </c>
      <c r="AB208">
        <v>4935</v>
      </c>
      <c r="AC208">
        <v>4305</v>
      </c>
      <c r="AD208">
        <v>2279</v>
      </c>
      <c r="AE208">
        <v>1531</v>
      </c>
      <c r="AF208">
        <v>18356.25</v>
      </c>
      <c r="AG208">
        <v>17993.5</v>
      </c>
      <c r="AH208" t="s">
        <v>61</v>
      </c>
      <c r="AI208">
        <v>10420.707497446299</v>
      </c>
      <c r="AJ208">
        <v>22558.2967738349</v>
      </c>
      <c r="AK208">
        <v>53.805433087779903</v>
      </c>
      <c r="AL208" t="s">
        <v>61</v>
      </c>
      <c r="AM208">
        <v>9680895</v>
      </c>
      <c r="AN208">
        <v>9683459</v>
      </c>
      <c r="AO208" t="s">
        <v>61</v>
      </c>
      <c r="AP208">
        <v>19.759031783734802</v>
      </c>
      <c r="AQ208">
        <v>41.917120008459698</v>
      </c>
      <c r="AR208">
        <v>52.861666594109799</v>
      </c>
      <c r="AS208" t="s">
        <v>61</v>
      </c>
      <c r="AT208">
        <v>950</v>
      </c>
      <c r="AU208">
        <v>950</v>
      </c>
      <c r="AV208" t="s">
        <v>61</v>
      </c>
      <c r="AW208">
        <v>201352.749473684</v>
      </c>
      <c r="AX208">
        <v>427266.01368421002</v>
      </c>
      <c r="AY208">
        <v>52.874147948846002</v>
      </c>
      <c r="AZ208" t="e">
        <f>- Drinking fountains have been replaced or updated to water bottle filling stations to ensure there is at least one in every building on campus.
- Free reusable water bottles are given to all new student living on campus.</f>
        <v>#NAME?</v>
      </c>
      <c r="BA208" s="3" t="s">
        <v>1040</v>
      </c>
      <c r="BB208" t="e">
        <f>-Installing low-flow shower heads
-Sinks outfitted with automatic valve shut-offs
- Timer-controlled grounds sprinklers that prevent mid-day use</f>
        <v>#NAME?</v>
      </c>
      <c r="BC208" t="s">
        <v>1041</v>
      </c>
      <c r="BF208" t="s">
        <v>63</v>
      </c>
    </row>
    <row r="209" spans="1:58" x14ac:dyDescent="0.2">
      <c r="A209" t="s">
        <v>1042</v>
      </c>
      <c r="B209" s="1">
        <v>45258</v>
      </c>
      <c r="C209" s="2">
        <v>45196.062245370369</v>
      </c>
      <c r="D209">
        <v>2.2000000000000002</v>
      </c>
      <c r="E209" t="s">
        <v>59</v>
      </c>
      <c r="F209" t="s">
        <v>93</v>
      </c>
      <c r="G209" t="s">
        <v>61</v>
      </c>
      <c r="H209">
        <v>2408456.5980839999</v>
      </c>
      <c r="I209">
        <v>2408456.5980839999</v>
      </c>
      <c r="J209" t="s">
        <v>61</v>
      </c>
      <c r="K209">
        <v>2408456.5980839999</v>
      </c>
      <c r="L209">
        <v>2408456.5980839999</v>
      </c>
      <c r="M209" t="s">
        <v>61</v>
      </c>
      <c r="N209" s="1">
        <v>44743</v>
      </c>
      <c r="O209" s="1">
        <v>45107</v>
      </c>
      <c r="P209" s="1">
        <v>44743</v>
      </c>
      <c r="Q209" s="1">
        <v>45107</v>
      </c>
      <c r="R209" t="s">
        <v>1043</v>
      </c>
      <c r="S209" t="s">
        <v>61</v>
      </c>
      <c r="T209" t="s">
        <v>63</v>
      </c>
      <c r="U209" t="s">
        <v>63</v>
      </c>
      <c r="V209" t="s">
        <v>63</v>
      </c>
      <c r="W209" t="s">
        <v>63</v>
      </c>
      <c r="X209" t="s">
        <v>63</v>
      </c>
      <c r="Y209" t="s">
        <v>63</v>
      </c>
      <c r="Z209">
        <v>1608</v>
      </c>
      <c r="AA209">
        <v>1608</v>
      </c>
      <c r="AB209">
        <v>101</v>
      </c>
      <c r="AC209">
        <v>101</v>
      </c>
      <c r="AD209" t="s">
        <v>63</v>
      </c>
      <c r="AE209" t="s">
        <v>63</v>
      </c>
      <c r="AF209">
        <v>1281.75</v>
      </c>
      <c r="AG209">
        <v>1281.75</v>
      </c>
      <c r="AH209" t="s">
        <v>61</v>
      </c>
      <c r="AI209">
        <v>1879.0377203697999</v>
      </c>
      <c r="AJ209">
        <v>1879.0377203697999</v>
      </c>
      <c r="AK209" t="s">
        <v>63</v>
      </c>
      <c r="AL209" t="s">
        <v>61</v>
      </c>
      <c r="AM209">
        <v>86703.298408935007</v>
      </c>
      <c r="AN209">
        <v>86703.298408935007</v>
      </c>
      <c r="AO209" t="s">
        <v>61</v>
      </c>
      <c r="AP209">
        <v>27.778165461899398</v>
      </c>
      <c r="AQ209">
        <v>27.778165461899398</v>
      </c>
      <c r="AR209" t="s">
        <v>63</v>
      </c>
      <c r="AS209" t="s">
        <v>61</v>
      </c>
      <c r="AT209" t="s">
        <v>63</v>
      </c>
      <c r="AU209" t="s">
        <v>63</v>
      </c>
      <c r="AV209" t="s">
        <v>61</v>
      </c>
      <c r="AW209">
        <v>974667.41749799997</v>
      </c>
      <c r="AX209">
        <v>974667.41749799997</v>
      </c>
      <c r="AY209" t="s">
        <v>63</v>
      </c>
      <c r="AZ209" s="3" t="s">
        <v>1044</v>
      </c>
      <c r="BA209" t="s">
        <v>1045</v>
      </c>
      <c r="BB209" t="s">
        <v>1046</v>
      </c>
      <c r="BC209" t="s">
        <v>1047</v>
      </c>
      <c r="BF209" t="s">
        <v>63</v>
      </c>
    </row>
    <row r="210" spans="1:58" x14ac:dyDescent="0.2">
      <c r="A210" t="s">
        <v>1048</v>
      </c>
      <c r="B210" s="1">
        <v>45274</v>
      </c>
      <c r="C210" s="2">
        <v>45264.902569444443</v>
      </c>
      <c r="D210">
        <v>2.2000000000000002</v>
      </c>
      <c r="E210" t="s">
        <v>59</v>
      </c>
      <c r="F210" t="s">
        <v>69</v>
      </c>
      <c r="G210" t="s">
        <v>61</v>
      </c>
      <c r="H210">
        <v>242555000</v>
      </c>
      <c r="I210">
        <v>407439000</v>
      </c>
      <c r="J210" t="s">
        <v>61</v>
      </c>
      <c r="K210">
        <v>242555000</v>
      </c>
      <c r="L210">
        <v>407439000</v>
      </c>
      <c r="M210" t="s">
        <v>61</v>
      </c>
      <c r="N210" s="1">
        <v>44743</v>
      </c>
      <c r="O210" s="1">
        <v>45107</v>
      </c>
      <c r="P210" s="1">
        <v>40360</v>
      </c>
      <c r="Q210" s="1">
        <v>40724</v>
      </c>
      <c r="R210" t="s">
        <v>1049</v>
      </c>
      <c r="S210" t="s">
        <v>61</v>
      </c>
      <c r="T210">
        <v>4610</v>
      </c>
      <c r="U210">
        <v>4550</v>
      </c>
      <c r="V210">
        <v>8</v>
      </c>
      <c r="W210">
        <v>12</v>
      </c>
      <c r="X210" t="s">
        <v>63</v>
      </c>
      <c r="Y210" t="s">
        <v>63</v>
      </c>
      <c r="Z210">
        <v>30683</v>
      </c>
      <c r="AA210">
        <v>25280</v>
      </c>
      <c r="AB210">
        <v>6718</v>
      </c>
      <c r="AC210">
        <v>6478</v>
      </c>
      <c r="AD210">
        <v>2770.11</v>
      </c>
      <c r="AE210" t="s">
        <v>63</v>
      </c>
      <c r="AF210">
        <v>27127.6675</v>
      </c>
      <c r="AG210">
        <v>24959</v>
      </c>
      <c r="AH210" t="s">
        <v>61</v>
      </c>
      <c r="AI210">
        <v>8941.2405250101201</v>
      </c>
      <c r="AJ210">
        <v>16324.331904323</v>
      </c>
      <c r="AK210">
        <v>45.2275255280599</v>
      </c>
      <c r="AL210" t="s">
        <v>61</v>
      </c>
      <c r="AM210">
        <v>11241892</v>
      </c>
      <c r="AN210">
        <v>8266175</v>
      </c>
      <c r="AO210" t="s">
        <v>61</v>
      </c>
      <c r="AP210">
        <v>21.5759945034163</v>
      </c>
      <c r="AQ210">
        <v>49.289907363441898</v>
      </c>
      <c r="AR210">
        <v>56.226343976821603</v>
      </c>
      <c r="AS210" t="s">
        <v>61</v>
      </c>
      <c r="AT210">
        <v>166.73</v>
      </c>
      <c r="AU210">
        <v>158.61000000000001</v>
      </c>
      <c r="AV210" t="s">
        <v>61</v>
      </c>
      <c r="AW210">
        <v>1454777.1846698199</v>
      </c>
      <c r="AX210">
        <v>2568810.2893890599</v>
      </c>
      <c r="AY210">
        <v>43.367667488757498</v>
      </c>
      <c r="BC210" t="s">
        <v>63</v>
      </c>
      <c r="BE210" t="s">
        <v>1050</v>
      </c>
      <c r="BF210" t="s">
        <v>1050</v>
      </c>
    </row>
    <row r="211" spans="1:58" x14ac:dyDescent="0.2">
      <c r="A211" t="s">
        <v>1051</v>
      </c>
      <c r="B211" s="1">
        <v>44910</v>
      </c>
      <c r="C211" s="2">
        <v>44893.892546296294</v>
      </c>
      <c r="D211">
        <v>2.2000000000000002</v>
      </c>
      <c r="E211" t="s">
        <v>59</v>
      </c>
      <c r="F211" t="s">
        <v>69</v>
      </c>
      <c r="G211" t="s">
        <v>61</v>
      </c>
      <c r="H211">
        <v>125691100</v>
      </c>
      <c r="I211">
        <v>123476500</v>
      </c>
      <c r="J211" t="s">
        <v>61</v>
      </c>
      <c r="K211">
        <v>125691100</v>
      </c>
      <c r="L211">
        <v>123476500</v>
      </c>
      <c r="M211" t="s">
        <v>61</v>
      </c>
      <c r="N211" s="1">
        <v>44378</v>
      </c>
      <c r="O211" s="1">
        <v>44742</v>
      </c>
      <c r="P211" s="1">
        <v>40725</v>
      </c>
      <c r="Q211" s="1">
        <v>41090</v>
      </c>
      <c r="R211" t="s">
        <v>1052</v>
      </c>
      <c r="S211" t="s">
        <v>61</v>
      </c>
      <c r="T211">
        <v>2252</v>
      </c>
      <c r="U211">
        <v>2514</v>
      </c>
      <c r="V211">
        <v>15</v>
      </c>
      <c r="W211">
        <v>75</v>
      </c>
      <c r="X211" t="s">
        <v>63</v>
      </c>
      <c r="Y211" t="s">
        <v>63</v>
      </c>
      <c r="Z211">
        <v>8392</v>
      </c>
      <c r="AA211">
        <v>9586</v>
      </c>
      <c r="AB211">
        <v>1176.32</v>
      </c>
      <c r="AC211">
        <v>1154</v>
      </c>
      <c r="AD211">
        <v>352.18</v>
      </c>
      <c r="AE211">
        <v>250</v>
      </c>
      <c r="AF211">
        <v>7478.8549999999996</v>
      </c>
      <c r="AG211">
        <v>8514.75</v>
      </c>
      <c r="AH211" t="s">
        <v>61</v>
      </c>
      <c r="AI211">
        <v>16806.195600797098</v>
      </c>
      <c r="AJ211">
        <v>14501.482721160301</v>
      </c>
      <c r="AK211" t="s">
        <v>63</v>
      </c>
      <c r="AL211" t="s">
        <v>61</v>
      </c>
      <c r="AM211">
        <v>3373556</v>
      </c>
      <c r="AN211">
        <v>3040356</v>
      </c>
      <c r="AO211" t="s">
        <v>61</v>
      </c>
      <c r="AP211">
        <v>37.257748203972298</v>
      </c>
      <c r="AQ211">
        <v>40.612513797726301</v>
      </c>
      <c r="AR211">
        <v>8.2604234016704297</v>
      </c>
      <c r="AS211" t="s">
        <v>61</v>
      </c>
      <c r="AT211">
        <v>1158.04</v>
      </c>
      <c r="AU211">
        <v>967.54</v>
      </c>
      <c r="AV211" t="s">
        <v>61</v>
      </c>
      <c r="AW211">
        <v>108537.78798659801</v>
      </c>
      <c r="AX211">
        <v>127619.013167414</v>
      </c>
      <c r="AY211">
        <v>14.951710334716999</v>
      </c>
      <c r="AZ211" t="s">
        <v>1053</v>
      </c>
      <c r="BA211" t="s">
        <v>1054</v>
      </c>
      <c r="BB211" t="s">
        <v>1055</v>
      </c>
      <c r="BC211" t="s">
        <v>1056</v>
      </c>
      <c r="BF211" t="s">
        <v>63</v>
      </c>
    </row>
    <row r="212" spans="1:58" x14ac:dyDescent="0.2">
      <c r="A212" t="s">
        <v>1057</v>
      </c>
      <c r="B212" s="1">
        <v>45280</v>
      </c>
      <c r="C212" s="2">
        <v>45275.897048611114</v>
      </c>
      <c r="D212">
        <v>2.2000000000000002</v>
      </c>
      <c r="E212" t="s">
        <v>59</v>
      </c>
      <c r="F212" t="s">
        <v>93</v>
      </c>
      <c r="G212" t="s">
        <v>61</v>
      </c>
      <c r="H212">
        <v>1758783000</v>
      </c>
      <c r="I212">
        <v>3462000000</v>
      </c>
      <c r="J212" t="s">
        <v>61</v>
      </c>
      <c r="K212">
        <v>833490000</v>
      </c>
      <c r="L212">
        <v>1731000000</v>
      </c>
      <c r="M212" t="s">
        <v>61</v>
      </c>
      <c r="N212" s="1">
        <v>44805</v>
      </c>
      <c r="O212" s="1">
        <v>45169</v>
      </c>
      <c r="P212" s="1">
        <v>33117</v>
      </c>
      <c r="Q212" s="1">
        <v>33481</v>
      </c>
      <c r="R212" t="s">
        <v>1058</v>
      </c>
      <c r="S212" t="s">
        <v>61</v>
      </c>
      <c r="T212">
        <v>11332</v>
      </c>
      <c r="U212">
        <v>10814</v>
      </c>
      <c r="V212">
        <v>35</v>
      </c>
      <c r="W212">
        <v>172</v>
      </c>
      <c r="X212">
        <v>27</v>
      </c>
      <c r="Y212">
        <v>4</v>
      </c>
      <c r="Z212">
        <v>64786</v>
      </c>
      <c r="AA212">
        <v>41171</v>
      </c>
      <c r="AB212">
        <v>8660.08</v>
      </c>
      <c r="AC212">
        <v>7000</v>
      </c>
      <c r="AD212">
        <v>1714</v>
      </c>
      <c r="AE212" t="s">
        <v>63</v>
      </c>
      <c r="AF212">
        <v>56667.81</v>
      </c>
      <c r="AG212">
        <v>38878.75</v>
      </c>
      <c r="AH212" t="s">
        <v>61</v>
      </c>
      <c r="AI212">
        <v>14708.350296226299</v>
      </c>
      <c r="AJ212">
        <v>44523.036363051797</v>
      </c>
      <c r="AK212">
        <v>66.964628880449894</v>
      </c>
      <c r="AL212" t="s">
        <v>61</v>
      </c>
      <c r="AM212">
        <v>29890148</v>
      </c>
      <c r="AN212">
        <v>12526000</v>
      </c>
      <c r="AO212" t="s">
        <v>61</v>
      </c>
      <c r="AP212">
        <v>27.8851078288404</v>
      </c>
      <c r="AQ212">
        <v>138.19255947628901</v>
      </c>
      <c r="AR212">
        <v>79.821556287460595</v>
      </c>
      <c r="AS212" t="s">
        <v>61</v>
      </c>
      <c r="AT212">
        <v>2810</v>
      </c>
      <c r="AU212">
        <v>3500</v>
      </c>
      <c r="AV212" t="s">
        <v>61</v>
      </c>
      <c r="AW212">
        <v>625901.42348754394</v>
      </c>
      <c r="AX212">
        <v>989142.85714285704</v>
      </c>
      <c r="AY212">
        <v>36.722848578671098</v>
      </c>
      <c r="BA212" s="3" t="s">
        <v>1059</v>
      </c>
      <c r="BB212" t="s">
        <v>1060</v>
      </c>
      <c r="BC212" t="s">
        <v>1061</v>
      </c>
      <c r="BF212" t="s">
        <v>63</v>
      </c>
    </row>
    <row r="213" spans="1:58" x14ac:dyDescent="0.2">
      <c r="A213" t="s">
        <v>1062</v>
      </c>
      <c r="B213" s="1">
        <v>44907</v>
      </c>
      <c r="C213" s="2">
        <v>44980.882592592592</v>
      </c>
      <c r="D213">
        <v>2.2000000000000002</v>
      </c>
      <c r="E213" t="s">
        <v>59</v>
      </c>
      <c r="F213" t="s">
        <v>134</v>
      </c>
      <c r="G213" t="s">
        <v>61</v>
      </c>
      <c r="H213">
        <v>391620658</v>
      </c>
      <c r="I213">
        <v>482261911</v>
      </c>
      <c r="J213" t="s">
        <v>61</v>
      </c>
      <c r="K213">
        <v>272376822</v>
      </c>
      <c r="L213">
        <v>348682107</v>
      </c>
      <c r="M213" t="s">
        <v>61</v>
      </c>
      <c r="N213" s="1">
        <v>44197</v>
      </c>
      <c r="O213" s="1">
        <v>44561</v>
      </c>
      <c r="P213" s="1">
        <v>40787</v>
      </c>
      <c r="Q213" s="1">
        <v>41152</v>
      </c>
      <c r="R213" s="3" t="s">
        <v>1063</v>
      </c>
      <c r="S213" t="s">
        <v>61</v>
      </c>
      <c r="T213">
        <v>6713</v>
      </c>
      <c r="U213">
        <v>5552</v>
      </c>
      <c r="V213">
        <v>27</v>
      </c>
      <c r="W213">
        <v>27</v>
      </c>
      <c r="X213">
        <v>26</v>
      </c>
      <c r="Y213">
        <v>26</v>
      </c>
      <c r="Z213">
        <v>30095</v>
      </c>
      <c r="AA213">
        <v>22331</v>
      </c>
      <c r="AB213">
        <v>3756</v>
      </c>
      <c r="AC213">
        <v>3003</v>
      </c>
      <c r="AD213">
        <v>1283</v>
      </c>
      <c r="AE213">
        <v>937</v>
      </c>
      <c r="AF213">
        <v>26137</v>
      </c>
      <c r="AG213">
        <v>19718.5</v>
      </c>
      <c r="AH213" t="s">
        <v>61</v>
      </c>
      <c r="AI213">
        <v>10421.120327504999</v>
      </c>
      <c r="AJ213">
        <v>17682.9934832771</v>
      </c>
      <c r="AK213">
        <v>41.066989945110997</v>
      </c>
      <c r="AL213" t="s">
        <v>61</v>
      </c>
      <c r="AM213">
        <v>8667399</v>
      </c>
      <c r="AN213">
        <v>7102422</v>
      </c>
      <c r="AO213" t="s">
        <v>61</v>
      </c>
      <c r="AP213">
        <v>31.425439396524801</v>
      </c>
      <c r="AQ213">
        <v>49.093408839970301</v>
      </c>
      <c r="AR213">
        <v>35.988475563059197</v>
      </c>
      <c r="AS213" t="s">
        <v>61</v>
      </c>
      <c r="AT213">
        <v>800</v>
      </c>
      <c r="AU213">
        <v>800</v>
      </c>
      <c r="AV213" t="s">
        <v>61</v>
      </c>
      <c r="AW213">
        <v>489525.82250000001</v>
      </c>
      <c r="AX213">
        <v>602827.38875000004</v>
      </c>
      <c r="AY213">
        <v>18.795026298479499</v>
      </c>
      <c r="AZ213" t="s">
        <v>1064</v>
      </c>
      <c r="BB213" t="s">
        <v>1065</v>
      </c>
      <c r="BC213" t="s">
        <v>63</v>
      </c>
      <c r="BF213" t="s">
        <v>63</v>
      </c>
    </row>
    <row r="214" spans="1:58" x14ac:dyDescent="0.2">
      <c r="A214" t="s">
        <v>1066</v>
      </c>
      <c r="B214" s="1">
        <v>45351</v>
      </c>
      <c r="C214" s="2">
        <v>45337.743773148148</v>
      </c>
      <c r="D214">
        <v>2.2000000000000002</v>
      </c>
      <c r="E214" t="s">
        <v>59</v>
      </c>
      <c r="F214" t="s">
        <v>60</v>
      </c>
      <c r="G214" t="s">
        <v>61</v>
      </c>
      <c r="H214">
        <v>659136000</v>
      </c>
      <c r="I214">
        <v>595666643</v>
      </c>
      <c r="J214" t="s">
        <v>61</v>
      </c>
      <c r="K214">
        <v>339468000</v>
      </c>
      <c r="L214">
        <v>204266000</v>
      </c>
      <c r="M214" t="s">
        <v>61</v>
      </c>
      <c r="N214" s="1">
        <v>44805</v>
      </c>
      <c r="O214" s="1">
        <v>45169</v>
      </c>
      <c r="P214" s="1">
        <v>43709</v>
      </c>
      <c r="Q214" s="1">
        <v>44074</v>
      </c>
      <c r="R214" t="s">
        <v>1067</v>
      </c>
      <c r="S214" t="s">
        <v>61</v>
      </c>
      <c r="T214">
        <v>8000</v>
      </c>
      <c r="U214">
        <v>6592</v>
      </c>
      <c r="V214">
        <v>158</v>
      </c>
      <c r="W214">
        <v>203</v>
      </c>
      <c r="X214" t="s">
        <v>63</v>
      </c>
      <c r="Y214" t="s">
        <v>63</v>
      </c>
      <c r="Z214">
        <v>38010</v>
      </c>
      <c r="AA214">
        <v>29702</v>
      </c>
      <c r="AB214">
        <v>7058</v>
      </c>
      <c r="AC214">
        <v>4167.25</v>
      </c>
      <c r="AD214">
        <v>3649</v>
      </c>
      <c r="AE214">
        <v>2980</v>
      </c>
      <c r="AF214">
        <v>33103.75</v>
      </c>
      <c r="AG214">
        <v>24865.6875</v>
      </c>
      <c r="AH214" t="s">
        <v>61</v>
      </c>
      <c r="AI214">
        <v>10254.669032964501</v>
      </c>
      <c r="AJ214">
        <v>8214.7738726306998</v>
      </c>
      <c r="AK214" t="s">
        <v>63</v>
      </c>
      <c r="AL214" t="s">
        <v>61</v>
      </c>
      <c r="AM214">
        <v>10707124.539999999</v>
      </c>
      <c r="AN214">
        <v>8069783</v>
      </c>
      <c r="AO214" t="s">
        <v>61</v>
      </c>
      <c r="AP214">
        <v>31.704870783169198</v>
      </c>
      <c r="AQ214">
        <v>25.3124526396806</v>
      </c>
      <c r="AR214" t="s">
        <v>63</v>
      </c>
      <c r="AS214" t="s">
        <v>61</v>
      </c>
      <c r="AT214">
        <v>349.3</v>
      </c>
      <c r="AU214">
        <v>527.65</v>
      </c>
      <c r="AV214" t="s">
        <v>61</v>
      </c>
      <c r="AW214">
        <v>1887019.7537932999</v>
      </c>
      <c r="AX214">
        <v>1128904.8479105399</v>
      </c>
      <c r="AY214">
        <v>-67.154898598046103</v>
      </c>
      <c r="BC214" t="s">
        <v>63</v>
      </c>
      <c r="BF214" t="s">
        <v>63</v>
      </c>
    </row>
    <row r="215" spans="1:58" x14ac:dyDescent="0.2">
      <c r="A215" t="s">
        <v>1068</v>
      </c>
      <c r="B215" s="1">
        <v>44978</v>
      </c>
      <c r="C215" s="2">
        <v>44977.364606481482</v>
      </c>
      <c r="D215">
        <v>2.2000000000000002</v>
      </c>
      <c r="E215" t="s">
        <v>59</v>
      </c>
      <c r="F215" t="s">
        <v>134</v>
      </c>
      <c r="G215" t="s">
        <v>61</v>
      </c>
      <c r="H215">
        <v>13356538.94912</v>
      </c>
      <c r="I215">
        <v>16203521.153524</v>
      </c>
      <c r="J215" t="s">
        <v>61</v>
      </c>
      <c r="K215">
        <v>13356538.94912</v>
      </c>
      <c r="L215">
        <v>16203521.153524</v>
      </c>
      <c r="M215" t="s">
        <v>61</v>
      </c>
      <c r="N215" s="1">
        <v>44197</v>
      </c>
      <c r="O215" s="1">
        <v>44561</v>
      </c>
      <c r="P215" s="1">
        <v>43466</v>
      </c>
      <c r="Q215" s="1">
        <v>43830</v>
      </c>
      <c r="S215" t="s">
        <v>61</v>
      </c>
      <c r="T215">
        <v>258</v>
      </c>
      <c r="U215">
        <v>271</v>
      </c>
      <c r="V215">
        <v>8</v>
      </c>
      <c r="W215">
        <v>2</v>
      </c>
      <c r="X215" t="s">
        <v>63</v>
      </c>
      <c r="Y215" t="s">
        <v>63</v>
      </c>
      <c r="Z215">
        <v>4900</v>
      </c>
      <c r="AA215">
        <v>2200</v>
      </c>
      <c r="AB215">
        <v>624</v>
      </c>
      <c r="AC215">
        <v>456</v>
      </c>
      <c r="AD215" t="s">
        <v>63</v>
      </c>
      <c r="AE215" t="s">
        <v>63</v>
      </c>
      <c r="AF215">
        <v>4209.5</v>
      </c>
      <c r="AG215">
        <v>2060.25</v>
      </c>
      <c r="AH215" t="s">
        <v>61</v>
      </c>
      <c r="AI215">
        <v>3172.95140732153</v>
      </c>
      <c r="AJ215">
        <v>7864.8324977667698</v>
      </c>
      <c r="AK215">
        <v>59.656465560805003</v>
      </c>
      <c r="AL215" t="s">
        <v>61</v>
      </c>
      <c r="AM215">
        <v>641718.50567653903</v>
      </c>
      <c r="AN215">
        <v>641718.50567653903</v>
      </c>
      <c r="AO215" t="s">
        <v>61</v>
      </c>
      <c r="AP215">
        <v>20.813720911408701</v>
      </c>
      <c r="AQ215">
        <v>25.250221509949998</v>
      </c>
      <c r="AR215">
        <v>17.570145263054901</v>
      </c>
      <c r="AS215" t="s">
        <v>61</v>
      </c>
      <c r="AT215">
        <v>0.59181647500000001</v>
      </c>
      <c r="AU215">
        <v>0.59181647500000001</v>
      </c>
      <c r="AV215" t="s">
        <v>61</v>
      </c>
      <c r="AW215">
        <v>22568673.8732359</v>
      </c>
      <c r="AX215">
        <v>27379247.416191999</v>
      </c>
      <c r="AY215">
        <v>17.570145263054901</v>
      </c>
      <c r="BC215" t="s">
        <v>63</v>
      </c>
      <c r="BE215" t="s">
        <v>1069</v>
      </c>
      <c r="BF215" t="s">
        <v>1069</v>
      </c>
    </row>
    <row r="216" spans="1:58" x14ac:dyDescent="0.2">
      <c r="A216" t="s">
        <v>1070</v>
      </c>
      <c r="B216" s="1">
        <v>44664</v>
      </c>
      <c r="C216" s="2">
        <v>44722.632280092592</v>
      </c>
      <c r="D216">
        <v>2.2000000000000002</v>
      </c>
      <c r="E216" t="s">
        <v>59</v>
      </c>
      <c r="F216" t="s">
        <v>93</v>
      </c>
      <c r="G216" t="s">
        <v>61</v>
      </c>
      <c r="H216">
        <v>48060000</v>
      </c>
      <c r="I216">
        <v>70268000</v>
      </c>
      <c r="J216" t="s">
        <v>61</v>
      </c>
      <c r="K216">
        <v>48060000</v>
      </c>
      <c r="L216">
        <v>70268000</v>
      </c>
      <c r="M216" t="s">
        <v>61</v>
      </c>
      <c r="N216" s="1">
        <v>43952</v>
      </c>
      <c r="O216" s="1">
        <v>44316</v>
      </c>
      <c r="P216" s="1">
        <v>42125</v>
      </c>
      <c r="Q216" s="1">
        <v>42490</v>
      </c>
      <c r="R216" t="s">
        <v>1071</v>
      </c>
      <c r="S216" t="s">
        <v>61</v>
      </c>
      <c r="T216">
        <v>1555</v>
      </c>
      <c r="U216">
        <v>4133</v>
      </c>
      <c r="V216">
        <v>26</v>
      </c>
      <c r="W216">
        <v>23</v>
      </c>
      <c r="X216">
        <v>14</v>
      </c>
      <c r="Y216">
        <v>13</v>
      </c>
      <c r="Z216">
        <v>3930</v>
      </c>
      <c r="AA216">
        <v>4174</v>
      </c>
      <c r="AB216">
        <v>1514</v>
      </c>
      <c r="AC216">
        <v>1465</v>
      </c>
      <c r="AD216">
        <v>3107</v>
      </c>
      <c r="AE216">
        <v>553</v>
      </c>
      <c r="AF216">
        <v>2162</v>
      </c>
      <c r="AG216">
        <v>4866.5</v>
      </c>
      <c r="AH216" t="s">
        <v>61</v>
      </c>
      <c r="AI216">
        <v>22229.4172062904</v>
      </c>
      <c r="AJ216">
        <v>14439.1246275557</v>
      </c>
      <c r="AK216" t="s">
        <v>63</v>
      </c>
      <c r="AL216" t="s">
        <v>61</v>
      </c>
      <c r="AM216">
        <v>2034186</v>
      </c>
      <c r="AN216">
        <v>2099932</v>
      </c>
      <c r="AO216" t="s">
        <v>61</v>
      </c>
      <c r="AP216">
        <v>23.626158079939501</v>
      </c>
      <c r="AQ216">
        <v>33.462035913543801</v>
      </c>
      <c r="AR216">
        <v>29.394140449246098</v>
      </c>
      <c r="AS216" t="s">
        <v>61</v>
      </c>
      <c r="AT216">
        <v>176</v>
      </c>
      <c r="AU216">
        <v>176</v>
      </c>
      <c r="AV216" t="s">
        <v>61</v>
      </c>
      <c r="AW216">
        <v>273068.18181818101</v>
      </c>
      <c r="AX216">
        <v>399250</v>
      </c>
      <c r="AY216">
        <v>31.604713383047699</v>
      </c>
      <c r="AZ216" s="3" t="s">
        <v>1072</v>
      </c>
      <c r="BA216" s="3" t="s">
        <v>1073</v>
      </c>
      <c r="BB216" t="s">
        <v>1074</v>
      </c>
      <c r="BC216" t="s">
        <v>1075</v>
      </c>
      <c r="BE216" t="s">
        <v>1076</v>
      </c>
      <c r="BF216" t="s">
        <v>1076</v>
      </c>
    </row>
    <row r="217" spans="1:58" x14ac:dyDescent="0.2">
      <c r="A217" t="s">
        <v>1077</v>
      </c>
      <c r="B217" s="1">
        <v>44508</v>
      </c>
      <c r="C217" s="2">
        <v>44456.137881944444</v>
      </c>
      <c r="D217">
        <v>2.2000000000000002</v>
      </c>
      <c r="E217" t="s">
        <v>59</v>
      </c>
      <c r="F217" t="s">
        <v>69</v>
      </c>
      <c r="G217" t="s">
        <v>61</v>
      </c>
      <c r="H217">
        <v>4025453.73</v>
      </c>
      <c r="I217">
        <v>3327775.34</v>
      </c>
      <c r="J217" t="s">
        <v>61</v>
      </c>
      <c r="K217">
        <v>4025453.73</v>
      </c>
      <c r="L217">
        <v>3327775.34</v>
      </c>
      <c r="M217" t="s">
        <v>61</v>
      </c>
      <c r="N217" s="1">
        <v>43586</v>
      </c>
      <c r="O217" s="1">
        <v>43951</v>
      </c>
      <c r="P217" s="1">
        <v>42125</v>
      </c>
      <c r="Q217" s="1">
        <v>42490</v>
      </c>
      <c r="S217" t="s">
        <v>61</v>
      </c>
      <c r="T217">
        <v>183</v>
      </c>
      <c r="U217">
        <v>224</v>
      </c>
      <c r="V217">
        <v>1</v>
      </c>
      <c r="W217">
        <v>1</v>
      </c>
      <c r="X217">
        <v>1</v>
      </c>
      <c r="Y217">
        <v>1</v>
      </c>
      <c r="Z217">
        <v>831</v>
      </c>
      <c r="AA217">
        <v>771</v>
      </c>
      <c r="AB217">
        <v>141.72999999999999</v>
      </c>
      <c r="AC217">
        <v>135</v>
      </c>
      <c r="AD217" t="s">
        <v>63</v>
      </c>
      <c r="AE217" t="s">
        <v>63</v>
      </c>
      <c r="AF217">
        <v>776.54750000000001</v>
      </c>
      <c r="AG217">
        <v>736.75</v>
      </c>
      <c r="AH217" t="s">
        <v>61</v>
      </c>
      <c r="AI217">
        <v>5183.7830010398502</v>
      </c>
      <c r="AJ217">
        <v>4516.8311367492297</v>
      </c>
      <c r="AK217" t="s">
        <v>63</v>
      </c>
      <c r="AL217" t="s">
        <v>61</v>
      </c>
      <c r="AM217">
        <v>270000</v>
      </c>
      <c r="AN217">
        <v>270000</v>
      </c>
      <c r="AO217" t="s">
        <v>61</v>
      </c>
      <c r="AP217">
        <v>14.9090878888888</v>
      </c>
      <c r="AQ217">
        <v>12.325093851851801</v>
      </c>
      <c r="AR217" t="s">
        <v>63</v>
      </c>
      <c r="AS217" t="s">
        <v>61</v>
      </c>
      <c r="AT217" t="s">
        <v>63</v>
      </c>
      <c r="AU217" t="s">
        <v>63</v>
      </c>
      <c r="AV217" t="s">
        <v>61</v>
      </c>
      <c r="AW217">
        <v>4025453.73</v>
      </c>
      <c r="AX217">
        <v>3327775.34</v>
      </c>
      <c r="AY217">
        <v>-20.9653092146539</v>
      </c>
      <c r="AZ217" s="3" t="s">
        <v>1078</v>
      </c>
      <c r="BB217" s="3" t="s">
        <v>1079</v>
      </c>
      <c r="BC217" t="s">
        <v>63</v>
      </c>
      <c r="BF217" t="s">
        <v>63</v>
      </c>
    </row>
    <row r="218" spans="1:58" x14ac:dyDescent="0.2">
      <c r="A218" t="s">
        <v>1080</v>
      </c>
      <c r="B218" s="1">
        <v>44547</v>
      </c>
      <c r="C218" s="2">
        <v>44631.617777777778</v>
      </c>
      <c r="D218">
        <v>2.2000000000000002</v>
      </c>
      <c r="E218" t="s">
        <v>59</v>
      </c>
      <c r="F218" t="s">
        <v>134</v>
      </c>
      <c r="G218" t="s">
        <v>61</v>
      </c>
      <c r="H218">
        <v>35122271.342237502</v>
      </c>
      <c r="I218">
        <v>41959936.1681123</v>
      </c>
      <c r="J218" t="s">
        <v>61</v>
      </c>
      <c r="K218">
        <v>35122271.342237502</v>
      </c>
      <c r="L218">
        <v>41959936.1681123</v>
      </c>
      <c r="M218" t="s">
        <v>61</v>
      </c>
      <c r="N218" s="1">
        <v>43282</v>
      </c>
      <c r="O218" s="1">
        <v>43647</v>
      </c>
      <c r="P218" s="1">
        <v>41821</v>
      </c>
      <c r="Q218" s="1">
        <v>42186</v>
      </c>
      <c r="R218" t="s">
        <v>1081</v>
      </c>
      <c r="S218" t="s">
        <v>61</v>
      </c>
      <c r="T218">
        <v>1742</v>
      </c>
      <c r="U218">
        <v>1754</v>
      </c>
      <c r="V218">
        <v>6</v>
      </c>
      <c r="W218">
        <v>6</v>
      </c>
      <c r="X218">
        <v>50</v>
      </c>
      <c r="Y218">
        <v>47</v>
      </c>
      <c r="Z218">
        <v>9636</v>
      </c>
      <c r="AA218">
        <v>9266</v>
      </c>
      <c r="AB218">
        <v>2727</v>
      </c>
      <c r="AC218">
        <v>1927</v>
      </c>
      <c r="AD218">
        <v>363</v>
      </c>
      <c r="AE218">
        <v>221</v>
      </c>
      <c r="AF218">
        <v>9487</v>
      </c>
      <c r="AG218">
        <v>8716</v>
      </c>
      <c r="AH218" t="s">
        <v>61</v>
      </c>
      <c r="AI218">
        <v>35122271.342237502</v>
      </c>
      <c r="AJ218">
        <v>41959936.1681123</v>
      </c>
      <c r="AK218">
        <v>23.0982724754321</v>
      </c>
      <c r="AL218" t="s">
        <v>61</v>
      </c>
      <c r="AM218">
        <v>1766551</v>
      </c>
      <c r="AN218">
        <v>1367335.4113215799</v>
      </c>
      <c r="AO218" t="s">
        <v>61</v>
      </c>
      <c r="AP218">
        <v>19.881848917622801</v>
      </c>
      <c r="AQ218">
        <v>30.687401323022499</v>
      </c>
      <c r="AR218">
        <v>35.2116892894472</v>
      </c>
      <c r="AS218" t="s">
        <v>61</v>
      </c>
      <c r="AT218" t="s">
        <v>63</v>
      </c>
      <c r="AU218" t="s">
        <v>63</v>
      </c>
      <c r="AV218" t="s">
        <v>61</v>
      </c>
      <c r="AW218">
        <v>14213473.2812024</v>
      </c>
      <c r="AX218">
        <v>16980576.961980399</v>
      </c>
      <c r="AY218">
        <v>16.295698826803999</v>
      </c>
      <c r="AZ218" t="s">
        <v>1082</v>
      </c>
      <c r="BA218" t="s">
        <v>1083</v>
      </c>
      <c r="BB218" t="s">
        <v>1084</v>
      </c>
      <c r="BC218" t="s">
        <v>1085</v>
      </c>
      <c r="BE218" t="s">
        <v>1086</v>
      </c>
      <c r="BF218" t="s">
        <v>1086</v>
      </c>
    </row>
    <row r="219" spans="1:58" x14ac:dyDescent="0.2">
      <c r="A219" t="s">
        <v>1087</v>
      </c>
      <c r="B219" s="1">
        <v>45107</v>
      </c>
      <c r="C219" s="2">
        <v>45107.727233796293</v>
      </c>
      <c r="D219">
        <v>2.2000000000000002</v>
      </c>
      <c r="E219" t="s">
        <v>59</v>
      </c>
      <c r="F219" t="s">
        <v>69</v>
      </c>
      <c r="G219" t="s">
        <v>61</v>
      </c>
      <c r="H219">
        <v>983738932</v>
      </c>
      <c r="I219">
        <v>1518723492</v>
      </c>
      <c r="J219" t="s">
        <v>61</v>
      </c>
      <c r="K219">
        <v>983738932</v>
      </c>
      <c r="L219">
        <v>1518723492</v>
      </c>
      <c r="M219" t="s">
        <v>61</v>
      </c>
      <c r="N219" s="1">
        <v>44013</v>
      </c>
      <c r="O219" s="1">
        <v>44377</v>
      </c>
      <c r="P219" s="1">
        <v>41091</v>
      </c>
      <c r="Q219" s="1">
        <v>41455</v>
      </c>
      <c r="R219" t="s">
        <v>139</v>
      </c>
      <c r="S219" t="s">
        <v>61</v>
      </c>
      <c r="T219">
        <v>14756</v>
      </c>
      <c r="U219">
        <v>10970</v>
      </c>
      <c r="V219">
        <v>460</v>
      </c>
      <c r="W219">
        <v>282</v>
      </c>
      <c r="X219">
        <v>1182</v>
      </c>
      <c r="Y219">
        <v>1237</v>
      </c>
      <c r="Z219">
        <v>55967.21</v>
      </c>
      <c r="AA219">
        <v>51849.16</v>
      </c>
      <c r="AB219">
        <v>32772.089999999997</v>
      </c>
      <c r="AC219">
        <v>26058.01</v>
      </c>
      <c r="AD219">
        <v>18408</v>
      </c>
      <c r="AE219">
        <v>900</v>
      </c>
      <c r="AF219">
        <v>57734.474999999897</v>
      </c>
      <c r="AG219">
        <v>61805.377500000002</v>
      </c>
      <c r="AH219" t="s">
        <v>61</v>
      </c>
      <c r="AI219">
        <v>17039.021000883698</v>
      </c>
      <c r="AJ219">
        <v>24572.675605775501</v>
      </c>
      <c r="AK219">
        <v>30.658666259042</v>
      </c>
      <c r="AL219" t="s">
        <v>61</v>
      </c>
      <c r="AM219">
        <v>29031136</v>
      </c>
      <c r="AN219">
        <v>23134879</v>
      </c>
      <c r="AO219" t="s">
        <v>61</v>
      </c>
      <c r="AP219">
        <v>33.885650633857303</v>
      </c>
      <c r="AQ219">
        <v>65.646485205304003</v>
      </c>
      <c r="AR219">
        <v>48.381622370363303</v>
      </c>
      <c r="AS219" t="s">
        <v>61</v>
      </c>
      <c r="AT219">
        <v>1665</v>
      </c>
      <c r="AU219">
        <v>1531</v>
      </c>
      <c r="AV219" t="s">
        <v>61</v>
      </c>
      <c r="AW219">
        <v>590834.19339339295</v>
      </c>
      <c r="AX219">
        <v>991981.37949052895</v>
      </c>
      <c r="AY219">
        <v>40.438983471964001</v>
      </c>
      <c r="AZ219" t="s">
        <v>1088</v>
      </c>
      <c r="BA219" t="s">
        <v>1089</v>
      </c>
      <c r="BB219" s="3" t="s">
        <v>1090</v>
      </c>
      <c r="BC219" t="s">
        <v>1091</v>
      </c>
      <c r="BF219" t="s">
        <v>63</v>
      </c>
    </row>
    <row r="220" spans="1:58" x14ac:dyDescent="0.2">
      <c r="A220" t="s">
        <v>1092</v>
      </c>
      <c r="B220" s="1">
        <v>45057</v>
      </c>
      <c r="C220" s="2">
        <v>44882.886388888888</v>
      </c>
      <c r="D220">
        <v>2.2000000000000002</v>
      </c>
      <c r="E220" t="s">
        <v>59</v>
      </c>
      <c r="F220" t="s">
        <v>69</v>
      </c>
      <c r="G220" t="s">
        <v>61</v>
      </c>
      <c r="H220">
        <v>178315100</v>
      </c>
      <c r="I220">
        <v>111666000</v>
      </c>
      <c r="J220" t="s">
        <v>61</v>
      </c>
      <c r="K220">
        <v>178315100</v>
      </c>
      <c r="L220">
        <v>111666000</v>
      </c>
      <c r="M220" t="s">
        <v>61</v>
      </c>
      <c r="N220" s="1">
        <v>44075</v>
      </c>
      <c r="O220" s="1">
        <v>44439</v>
      </c>
      <c r="P220" s="1">
        <v>38961</v>
      </c>
      <c r="Q220" s="1">
        <v>39325</v>
      </c>
      <c r="R220" t="s">
        <v>1093</v>
      </c>
      <c r="S220" t="s">
        <v>61</v>
      </c>
      <c r="T220">
        <v>5154</v>
      </c>
      <c r="U220">
        <v>2646</v>
      </c>
      <c r="V220" t="s">
        <v>63</v>
      </c>
      <c r="W220" t="s">
        <v>63</v>
      </c>
      <c r="X220" t="s">
        <v>63</v>
      </c>
      <c r="Y220" t="s">
        <v>63</v>
      </c>
      <c r="Z220">
        <v>24954</v>
      </c>
      <c r="AA220">
        <v>12089</v>
      </c>
      <c r="AB220">
        <v>3450</v>
      </c>
      <c r="AC220">
        <v>2008</v>
      </c>
      <c r="AD220">
        <v>54</v>
      </c>
      <c r="AE220" t="s">
        <v>63</v>
      </c>
      <c r="AF220">
        <v>22551</v>
      </c>
      <c r="AG220">
        <v>11234.25</v>
      </c>
      <c r="AH220" t="s">
        <v>61</v>
      </c>
      <c r="AI220">
        <v>7907.19258569464</v>
      </c>
      <c r="AJ220">
        <v>9939.7823619734299</v>
      </c>
      <c r="AK220">
        <v>20.449037033797101</v>
      </c>
      <c r="AL220" t="s">
        <v>61</v>
      </c>
      <c r="AM220">
        <v>6966790</v>
      </c>
      <c r="AN220">
        <v>2772487</v>
      </c>
      <c r="AO220" t="s">
        <v>61</v>
      </c>
      <c r="AP220">
        <v>25.5950157820172</v>
      </c>
      <c r="AQ220">
        <v>40.276473794106103</v>
      </c>
      <c r="AR220">
        <v>36.451696558990399</v>
      </c>
      <c r="AS220" t="s">
        <v>61</v>
      </c>
      <c r="AT220">
        <v>180</v>
      </c>
      <c r="AU220">
        <v>218</v>
      </c>
      <c r="AV220" t="s">
        <v>61</v>
      </c>
      <c r="AW220">
        <v>990639.44444444403</v>
      </c>
      <c r="AX220">
        <v>512229.357798165</v>
      </c>
      <c r="AY220">
        <v>-93.397631229639202</v>
      </c>
      <c r="AZ220" t="s">
        <v>1094</v>
      </c>
      <c r="BA220" t="s">
        <v>1095</v>
      </c>
      <c r="BB220" t="s">
        <v>1096</v>
      </c>
      <c r="BC220" t="s">
        <v>1097</v>
      </c>
      <c r="BD220" t="s">
        <v>1098</v>
      </c>
      <c r="BF220" t="s">
        <v>63</v>
      </c>
    </row>
    <row r="221" spans="1:58" x14ac:dyDescent="0.2">
      <c r="A221" t="s">
        <v>1099</v>
      </c>
      <c r="B221" s="1">
        <v>44712</v>
      </c>
      <c r="C221" s="2">
        <v>44699.969606481478</v>
      </c>
      <c r="D221">
        <v>2.2000000000000002</v>
      </c>
      <c r="E221" t="s">
        <v>59</v>
      </c>
      <c r="F221" t="s">
        <v>69</v>
      </c>
      <c r="G221" t="s">
        <v>61</v>
      </c>
      <c r="H221">
        <v>44688402</v>
      </c>
      <c r="I221">
        <v>46232741.719999999</v>
      </c>
      <c r="J221" t="s">
        <v>61</v>
      </c>
      <c r="K221">
        <v>44688402</v>
      </c>
      <c r="L221">
        <v>46232741.719999999</v>
      </c>
      <c r="M221" t="s">
        <v>61</v>
      </c>
      <c r="N221" s="1">
        <v>43831</v>
      </c>
      <c r="O221" s="1">
        <v>44196</v>
      </c>
      <c r="P221" s="1">
        <v>41275</v>
      </c>
      <c r="Q221" s="1">
        <v>41639</v>
      </c>
      <c r="R221" t="s">
        <v>1100</v>
      </c>
      <c r="S221" t="s">
        <v>61</v>
      </c>
      <c r="T221">
        <v>1101</v>
      </c>
      <c r="U221">
        <v>880</v>
      </c>
      <c r="V221" t="s">
        <v>63</v>
      </c>
      <c r="W221" t="s">
        <v>63</v>
      </c>
      <c r="X221">
        <v>89</v>
      </c>
      <c r="Y221" t="s">
        <v>63</v>
      </c>
      <c r="Z221">
        <v>14176</v>
      </c>
      <c r="AA221">
        <v>11066</v>
      </c>
      <c r="AB221">
        <v>1512.6</v>
      </c>
      <c r="AC221">
        <v>1254</v>
      </c>
      <c r="AD221">
        <v>4622</v>
      </c>
      <c r="AE221">
        <v>3462</v>
      </c>
      <c r="AF221">
        <v>8664.2000000000007</v>
      </c>
      <c r="AG221">
        <v>6863.5</v>
      </c>
      <c r="AH221" t="s">
        <v>61</v>
      </c>
      <c r="AI221">
        <v>5157.8220724359999</v>
      </c>
      <c r="AJ221">
        <v>6736.02997304582</v>
      </c>
      <c r="AK221">
        <v>23.4293479530971</v>
      </c>
      <c r="AL221" t="s">
        <v>61</v>
      </c>
      <c r="AM221">
        <v>1379298</v>
      </c>
      <c r="AN221">
        <v>903004.23770000006</v>
      </c>
      <c r="AO221" t="s">
        <v>61</v>
      </c>
      <c r="AP221">
        <v>32.399381424463698</v>
      </c>
      <c r="AQ221">
        <v>51.198809252276803</v>
      </c>
      <c r="AR221">
        <v>36.7184864303794</v>
      </c>
      <c r="AS221" t="s">
        <v>61</v>
      </c>
      <c r="AT221">
        <v>192</v>
      </c>
      <c r="AU221">
        <v>194.82</v>
      </c>
      <c r="AV221" t="s">
        <v>61</v>
      </c>
      <c r="AW221">
        <v>232752.09375</v>
      </c>
      <c r="AX221">
        <v>237310.038599733</v>
      </c>
      <c r="AY221">
        <v>1.9206708981329199</v>
      </c>
      <c r="AZ221" s="3" t="s">
        <v>1101</v>
      </c>
      <c r="BB221" t="s">
        <v>1102</v>
      </c>
      <c r="BC221" t="s">
        <v>63</v>
      </c>
      <c r="BE221" t="s">
        <v>1103</v>
      </c>
      <c r="BF221" t="s">
        <v>1103</v>
      </c>
    </row>
    <row r="222" spans="1:58" x14ac:dyDescent="0.2">
      <c r="A222" t="s">
        <v>1104</v>
      </c>
      <c r="B222" s="1">
        <v>44867</v>
      </c>
      <c r="C222" s="2">
        <v>44743.733506944445</v>
      </c>
      <c r="D222">
        <v>2.2000000000000002</v>
      </c>
      <c r="E222" t="s">
        <v>59</v>
      </c>
      <c r="F222" t="s">
        <v>60</v>
      </c>
      <c r="G222" t="s">
        <v>61</v>
      </c>
      <c r="H222">
        <v>122830828</v>
      </c>
      <c r="I222">
        <v>141549379</v>
      </c>
      <c r="J222" t="s">
        <v>61</v>
      </c>
      <c r="K222">
        <v>120181228</v>
      </c>
      <c r="L222">
        <v>141549379</v>
      </c>
      <c r="M222" t="s">
        <v>61</v>
      </c>
      <c r="N222" s="1">
        <v>43647</v>
      </c>
      <c r="O222" s="1">
        <v>44012</v>
      </c>
      <c r="P222" s="1">
        <v>38169</v>
      </c>
      <c r="Q222" s="1">
        <v>38533</v>
      </c>
      <c r="R222" t="s">
        <v>1105</v>
      </c>
      <c r="S222" t="s">
        <v>61</v>
      </c>
      <c r="T222">
        <v>3098</v>
      </c>
      <c r="U222">
        <v>3491</v>
      </c>
      <c r="V222">
        <v>8</v>
      </c>
      <c r="W222">
        <v>9</v>
      </c>
      <c r="X222" t="s">
        <v>63</v>
      </c>
      <c r="Y222" t="s">
        <v>63</v>
      </c>
      <c r="Z222">
        <v>11619</v>
      </c>
      <c r="AA222">
        <v>9113</v>
      </c>
      <c r="AB222">
        <v>4497</v>
      </c>
      <c r="AC222">
        <v>3481</v>
      </c>
      <c r="AD222">
        <v>450</v>
      </c>
      <c r="AE222" t="s">
        <v>63</v>
      </c>
      <c r="AF222">
        <v>12526</v>
      </c>
      <c r="AG222">
        <v>10320.5</v>
      </c>
      <c r="AH222" t="s">
        <v>61</v>
      </c>
      <c r="AI222">
        <v>9594.54159348555</v>
      </c>
      <c r="AJ222">
        <v>13715.360592994501</v>
      </c>
      <c r="AK222">
        <v>30.045283691730202</v>
      </c>
      <c r="AL222" t="s">
        <v>61</v>
      </c>
      <c r="AM222">
        <v>5526370</v>
      </c>
      <c r="AN222">
        <v>4028442</v>
      </c>
      <c r="AO222" t="s">
        <v>61</v>
      </c>
      <c r="AP222">
        <v>21.7468660259808</v>
      </c>
      <c r="AQ222">
        <v>35.137499559383002</v>
      </c>
      <c r="AR222">
        <v>38.109238566539702</v>
      </c>
      <c r="AS222" t="s">
        <v>61</v>
      </c>
      <c r="AT222">
        <v>696.71</v>
      </c>
      <c r="AU222">
        <v>694</v>
      </c>
      <c r="AV222" t="s">
        <v>61</v>
      </c>
      <c r="AW222">
        <v>176301.227196394</v>
      </c>
      <c r="AX222">
        <v>203961.64121037399</v>
      </c>
      <c r="AY222">
        <v>13.561576505187</v>
      </c>
      <c r="AZ222" s="3" t="s">
        <v>1106</v>
      </c>
      <c r="BA222" t="s">
        <v>1107</v>
      </c>
      <c r="BB222" s="3" t="s">
        <v>1108</v>
      </c>
      <c r="BC222" t="s">
        <v>63</v>
      </c>
      <c r="BE222" s="3" t="s">
        <v>1109</v>
      </c>
      <c r="BF222" s="3" t="s">
        <v>1110</v>
      </c>
    </row>
    <row r="223" spans="1:58" x14ac:dyDescent="0.2">
      <c r="A223" t="s">
        <v>1111</v>
      </c>
      <c r="B223" s="1">
        <v>45154</v>
      </c>
      <c r="C223" s="2">
        <v>45068.688356481478</v>
      </c>
      <c r="D223">
        <v>2.2000000000000002</v>
      </c>
      <c r="E223" t="s">
        <v>59</v>
      </c>
      <c r="F223" t="s">
        <v>69</v>
      </c>
      <c r="G223" t="s">
        <v>61</v>
      </c>
      <c r="H223">
        <v>224584756</v>
      </c>
      <c r="I223">
        <v>218916000</v>
      </c>
      <c r="J223" t="s">
        <v>61</v>
      </c>
      <c r="K223">
        <v>224584756</v>
      </c>
      <c r="L223">
        <v>218916000</v>
      </c>
      <c r="M223" t="s">
        <v>61</v>
      </c>
      <c r="N223" s="1">
        <v>44378</v>
      </c>
      <c r="O223" s="1">
        <v>44742</v>
      </c>
      <c r="P223" s="1">
        <v>38169</v>
      </c>
      <c r="Q223" s="1">
        <v>38533</v>
      </c>
      <c r="R223" t="s">
        <v>1112</v>
      </c>
      <c r="S223" t="s">
        <v>61</v>
      </c>
      <c r="T223" t="s">
        <v>63</v>
      </c>
      <c r="U223" t="s">
        <v>63</v>
      </c>
      <c r="V223" t="s">
        <v>63</v>
      </c>
      <c r="W223" t="s">
        <v>63</v>
      </c>
      <c r="X223">
        <v>421</v>
      </c>
      <c r="Y223">
        <v>400</v>
      </c>
      <c r="Z223">
        <v>1300.67</v>
      </c>
      <c r="AA223">
        <v>982.8</v>
      </c>
      <c r="AB223">
        <v>7176.8</v>
      </c>
      <c r="AC223">
        <v>7599.67</v>
      </c>
      <c r="AD223">
        <v>18.78</v>
      </c>
      <c r="AE223" t="s">
        <v>63</v>
      </c>
      <c r="AF223">
        <v>6765.0174999999999</v>
      </c>
      <c r="AG223">
        <v>6836.85249999999</v>
      </c>
      <c r="AH223" t="s">
        <v>61</v>
      </c>
      <c r="AI223">
        <v>33197.956398486698</v>
      </c>
      <c r="AJ223">
        <v>32019.997506162301</v>
      </c>
      <c r="AK223" t="s">
        <v>63</v>
      </c>
      <c r="AL223" t="s">
        <v>61</v>
      </c>
      <c r="AM223">
        <v>3771788.71</v>
      </c>
      <c r="AN223">
        <v>2186959</v>
      </c>
      <c r="AO223" t="s">
        <v>61</v>
      </c>
      <c r="AP223">
        <v>59.543302466696197</v>
      </c>
      <c r="AQ223">
        <v>100.10064203306899</v>
      </c>
      <c r="AR223">
        <v>40.516562873767299</v>
      </c>
      <c r="AS223" t="s">
        <v>61</v>
      </c>
      <c r="AT223">
        <v>61.39</v>
      </c>
      <c r="AU223">
        <v>57</v>
      </c>
      <c r="AV223" t="s">
        <v>61</v>
      </c>
      <c r="AW223">
        <v>3658328.0013031401</v>
      </c>
      <c r="AX223">
        <v>3840631.5789473602</v>
      </c>
      <c r="AY223">
        <v>4.7467082925509301</v>
      </c>
      <c r="BA223" s="3" t="s">
        <v>1113</v>
      </c>
      <c r="BC223" t="s">
        <v>63</v>
      </c>
      <c r="BE223" s="3" t="s">
        <v>1114</v>
      </c>
      <c r="BF223" s="3" t="s">
        <v>1115</v>
      </c>
    </row>
    <row r="224" spans="1:58" x14ac:dyDescent="0.2">
      <c r="A224" t="s">
        <v>1116</v>
      </c>
      <c r="B224" s="1">
        <v>44742</v>
      </c>
      <c r="C224" s="2">
        <v>44833.586574074077</v>
      </c>
      <c r="D224">
        <v>2.2000000000000002</v>
      </c>
      <c r="E224" t="s">
        <v>59</v>
      </c>
      <c r="F224" t="s">
        <v>60</v>
      </c>
      <c r="G224" t="s">
        <v>61</v>
      </c>
      <c r="H224">
        <v>48561852.775903702</v>
      </c>
      <c r="I224">
        <v>39191508.946511999</v>
      </c>
      <c r="J224" t="s">
        <v>61</v>
      </c>
      <c r="K224">
        <v>48561852.775903702</v>
      </c>
      <c r="L224">
        <v>39191508.946511999</v>
      </c>
      <c r="M224" t="s">
        <v>61</v>
      </c>
      <c r="N224" s="1">
        <v>44207</v>
      </c>
      <c r="O224" s="1">
        <v>44547</v>
      </c>
      <c r="P224" s="1">
        <v>42008</v>
      </c>
      <c r="Q224" s="1">
        <v>42352</v>
      </c>
      <c r="R224" t="s">
        <v>1117</v>
      </c>
      <c r="S224" t="s">
        <v>61</v>
      </c>
      <c r="T224" t="s">
        <v>63</v>
      </c>
      <c r="U224" t="s">
        <v>63</v>
      </c>
      <c r="V224" t="s">
        <v>63</v>
      </c>
      <c r="W224" t="s">
        <v>63</v>
      </c>
      <c r="X224" t="s">
        <v>63</v>
      </c>
      <c r="Y224" t="s">
        <v>63</v>
      </c>
      <c r="Z224">
        <v>40162</v>
      </c>
      <c r="AA224">
        <v>8939</v>
      </c>
      <c r="AB224">
        <v>8013</v>
      </c>
      <c r="AC224">
        <v>2167</v>
      </c>
      <c r="AD224">
        <v>568</v>
      </c>
      <c r="AE224">
        <v>101</v>
      </c>
      <c r="AF224">
        <v>35705.25</v>
      </c>
      <c r="AG224">
        <v>8253.75</v>
      </c>
      <c r="AH224" t="s">
        <v>61</v>
      </c>
      <c r="AI224">
        <v>1360.0759769474701</v>
      </c>
      <c r="AJ224">
        <v>39191508.946511999</v>
      </c>
      <c r="AK224">
        <v>71.356736710365197</v>
      </c>
      <c r="AL224" t="s">
        <v>61</v>
      </c>
      <c r="AM224">
        <v>28535933.808748201</v>
      </c>
      <c r="AN224">
        <v>1051603.5858744199</v>
      </c>
      <c r="AO224" t="s">
        <v>61</v>
      </c>
      <c r="AP224">
        <v>1.7017803884405101</v>
      </c>
      <c r="AQ224">
        <v>37.268360006956101</v>
      </c>
      <c r="AR224">
        <v>95.433712703958804</v>
      </c>
      <c r="AS224" t="s">
        <v>61</v>
      </c>
      <c r="AT224">
        <v>282002.55188799999</v>
      </c>
      <c r="AU224">
        <v>282002.55188799999</v>
      </c>
      <c r="AV224" t="s">
        <v>61</v>
      </c>
      <c r="AW224">
        <v>172.203259037181</v>
      </c>
      <c r="AX224">
        <v>138.975454629338</v>
      </c>
      <c r="AY224">
        <v>-23.909117258486301</v>
      </c>
      <c r="AZ224" t="s">
        <v>1118</v>
      </c>
      <c r="BC224" t="s">
        <v>63</v>
      </c>
      <c r="BE224" t="s">
        <v>1119</v>
      </c>
      <c r="BF224" t="s">
        <v>1119</v>
      </c>
    </row>
    <row r="225" spans="1:58" x14ac:dyDescent="0.2">
      <c r="A225" t="s">
        <v>1120</v>
      </c>
      <c r="B225" s="1">
        <v>45293</v>
      </c>
      <c r="C225" s="2">
        <v>45337.590497685182</v>
      </c>
      <c r="D225">
        <v>2.2000000000000002</v>
      </c>
      <c r="E225" t="s">
        <v>59</v>
      </c>
      <c r="F225" t="s">
        <v>93</v>
      </c>
      <c r="G225" t="s">
        <v>61</v>
      </c>
      <c r="H225">
        <v>24597588</v>
      </c>
      <c r="I225">
        <v>46669691.5</v>
      </c>
      <c r="J225" t="s">
        <v>61</v>
      </c>
      <c r="K225">
        <v>10284643.315300001</v>
      </c>
      <c r="L225">
        <v>5285615.1831499999</v>
      </c>
      <c r="M225" t="s">
        <v>61</v>
      </c>
      <c r="N225" s="1">
        <v>44197</v>
      </c>
      <c r="O225" s="1">
        <v>44561</v>
      </c>
      <c r="P225" s="1">
        <v>43466</v>
      </c>
      <c r="Q225" s="1">
        <v>43830</v>
      </c>
      <c r="R225" s="3" t="s">
        <v>1121</v>
      </c>
      <c r="S225" t="s">
        <v>61</v>
      </c>
      <c r="T225" t="s">
        <v>63</v>
      </c>
      <c r="U225" t="s">
        <v>63</v>
      </c>
      <c r="V225" t="s">
        <v>63</v>
      </c>
      <c r="W225" t="s">
        <v>63</v>
      </c>
      <c r="X225">
        <v>1974</v>
      </c>
      <c r="Y225">
        <v>1833</v>
      </c>
      <c r="Z225">
        <v>10996</v>
      </c>
      <c r="AA225">
        <v>11017</v>
      </c>
      <c r="AB225">
        <v>694</v>
      </c>
      <c r="AC225">
        <v>574</v>
      </c>
      <c r="AD225" t="s">
        <v>63</v>
      </c>
      <c r="AE225" t="s">
        <v>63</v>
      </c>
      <c r="AF225">
        <v>10741.5</v>
      </c>
      <c r="AG225">
        <v>10526.25</v>
      </c>
      <c r="AH225" t="s">
        <v>61</v>
      </c>
      <c r="AI225">
        <v>957.46807385374495</v>
      </c>
      <c r="AJ225">
        <v>502.13658075287901</v>
      </c>
      <c r="AK225" t="s">
        <v>63</v>
      </c>
      <c r="AL225" t="s">
        <v>61</v>
      </c>
      <c r="AM225">
        <v>1050192</v>
      </c>
      <c r="AN225">
        <v>1050192</v>
      </c>
      <c r="AO225" t="s">
        <v>61</v>
      </c>
      <c r="AP225">
        <v>9.7931076558381704</v>
      </c>
      <c r="AQ225">
        <v>5.0329989022483499</v>
      </c>
      <c r="AR225" t="s">
        <v>63</v>
      </c>
      <c r="AS225" t="s">
        <v>61</v>
      </c>
      <c r="AT225" t="s">
        <v>63</v>
      </c>
      <c r="AU225" t="s">
        <v>63</v>
      </c>
      <c r="AV225" t="s">
        <v>61</v>
      </c>
      <c r="AW225">
        <v>24597588</v>
      </c>
      <c r="AX225">
        <v>46669691.5</v>
      </c>
      <c r="AY225">
        <v>47.2942991277326</v>
      </c>
      <c r="BC225" t="s">
        <v>63</v>
      </c>
      <c r="BE225" t="s">
        <v>1122</v>
      </c>
      <c r="BF225" t="s">
        <v>63</v>
      </c>
    </row>
    <row r="226" spans="1:58" x14ac:dyDescent="0.2">
      <c r="A226" t="s">
        <v>1123</v>
      </c>
      <c r="B226" s="1">
        <v>44564</v>
      </c>
      <c r="C226" s="2">
        <v>44562.862233796295</v>
      </c>
      <c r="D226">
        <v>2.2000000000000002</v>
      </c>
      <c r="E226" t="s">
        <v>59</v>
      </c>
      <c r="F226" t="s">
        <v>69</v>
      </c>
      <c r="G226" t="s">
        <v>61</v>
      </c>
      <c r="H226">
        <v>9255220.2908506393</v>
      </c>
      <c r="I226">
        <v>11137248.0323116</v>
      </c>
      <c r="J226" t="s">
        <v>61</v>
      </c>
      <c r="K226">
        <v>9194989.0629946403</v>
      </c>
      <c r="L226">
        <v>11137248.0323116</v>
      </c>
      <c r="M226" t="s">
        <v>61</v>
      </c>
      <c r="N226" s="1">
        <v>43466</v>
      </c>
      <c r="O226" s="1">
        <v>43830</v>
      </c>
      <c r="P226" s="1">
        <v>42736</v>
      </c>
      <c r="Q226" s="1">
        <v>43100</v>
      </c>
      <c r="R226" t="s">
        <v>1124</v>
      </c>
      <c r="S226" t="s">
        <v>61</v>
      </c>
      <c r="T226" t="s">
        <v>63</v>
      </c>
      <c r="U226" t="s">
        <v>63</v>
      </c>
      <c r="V226" t="s">
        <v>63</v>
      </c>
      <c r="W226" t="s">
        <v>63</v>
      </c>
      <c r="X226" t="s">
        <v>63</v>
      </c>
      <c r="Y226" t="s">
        <v>63</v>
      </c>
      <c r="Z226">
        <v>9321</v>
      </c>
      <c r="AA226">
        <v>8862</v>
      </c>
      <c r="AB226">
        <v>1185</v>
      </c>
      <c r="AC226">
        <v>1050</v>
      </c>
      <c r="AD226">
        <v>253</v>
      </c>
      <c r="AE226">
        <v>1988</v>
      </c>
      <c r="AF226">
        <v>7689.75</v>
      </c>
      <c r="AG226">
        <v>5943</v>
      </c>
      <c r="AH226" t="s">
        <v>61</v>
      </c>
      <c r="AI226">
        <v>9194989.0629946403</v>
      </c>
      <c r="AJ226">
        <v>11137248.0323116</v>
      </c>
      <c r="AK226">
        <v>36.193219089854097</v>
      </c>
      <c r="AL226" t="s">
        <v>61</v>
      </c>
      <c r="AM226">
        <v>753673.29208913096</v>
      </c>
      <c r="AN226">
        <v>753673.29208913096</v>
      </c>
      <c r="AO226" t="s">
        <v>61</v>
      </c>
      <c r="AP226">
        <v>12.2002420480972</v>
      </c>
      <c r="AQ226">
        <v>14.777301072682601</v>
      </c>
      <c r="AR226">
        <v>17.439307840519199</v>
      </c>
      <c r="AS226" t="s">
        <v>61</v>
      </c>
      <c r="AT226" t="s">
        <v>63</v>
      </c>
      <c r="AU226" t="s">
        <v>63</v>
      </c>
      <c r="AV226" t="s">
        <v>61</v>
      </c>
      <c r="AW226">
        <v>3745453.27760308</v>
      </c>
      <c r="AX226">
        <v>4507082.5799075803</v>
      </c>
      <c r="AY226">
        <v>16.898498946964398</v>
      </c>
      <c r="AZ226" t="s">
        <v>1125</v>
      </c>
      <c r="BB226" t="s">
        <v>1126</v>
      </c>
      <c r="BC226" t="s">
        <v>63</v>
      </c>
      <c r="BF226" t="s">
        <v>63</v>
      </c>
    </row>
    <row r="227" spans="1:58" x14ac:dyDescent="0.2">
      <c r="A227" t="s">
        <v>1127</v>
      </c>
      <c r="B227" s="1">
        <v>44526</v>
      </c>
      <c r="C227" s="2">
        <v>44526.895185185182</v>
      </c>
      <c r="D227">
        <v>2.2000000000000002</v>
      </c>
      <c r="E227" t="s">
        <v>59</v>
      </c>
      <c r="F227" t="s">
        <v>60</v>
      </c>
      <c r="G227" t="s">
        <v>61</v>
      </c>
      <c r="H227">
        <v>116325785.549732</v>
      </c>
      <c r="I227">
        <v>59156311.776412003</v>
      </c>
      <c r="J227" t="s">
        <v>61</v>
      </c>
      <c r="K227">
        <v>45202743.989771999</v>
      </c>
      <c r="L227">
        <v>17836896.95104</v>
      </c>
      <c r="M227" t="s">
        <v>61</v>
      </c>
      <c r="N227" s="1">
        <v>43466</v>
      </c>
      <c r="O227" s="1">
        <v>43830</v>
      </c>
      <c r="P227" s="1">
        <v>42005</v>
      </c>
      <c r="Q227" s="1">
        <v>42369</v>
      </c>
      <c r="R227" t="s">
        <v>1128</v>
      </c>
      <c r="S227" t="s">
        <v>61</v>
      </c>
      <c r="T227">
        <v>389</v>
      </c>
      <c r="U227">
        <v>398</v>
      </c>
      <c r="V227">
        <v>3</v>
      </c>
      <c r="W227">
        <v>10</v>
      </c>
      <c r="X227">
        <v>10</v>
      </c>
      <c r="Y227" t="s">
        <v>63</v>
      </c>
      <c r="Z227">
        <v>11418</v>
      </c>
      <c r="AA227">
        <v>8207</v>
      </c>
      <c r="AB227">
        <v>2463</v>
      </c>
      <c r="AC227">
        <v>1354</v>
      </c>
      <c r="AD227" t="s">
        <v>63</v>
      </c>
      <c r="AE227" t="s">
        <v>63</v>
      </c>
      <c r="AF227">
        <v>10518.75</v>
      </c>
      <c r="AG227">
        <v>7272.75</v>
      </c>
      <c r="AH227" t="s">
        <v>61</v>
      </c>
      <c r="AI227">
        <v>45202743.989771999</v>
      </c>
      <c r="AJ227">
        <v>17836896.95104</v>
      </c>
      <c r="AK227" t="s">
        <v>63</v>
      </c>
      <c r="AL227" t="s">
        <v>61</v>
      </c>
      <c r="AM227">
        <v>1761176.1682331599</v>
      </c>
      <c r="AN227">
        <v>781669.79252733104</v>
      </c>
      <c r="AO227" t="s">
        <v>61</v>
      </c>
      <c r="AP227">
        <v>25.666246115233001</v>
      </c>
      <c r="AQ227">
        <v>22.8189853570459</v>
      </c>
      <c r="AR227" t="s">
        <v>63</v>
      </c>
      <c r="AS227" t="s">
        <v>61</v>
      </c>
      <c r="AT227">
        <v>459.61529999999999</v>
      </c>
      <c r="AU227">
        <v>23.030186</v>
      </c>
      <c r="AV227" t="s">
        <v>61</v>
      </c>
      <c r="AW227">
        <v>253093.314562118</v>
      </c>
      <c r="AX227">
        <v>2568637.39281266</v>
      </c>
      <c r="AY227">
        <v>90.146786959097298</v>
      </c>
      <c r="BA227" t="s">
        <v>1129</v>
      </c>
      <c r="BB227" s="3" t="s">
        <v>1130</v>
      </c>
      <c r="BC227" t="s">
        <v>1131</v>
      </c>
      <c r="BF227" t="s">
        <v>63</v>
      </c>
    </row>
    <row r="228" spans="1:58" x14ac:dyDescent="0.2">
      <c r="A228" t="s">
        <v>1132</v>
      </c>
      <c r="B228" s="1">
        <v>44770</v>
      </c>
      <c r="C228" s="2">
        <v>44523.933645833335</v>
      </c>
      <c r="D228">
        <v>2.2000000000000002</v>
      </c>
      <c r="E228" t="s">
        <v>59</v>
      </c>
      <c r="F228" t="s">
        <v>93</v>
      </c>
      <c r="G228" t="s">
        <v>61</v>
      </c>
      <c r="H228">
        <v>15994825.232443999</v>
      </c>
      <c r="I228">
        <v>36586755.307676099</v>
      </c>
      <c r="J228" t="s">
        <v>61</v>
      </c>
      <c r="K228">
        <v>15994825.232443999</v>
      </c>
      <c r="L228">
        <v>36586755.307676099</v>
      </c>
      <c r="M228" t="s">
        <v>61</v>
      </c>
      <c r="N228" s="1">
        <v>43556</v>
      </c>
      <c r="O228" s="1">
        <v>43921</v>
      </c>
      <c r="P228" s="1">
        <v>39448</v>
      </c>
      <c r="Q228" s="1">
        <v>39813</v>
      </c>
      <c r="R228" t="s">
        <v>1133</v>
      </c>
      <c r="S228" t="s">
        <v>61</v>
      </c>
      <c r="T228" t="s">
        <v>63</v>
      </c>
      <c r="U228" t="s">
        <v>63</v>
      </c>
      <c r="V228" t="s">
        <v>63</v>
      </c>
      <c r="W228" t="s">
        <v>63</v>
      </c>
      <c r="X228" t="s">
        <v>63</v>
      </c>
      <c r="Y228" t="s">
        <v>63</v>
      </c>
      <c r="Z228">
        <v>20570.98</v>
      </c>
      <c r="AA228">
        <v>16119</v>
      </c>
      <c r="AB228">
        <v>3011.41</v>
      </c>
      <c r="AC228">
        <v>2674</v>
      </c>
      <c r="AD228">
        <v>369.75</v>
      </c>
      <c r="AE228">
        <v>117</v>
      </c>
      <c r="AF228">
        <v>17409.48</v>
      </c>
      <c r="AG228">
        <v>14007</v>
      </c>
      <c r="AH228" t="s">
        <v>61</v>
      </c>
      <c r="AI228">
        <v>15994825.232443999</v>
      </c>
      <c r="AJ228">
        <v>36586755.307676099</v>
      </c>
      <c r="AK228">
        <v>64.826552903878607</v>
      </c>
      <c r="AL228" t="s">
        <v>61</v>
      </c>
      <c r="AM228">
        <v>3039340.8009857801</v>
      </c>
      <c r="AN228">
        <v>2307856.7463992699</v>
      </c>
      <c r="AO228" t="s">
        <v>61</v>
      </c>
      <c r="AP228">
        <v>5.2626011266294501</v>
      </c>
      <c r="AQ228">
        <v>15.853143965434001</v>
      </c>
      <c r="AR228">
        <v>66.804053895530402</v>
      </c>
      <c r="AS228" t="s">
        <v>61</v>
      </c>
      <c r="AT228" t="s">
        <v>63</v>
      </c>
      <c r="AU228" t="s">
        <v>63</v>
      </c>
      <c r="AV228" t="s">
        <v>61</v>
      </c>
      <c r="AW228">
        <v>6472873.5469180001</v>
      </c>
      <c r="AX228">
        <v>14806128.6795587</v>
      </c>
      <c r="AY228">
        <v>56.282471353538597</v>
      </c>
      <c r="AZ228" t="s">
        <v>1134</v>
      </c>
      <c r="BA228" t="s">
        <v>1135</v>
      </c>
      <c r="BB228" t="s">
        <v>1136</v>
      </c>
      <c r="BC228" t="s">
        <v>1137</v>
      </c>
      <c r="BD228" t="s">
        <v>1138</v>
      </c>
      <c r="BF228" t="s">
        <v>63</v>
      </c>
    </row>
    <row r="229" spans="1:58" x14ac:dyDescent="0.2">
      <c r="A229" t="s">
        <v>1139</v>
      </c>
      <c r="B229" s="1">
        <v>45212</v>
      </c>
      <c r="C229" s="2">
        <v>45048.662662037037</v>
      </c>
      <c r="D229">
        <v>2.2000000000000002</v>
      </c>
      <c r="E229" t="s">
        <v>59</v>
      </c>
      <c r="F229" t="s">
        <v>85</v>
      </c>
      <c r="G229" t="s">
        <v>61</v>
      </c>
      <c r="H229">
        <v>15489992.461999999</v>
      </c>
      <c r="I229">
        <v>18291273</v>
      </c>
      <c r="J229" t="s">
        <v>61</v>
      </c>
      <c r="K229">
        <v>8725602.8890000004</v>
      </c>
      <c r="L229">
        <v>12781965</v>
      </c>
      <c r="M229" t="s">
        <v>61</v>
      </c>
      <c r="N229" s="1">
        <v>44197</v>
      </c>
      <c r="O229" s="1">
        <v>44561</v>
      </c>
      <c r="P229" s="1">
        <v>43831</v>
      </c>
      <c r="Q229" s="1">
        <v>44196</v>
      </c>
      <c r="R229" t="s">
        <v>1140</v>
      </c>
      <c r="S229" t="s">
        <v>61</v>
      </c>
      <c r="T229">
        <v>585</v>
      </c>
      <c r="U229">
        <v>129</v>
      </c>
      <c r="V229" t="s">
        <v>63</v>
      </c>
      <c r="W229" t="s">
        <v>63</v>
      </c>
      <c r="X229" t="s">
        <v>63</v>
      </c>
      <c r="Y229" t="s">
        <v>63</v>
      </c>
      <c r="Z229">
        <v>1557.14</v>
      </c>
      <c r="AA229">
        <v>1205</v>
      </c>
      <c r="AB229">
        <v>1052</v>
      </c>
      <c r="AC229">
        <v>765</v>
      </c>
      <c r="AD229" t="s">
        <v>63</v>
      </c>
      <c r="AE229">
        <v>351</v>
      </c>
      <c r="AF229">
        <v>2103.105</v>
      </c>
      <c r="AG229">
        <v>1246.5</v>
      </c>
      <c r="AH229" t="s">
        <v>61</v>
      </c>
      <c r="AI229">
        <v>4148.9145282808004</v>
      </c>
      <c r="AJ229">
        <v>10254.283995186501</v>
      </c>
      <c r="AK229">
        <v>59.539695504548597</v>
      </c>
      <c r="AL229" t="s">
        <v>61</v>
      </c>
      <c r="AM229">
        <v>1291995.45</v>
      </c>
      <c r="AN229">
        <v>1240165.2120000001</v>
      </c>
      <c r="AO229" t="s">
        <v>61</v>
      </c>
      <c r="AP229">
        <v>6.7535863915000602</v>
      </c>
      <c r="AQ229">
        <v>10.306663077080399</v>
      </c>
      <c r="AR229">
        <v>34.4735891627383</v>
      </c>
      <c r="AS229" t="s">
        <v>61</v>
      </c>
      <c r="AT229">
        <v>2021667.9679399999</v>
      </c>
      <c r="AU229">
        <v>2017244.7816099999</v>
      </c>
      <c r="AV229" t="s">
        <v>61</v>
      </c>
      <c r="AW229">
        <v>7.6619863932373002</v>
      </c>
      <c r="AX229">
        <v>9.06745337340835</v>
      </c>
      <c r="AY229">
        <v>15.500129113349301</v>
      </c>
      <c r="BA229" s="3" t="s">
        <v>1141</v>
      </c>
      <c r="BC229" t="s">
        <v>63</v>
      </c>
      <c r="BF229" t="s">
        <v>63</v>
      </c>
    </row>
    <row r="230" spans="1:58" x14ac:dyDescent="0.2">
      <c r="A230" t="s">
        <v>1142</v>
      </c>
      <c r="B230" s="1">
        <v>44984</v>
      </c>
      <c r="C230" s="2">
        <v>44952.132384259261</v>
      </c>
      <c r="D230">
        <v>2.2000000000000002</v>
      </c>
      <c r="E230" t="s">
        <v>59</v>
      </c>
      <c r="F230" t="s">
        <v>93</v>
      </c>
      <c r="G230" t="s">
        <v>61</v>
      </c>
      <c r="H230">
        <v>160433000</v>
      </c>
      <c r="I230">
        <v>236290000</v>
      </c>
      <c r="J230" t="s">
        <v>61</v>
      </c>
      <c r="K230">
        <v>160433000</v>
      </c>
      <c r="L230">
        <v>181941090</v>
      </c>
      <c r="M230" t="s">
        <v>61</v>
      </c>
      <c r="N230" s="1">
        <v>44378</v>
      </c>
      <c r="O230" s="1">
        <v>44742</v>
      </c>
      <c r="P230" s="1">
        <v>38534</v>
      </c>
      <c r="Q230" s="1">
        <v>38898</v>
      </c>
      <c r="R230" t="s">
        <v>1143</v>
      </c>
      <c r="S230" t="s">
        <v>61</v>
      </c>
      <c r="T230">
        <v>6628</v>
      </c>
      <c r="U230">
        <v>7160</v>
      </c>
      <c r="V230">
        <v>43</v>
      </c>
      <c r="W230">
        <v>43</v>
      </c>
      <c r="X230" t="s">
        <v>63</v>
      </c>
      <c r="Y230" t="s">
        <v>63</v>
      </c>
      <c r="Z230">
        <v>15182</v>
      </c>
      <c r="AA230">
        <v>15875</v>
      </c>
      <c r="AB230">
        <v>3055</v>
      </c>
      <c r="AC230">
        <v>3649</v>
      </c>
      <c r="AD230">
        <v>1382</v>
      </c>
      <c r="AE230" t="s">
        <v>63</v>
      </c>
      <c r="AF230">
        <v>14309</v>
      </c>
      <c r="AG230">
        <v>16443.75</v>
      </c>
      <c r="AH230" t="s">
        <v>61</v>
      </c>
      <c r="AI230">
        <v>11212.0343839541</v>
      </c>
      <c r="AJ230">
        <v>11064.4524515393</v>
      </c>
      <c r="AK230" t="s">
        <v>63</v>
      </c>
      <c r="AL230" t="s">
        <v>61</v>
      </c>
      <c r="AM230">
        <v>6375183</v>
      </c>
      <c r="AN230">
        <v>4563296</v>
      </c>
      <c r="AO230" t="s">
        <v>61</v>
      </c>
      <c r="AP230">
        <v>25.165238393940999</v>
      </c>
      <c r="AQ230">
        <v>39.870543133734898</v>
      </c>
      <c r="AR230">
        <v>36.882629590645202</v>
      </c>
      <c r="AS230" t="s">
        <v>61</v>
      </c>
      <c r="AT230">
        <v>60</v>
      </c>
      <c r="AU230">
        <v>20</v>
      </c>
      <c r="AV230" t="s">
        <v>61</v>
      </c>
      <c r="AW230">
        <v>2673883.3333333302</v>
      </c>
      <c r="AX230">
        <v>11814500</v>
      </c>
      <c r="AY230">
        <v>77.367782527120596</v>
      </c>
      <c r="AZ230" t="s">
        <v>1144</v>
      </c>
      <c r="BA230" t="s">
        <v>1145</v>
      </c>
      <c r="BB230" t="s">
        <v>1146</v>
      </c>
      <c r="BC230" t="s">
        <v>63</v>
      </c>
      <c r="BF230" t="s">
        <v>63</v>
      </c>
    </row>
    <row r="231" spans="1:58" x14ac:dyDescent="0.2">
      <c r="A231" t="s">
        <v>1147</v>
      </c>
      <c r="B231" s="1">
        <v>44698</v>
      </c>
      <c r="C231" s="2">
        <v>44714.62228009259</v>
      </c>
      <c r="D231">
        <v>2.2000000000000002</v>
      </c>
      <c r="E231" t="s">
        <v>59</v>
      </c>
      <c r="F231" t="s">
        <v>69</v>
      </c>
      <c r="G231" t="s">
        <v>61</v>
      </c>
      <c r="H231">
        <v>281083000</v>
      </c>
      <c r="I231">
        <v>338227000</v>
      </c>
      <c r="J231" t="s">
        <v>61</v>
      </c>
      <c r="K231">
        <v>281083000</v>
      </c>
      <c r="L231">
        <v>338227000</v>
      </c>
      <c r="M231" t="s">
        <v>61</v>
      </c>
      <c r="N231" s="1">
        <v>43647</v>
      </c>
      <c r="O231" s="1">
        <v>44012</v>
      </c>
      <c r="P231" s="1">
        <v>39630</v>
      </c>
      <c r="Q231" s="1">
        <v>39994</v>
      </c>
      <c r="R231" t="s">
        <v>1148</v>
      </c>
      <c r="S231" t="s">
        <v>61</v>
      </c>
      <c r="T231">
        <v>7636</v>
      </c>
      <c r="U231">
        <v>7450</v>
      </c>
      <c r="V231">
        <v>29</v>
      </c>
      <c r="W231">
        <v>220</v>
      </c>
      <c r="X231" t="s">
        <v>63</v>
      </c>
      <c r="Y231" t="s">
        <v>63</v>
      </c>
      <c r="Z231">
        <v>26372</v>
      </c>
      <c r="AA231">
        <v>25158</v>
      </c>
      <c r="AB231">
        <v>6904</v>
      </c>
      <c r="AC231">
        <v>8424</v>
      </c>
      <c r="AD231">
        <v>997</v>
      </c>
      <c r="AE231" t="s">
        <v>63</v>
      </c>
      <c r="AF231">
        <v>26125.5</v>
      </c>
      <c r="AG231">
        <v>27104</v>
      </c>
      <c r="AH231" t="s">
        <v>61</v>
      </c>
      <c r="AI231">
        <v>10758.951981780199</v>
      </c>
      <c r="AJ231">
        <v>12478.859208972801</v>
      </c>
      <c r="AK231">
        <v>13.7825677683413</v>
      </c>
      <c r="AL231" t="s">
        <v>61</v>
      </c>
      <c r="AM231">
        <v>11893423</v>
      </c>
      <c r="AN231">
        <v>10427776</v>
      </c>
      <c r="AO231" t="s">
        <v>61</v>
      </c>
      <c r="AP231">
        <v>23.6334821354626</v>
      </c>
      <c r="AQ231">
        <v>32.435199988952498</v>
      </c>
      <c r="AR231">
        <v>27.136314425339801</v>
      </c>
      <c r="AS231" t="s">
        <v>61</v>
      </c>
      <c r="AT231">
        <v>28516466</v>
      </c>
      <c r="AU231">
        <v>28943296</v>
      </c>
      <c r="AV231" t="s">
        <v>61</v>
      </c>
      <c r="AW231">
        <v>9.8568665556243893</v>
      </c>
      <c r="AX231">
        <v>11.6858494623418</v>
      </c>
      <c r="AY231">
        <v>15.651261918197701</v>
      </c>
      <c r="BA231" t="s">
        <v>1149</v>
      </c>
      <c r="BB231" t="s">
        <v>1150</v>
      </c>
      <c r="BC231" t="s">
        <v>63</v>
      </c>
      <c r="BF231" t="s">
        <v>63</v>
      </c>
    </row>
    <row r="232" spans="1:58" x14ac:dyDescent="0.2">
      <c r="A232" t="s">
        <v>1151</v>
      </c>
      <c r="B232" s="1">
        <v>44624</v>
      </c>
      <c r="C232" s="2">
        <v>44602.697604166664</v>
      </c>
      <c r="D232">
        <v>2.2000000000000002</v>
      </c>
      <c r="E232" t="s">
        <v>59</v>
      </c>
      <c r="F232" t="s">
        <v>69</v>
      </c>
      <c r="G232" t="s">
        <v>61</v>
      </c>
      <c r="H232">
        <v>65294080</v>
      </c>
      <c r="I232">
        <v>91007207</v>
      </c>
      <c r="J232" t="s">
        <v>61</v>
      </c>
      <c r="K232">
        <v>56724680</v>
      </c>
      <c r="L232">
        <v>74783893</v>
      </c>
      <c r="M232" t="s">
        <v>61</v>
      </c>
      <c r="N232" s="1">
        <v>44105</v>
      </c>
      <c r="O232" s="1">
        <v>44469</v>
      </c>
      <c r="P232" s="1">
        <v>43739</v>
      </c>
      <c r="Q232" s="1">
        <v>44104</v>
      </c>
      <c r="S232" t="s">
        <v>61</v>
      </c>
      <c r="T232">
        <v>2279</v>
      </c>
      <c r="U232">
        <v>2210</v>
      </c>
      <c r="V232">
        <v>4</v>
      </c>
      <c r="W232">
        <v>5</v>
      </c>
      <c r="X232">
        <v>2</v>
      </c>
      <c r="Y232" t="s">
        <v>63</v>
      </c>
      <c r="Z232">
        <v>8220</v>
      </c>
      <c r="AA232">
        <v>8221</v>
      </c>
      <c r="AB232">
        <v>1470</v>
      </c>
      <c r="AC232">
        <v>1415</v>
      </c>
      <c r="AD232">
        <v>330</v>
      </c>
      <c r="AE232" t="s">
        <v>63</v>
      </c>
      <c r="AF232">
        <v>7592.75</v>
      </c>
      <c r="AG232">
        <v>7780.75</v>
      </c>
      <c r="AH232" t="s">
        <v>61</v>
      </c>
      <c r="AI232">
        <v>7470.9005301109601</v>
      </c>
      <c r="AJ232">
        <v>9611.3990296565207</v>
      </c>
      <c r="AK232">
        <v>22.2704155028933</v>
      </c>
      <c r="AL232" t="s">
        <v>61</v>
      </c>
      <c r="AM232">
        <v>3432559</v>
      </c>
      <c r="AN232">
        <v>3550871</v>
      </c>
      <c r="AO232" t="s">
        <v>61</v>
      </c>
      <c r="AP232">
        <v>16.525478513260801</v>
      </c>
      <c r="AQ232">
        <v>21.060718060441999</v>
      </c>
      <c r="AR232">
        <v>21.534116425496901</v>
      </c>
      <c r="AS232" t="s">
        <v>61</v>
      </c>
      <c r="AT232">
        <v>300</v>
      </c>
      <c r="AU232">
        <v>300</v>
      </c>
      <c r="AV232" t="s">
        <v>61</v>
      </c>
      <c r="AW232">
        <v>217646.933333333</v>
      </c>
      <c r="AX232">
        <v>303357.35666666599</v>
      </c>
      <c r="AY232">
        <v>28.2539458660675</v>
      </c>
      <c r="BC232" t="s">
        <v>63</v>
      </c>
      <c r="BF232" t="s">
        <v>63</v>
      </c>
    </row>
    <row r="233" spans="1:58" x14ac:dyDescent="0.2">
      <c r="A233" t="s">
        <v>1152</v>
      </c>
      <c r="B233" s="1">
        <v>44259</v>
      </c>
      <c r="C233" s="2">
        <v>44259.914907407408</v>
      </c>
      <c r="D233">
        <v>2.2000000000000002</v>
      </c>
      <c r="E233" t="s">
        <v>59</v>
      </c>
      <c r="F233" t="s">
        <v>69</v>
      </c>
      <c r="G233" t="s">
        <v>61</v>
      </c>
      <c r="H233">
        <v>583975568</v>
      </c>
      <c r="I233">
        <v>791947244</v>
      </c>
      <c r="J233" t="s">
        <v>61</v>
      </c>
      <c r="K233">
        <v>583975568</v>
      </c>
      <c r="L233">
        <v>791947244</v>
      </c>
      <c r="M233" t="s">
        <v>61</v>
      </c>
      <c r="N233" s="1">
        <v>43466</v>
      </c>
      <c r="O233" s="1">
        <v>43830</v>
      </c>
      <c r="P233" s="1">
        <v>39083</v>
      </c>
      <c r="Q233" s="1">
        <v>39447</v>
      </c>
      <c r="R233" t="s">
        <v>1153</v>
      </c>
      <c r="S233" t="s">
        <v>61</v>
      </c>
      <c r="T233">
        <v>10264</v>
      </c>
      <c r="U233">
        <v>7180</v>
      </c>
      <c r="V233" t="s">
        <v>63</v>
      </c>
      <c r="W233" t="s">
        <v>63</v>
      </c>
      <c r="X233" t="s">
        <v>63</v>
      </c>
      <c r="Y233" t="s">
        <v>63</v>
      </c>
      <c r="Z233">
        <v>41775</v>
      </c>
      <c r="AA233">
        <v>33948</v>
      </c>
      <c r="AB233">
        <v>15347</v>
      </c>
      <c r="AC233">
        <v>15190</v>
      </c>
      <c r="AD233" t="s">
        <v>63</v>
      </c>
      <c r="AE233" t="s">
        <v>63</v>
      </c>
      <c r="AF233">
        <v>45407.5</v>
      </c>
      <c r="AG233">
        <v>38648.5</v>
      </c>
      <c r="AH233" t="s">
        <v>61</v>
      </c>
      <c r="AI233">
        <v>12860.7733964653</v>
      </c>
      <c r="AJ233">
        <v>20491.021488544098</v>
      </c>
      <c r="AK233">
        <v>37.237031332696802</v>
      </c>
      <c r="AL233" t="s">
        <v>61</v>
      </c>
      <c r="AM233">
        <v>16599236</v>
      </c>
      <c r="AN233">
        <v>15838197</v>
      </c>
      <c r="AO233" t="s">
        <v>61</v>
      </c>
      <c r="AP233">
        <v>35.180870252100704</v>
      </c>
      <c r="AQ233">
        <v>50.0023610010659</v>
      </c>
      <c r="AR233">
        <v>29.641581821804799</v>
      </c>
      <c r="AS233" t="s">
        <v>61</v>
      </c>
      <c r="AT233">
        <v>178</v>
      </c>
      <c r="AU233">
        <v>178</v>
      </c>
      <c r="AV233" t="s">
        <v>61</v>
      </c>
      <c r="AW233">
        <v>3280761.61797752</v>
      </c>
      <c r="AX233">
        <v>4449141.8202247098</v>
      </c>
      <c r="AY233">
        <v>26.2607992610174</v>
      </c>
      <c r="AZ233" t="s">
        <v>1154</v>
      </c>
      <c r="BA233" s="3" t="s">
        <v>1155</v>
      </c>
      <c r="BB233" s="3" t="s">
        <v>1156</v>
      </c>
      <c r="BC233" t="s">
        <v>1157</v>
      </c>
      <c r="BE233" t="s">
        <v>1158</v>
      </c>
      <c r="BF233" t="s">
        <v>1158</v>
      </c>
    </row>
    <row r="234" spans="1:58" x14ac:dyDescent="0.2">
      <c r="A234" t="s">
        <v>1159</v>
      </c>
      <c r="B234" s="1">
        <v>45097</v>
      </c>
      <c r="C234" s="2">
        <v>45093.948368055557</v>
      </c>
      <c r="D234">
        <v>2.2000000000000002</v>
      </c>
      <c r="E234" t="s">
        <v>59</v>
      </c>
      <c r="F234" t="s">
        <v>69</v>
      </c>
      <c r="G234" t="s">
        <v>61</v>
      </c>
      <c r="H234">
        <v>923405075</v>
      </c>
      <c r="I234">
        <v>1131403666</v>
      </c>
      <c r="J234" t="s">
        <v>61</v>
      </c>
      <c r="K234">
        <v>655810715</v>
      </c>
      <c r="L234">
        <v>805537000</v>
      </c>
      <c r="M234" t="s">
        <v>61</v>
      </c>
      <c r="N234" s="1">
        <v>44378</v>
      </c>
      <c r="O234" s="1">
        <v>44742</v>
      </c>
      <c r="P234" s="1">
        <v>38534</v>
      </c>
      <c r="Q234" s="1">
        <v>39629</v>
      </c>
      <c r="R234" t="s">
        <v>1160</v>
      </c>
      <c r="S234" t="s">
        <v>61</v>
      </c>
      <c r="T234">
        <v>14471</v>
      </c>
      <c r="U234">
        <v>5114</v>
      </c>
      <c r="V234" t="s">
        <v>63</v>
      </c>
      <c r="W234" t="s">
        <v>63</v>
      </c>
      <c r="X234">
        <v>344</v>
      </c>
      <c r="Y234" t="s">
        <v>63</v>
      </c>
      <c r="Z234">
        <v>33387</v>
      </c>
      <c r="AA234">
        <v>26255</v>
      </c>
      <c r="AB234">
        <v>9532</v>
      </c>
      <c r="AC234">
        <v>9182</v>
      </c>
      <c r="AD234">
        <v>494</v>
      </c>
      <c r="AE234" t="s">
        <v>63</v>
      </c>
      <c r="AF234">
        <v>35780.5</v>
      </c>
      <c r="AG234">
        <v>27856.25</v>
      </c>
      <c r="AH234" t="s">
        <v>61</v>
      </c>
      <c r="AI234">
        <v>18328.7185757605</v>
      </c>
      <c r="AJ234">
        <v>28917.639667938001</v>
      </c>
      <c r="AK234">
        <v>36.617515169876697</v>
      </c>
      <c r="AL234" t="s">
        <v>61</v>
      </c>
      <c r="AM234">
        <v>13933790</v>
      </c>
      <c r="AN234">
        <v>9732420</v>
      </c>
      <c r="AO234" t="s">
        <v>61</v>
      </c>
      <c r="AP234">
        <v>47.0662120643414</v>
      </c>
      <c r="AQ234">
        <v>82.768417310391399</v>
      </c>
      <c r="AR234">
        <v>43.135058523787499</v>
      </c>
      <c r="AS234" t="s">
        <v>61</v>
      </c>
      <c r="AT234">
        <v>1120.8</v>
      </c>
      <c r="AU234">
        <v>1288</v>
      </c>
      <c r="AV234" t="s">
        <v>61</v>
      </c>
      <c r="AW234">
        <v>823880.33101356099</v>
      </c>
      <c r="AX234">
        <v>878418.99534161401</v>
      </c>
      <c r="AY234">
        <v>6.2087300726964703</v>
      </c>
      <c r="AZ234" s="3" t="s">
        <v>1161</v>
      </c>
      <c r="BA234" t="s">
        <v>1162</v>
      </c>
      <c r="BB234" s="3" t="s">
        <v>1163</v>
      </c>
      <c r="BC234" t="s">
        <v>1164</v>
      </c>
      <c r="BD234" t="s">
        <v>1165</v>
      </c>
      <c r="BE234" s="3" t="s">
        <v>1166</v>
      </c>
      <c r="BF234" s="3" t="s">
        <v>1167</v>
      </c>
    </row>
    <row r="235" spans="1:58" x14ac:dyDescent="0.2">
      <c r="A235" t="s">
        <v>1168</v>
      </c>
      <c r="B235" s="1">
        <v>44419</v>
      </c>
      <c r="C235" s="2">
        <v>44412.262638888889</v>
      </c>
      <c r="D235">
        <v>2.2000000000000002</v>
      </c>
      <c r="E235" t="s">
        <v>59</v>
      </c>
      <c r="F235" t="s">
        <v>60</v>
      </c>
      <c r="G235" t="s">
        <v>61</v>
      </c>
      <c r="H235">
        <v>524257732</v>
      </c>
      <c r="I235">
        <v>681073908</v>
      </c>
      <c r="J235" t="s">
        <v>61</v>
      </c>
      <c r="K235">
        <v>332084564</v>
      </c>
      <c r="L235">
        <v>470899291</v>
      </c>
      <c r="M235" t="s">
        <v>61</v>
      </c>
      <c r="N235" s="1">
        <v>43282</v>
      </c>
      <c r="O235" s="1">
        <v>43646</v>
      </c>
      <c r="P235" s="1">
        <v>38534</v>
      </c>
      <c r="Q235" s="1">
        <v>39629</v>
      </c>
      <c r="R235" t="s">
        <v>1169</v>
      </c>
      <c r="S235" t="s">
        <v>61</v>
      </c>
      <c r="T235">
        <v>9447</v>
      </c>
      <c r="U235">
        <v>4596</v>
      </c>
      <c r="V235">
        <v>4</v>
      </c>
      <c r="W235" t="s">
        <v>63</v>
      </c>
      <c r="X235" t="s">
        <v>63</v>
      </c>
      <c r="Y235" t="s">
        <v>63</v>
      </c>
      <c r="Z235">
        <v>35535</v>
      </c>
      <c r="AA235">
        <v>26840</v>
      </c>
      <c r="AB235">
        <v>8813</v>
      </c>
      <c r="AC235">
        <v>7380</v>
      </c>
      <c r="AD235">
        <v>4594</v>
      </c>
      <c r="AE235">
        <v>2374</v>
      </c>
      <c r="AF235">
        <v>32178.25</v>
      </c>
      <c r="AG235">
        <v>25033.5</v>
      </c>
      <c r="AH235" t="s">
        <v>61</v>
      </c>
      <c r="AI235">
        <v>10320.1561303054</v>
      </c>
      <c r="AJ235">
        <v>18810.765214612398</v>
      </c>
      <c r="AK235">
        <v>45.1369680469532</v>
      </c>
      <c r="AL235" t="s">
        <v>61</v>
      </c>
      <c r="AM235">
        <v>11520519</v>
      </c>
      <c r="AN235">
        <v>8827965</v>
      </c>
      <c r="AO235" t="s">
        <v>61</v>
      </c>
      <c r="AP235">
        <v>28.825486421228</v>
      </c>
      <c r="AQ235">
        <v>53.341771404848103</v>
      </c>
      <c r="AR235">
        <v>45.960762715487498</v>
      </c>
      <c r="AS235" t="s">
        <v>61</v>
      </c>
      <c r="AT235">
        <v>234.65</v>
      </c>
      <c r="AU235">
        <v>234.15</v>
      </c>
      <c r="AV235" t="s">
        <v>61</v>
      </c>
      <c r="AW235">
        <v>2234211.51502237</v>
      </c>
      <c r="AX235">
        <v>2908707.70019218</v>
      </c>
      <c r="AY235">
        <v>23.188860988859201</v>
      </c>
      <c r="AZ235" s="3" t="s">
        <v>1170</v>
      </c>
      <c r="BA235" s="3" t="s">
        <v>1171</v>
      </c>
      <c r="BB235" t="s">
        <v>1172</v>
      </c>
      <c r="BC235" t="s">
        <v>1173</v>
      </c>
      <c r="BE235" t="s">
        <v>1174</v>
      </c>
      <c r="BF235" t="s">
        <v>1174</v>
      </c>
    </row>
    <row r="236" spans="1:58" x14ac:dyDescent="0.2">
      <c r="A236" t="s">
        <v>1175</v>
      </c>
      <c r="B236" s="1">
        <v>45177</v>
      </c>
      <c r="C236" s="2">
        <v>45275.774409722224</v>
      </c>
      <c r="D236">
        <v>2.2000000000000002</v>
      </c>
      <c r="E236" t="s">
        <v>59</v>
      </c>
      <c r="F236" t="s">
        <v>60</v>
      </c>
      <c r="G236" t="s">
        <v>61</v>
      </c>
      <c r="H236">
        <v>941709107</v>
      </c>
      <c r="I236">
        <v>852370333</v>
      </c>
      <c r="J236" t="s">
        <v>61</v>
      </c>
      <c r="K236">
        <v>828382324</v>
      </c>
      <c r="L236">
        <v>852370333</v>
      </c>
      <c r="M236" t="s">
        <v>61</v>
      </c>
      <c r="N236" s="1">
        <v>44743</v>
      </c>
      <c r="O236" s="1">
        <v>45107</v>
      </c>
      <c r="P236" s="1">
        <v>38534</v>
      </c>
      <c r="Q236" s="1">
        <v>39629</v>
      </c>
      <c r="R236" t="s">
        <v>1176</v>
      </c>
      <c r="S236" t="s">
        <v>61</v>
      </c>
      <c r="T236">
        <v>18709</v>
      </c>
      <c r="U236">
        <v>10360</v>
      </c>
      <c r="V236">
        <v>99</v>
      </c>
      <c r="W236">
        <v>42</v>
      </c>
      <c r="X236">
        <v>858</v>
      </c>
      <c r="Y236">
        <v>734</v>
      </c>
      <c r="Z236">
        <v>49746</v>
      </c>
      <c r="AA236">
        <v>36625</v>
      </c>
      <c r="AB236">
        <v>39849</v>
      </c>
      <c r="AC236">
        <v>27511</v>
      </c>
      <c r="AD236">
        <v>654</v>
      </c>
      <c r="AE236" t="s">
        <v>63</v>
      </c>
      <c r="AF236">
        <v>72265.75</v>
      </c>
      <c r="AG236">
        <v>51436.5</v>
      </c>
      <c r="AH236" t="s">
        <v>61</v>
      </c>
      <c r="AI236">
        <v>11463.000439350501</v>
      </c>
      <c r="AJ236">
        <v>16571.312842047901</v>
      </c>
      <c r="AK236">
        <v>30.826238399987002</v>
      </c>
      <c r="AL236" t="s">
        <v>61</v>
      </c>
      <c r="AM236">
        <v>27178890</v>
      </c>
      <c r="AN236">
        <v>23022559</v>
      </c>
      <c r="AO236" t="s">
        <v>61</v>
      </c>
      <c r="AP236">
        <v>30.478887254041599</v>
      </c>
      <c r="AQ236">
        <v>37.023266310230703</v>
      </c>
      <c r="AR236">
        <v>17.676395705747499</v>
      </c>
      <c r="AS236" t="s">
        <v>61</v>
      </c>
      <c r="AT236">
        <v>152</v>
      </c>
      <c r="AU236">
        <v>152</v>
      </c>
      <c r="AV236" t="s">
        <v>61</v>
      </c>
      <c r="AW236">
        <v>6195454.6513157897</v>
      </c>
      <c r="AX236">
        <v>5607699.5592105202</v>
      </c>
      <c r="AY236">
        <v>-10.4812157980162</v>
      </c>
      <c r="AZ236" t="s">
        <v>1177</v>
      </c>
      <c r="BA236" s="3" t="s">
        <v>1178</v>
      </c>
      <c r="BC236" t="s">
        <v>1179</v>
      </c>
      <c r="BF236" t="s">
        <v>63</v>
      </c>
    </row>
    <row r="237" spans="1:58" x14ac:dyDescent="0.2">
      <c r="A237" t="s">
        <v>1180</v>
      </c>
      <c r="B237" s="1">
        <v>44620</v>
      </c>
      <c r="C237" s="2">
        <v>44573.817615740743</v>
      </c>
      <c r="D237">
        <v>2.2000000000000002</v>
      </c>
      <c r="E237" t="s">
        <v>59</v>
      </c>
      <c r="F237" t="s">
        <v>134</v>
      </c>
      <c r="G237" t="s">
        <v>61</v>
      </c>
      <c r="H237">
        <v>118540052</v>
      </c>
      <c r="I237">
        <v>52293667</v>
      </c>
      <c r="J237" t="s">
        <v>61</v>
      </c>
      <c r="K237">
        <v>118540052</v>
      </c>
      <c r="L237">
        <v>52293667</v>
      </c>
      <c r="M237" t="s">
        <v>61</v>
      </c>
      <c r="N237" s="1">
        <v>43647</v>
      </c>
      <c r="O237" s="1">
        <v>44012</v>
      </c>
      <c r="P237" s="1">
        <v>38534</v>
      </c>
      <c r="Q237" s="1">
        <v>39629</v>
      </c>
      <c r="R237" t="s">
        <v>1181</v>
      </c>
      <c r="S237" t="s">
        <v>61</v>
      </c>
      <c r="T237">
        <v>3600</v>
      </c>
      <c r="U237">
        <v>588</v>
      </c>
      <c r="V237" t="s">
        <v>63</v>
      </c>
      <c r="W237" t="s">
        <v>63</v>
      </c>
      <c r="X237" t="s">
        <v>63</v>
      </c>
      <c r="Y237" t="s">
        <v>63</v>
      </c>
      <c r="Z237">
        <v>8847</v>
      </c>
      <c r="AA237">
        <v>1367</v>
      </c>
      <c r="AB237">
        <v>1623</v>
      </c>
      <c r="AC237">
        <v>566</v>
      </c>
      <c r="AD237" t="s">
        <v>63</v>
      </c>
      <c r="AE237" t="s">
        <v>63</v>
      </c>
      <c r="AF237">
        <v>8752.5</v>
      </c>
      <c r="AG237">
        <v>1596.75</v>
      </c>
      <c r="AH237" t="s">
        <v>61</v>
      </c>
      <c r="AI237">
        <v>13543.5649243073</v>
      </c>
      <c r="AJ237">
        <v>32750.065445436001</v>
      </c>
      <c r="AK237">
        <v>58.645685924286497</v>
      </c>
      <c r="AL237" t="s">
        <v>61</v>
      </c>
      <c r="AM237">
        <v>2325086</v>
      </c>
      <c r="AN237">
        <v>804018</v>
      </c>
      <c r="AO237" t="s">
        <v>61</v>
      </c>
      <c r="AP237">
        <v>50.983082776293003</v>
      </c>
      <c r="AQ237">
        <v>65.040418249342594</v>
      </c>
      <c r="AR237">
        <v>21.613230436432101</v>
      </c>
      <c r="AS237" t="s">
        <v>61</v>
      </c>
      <c r="AT237">
        <v>45</v>
      </c>
      <c r="AU237">
        <v>70</v>
      </c>
      <c r="AV237" t="s">
        <v>61</v>
      </c>
      <c r="AW237">
        <v>2634223.3777777702</v>
      </c>
      <c r="AX237">
        <v>747052.38571428496</v>
      </c>
      <c r="AY237">
        <v>-252.61561680966901</v>
      </c>
      <c r="AZ237" t="s">
        <v>1182</v>
      </c>
      <c r="BA237" t="s">
        <v>1183</v>
      </c>
      <c r="BB237" t="s">
        <v>1184</v>
      </c>
      <c r="BC237" t="s">
        <v>1185</v>
      </c>
      <c r="BE237" s="3" t="s">
        <v>1186</v>
      </c>
      <c r="BF237" s="3" t="s">
        <v>1187</v>
      </c>
    </row>
    <row r="238" spans="1:58" x14ac:dyDescent="0.2">
      <c r="A238" t="s">
        <v>1188</v>
      </c>
      <c r="B238" s="1">
        <v>44260</v>
      </c>
      <c r="C238" s="2">
        <v>44259.120428240742</v>
      </c>
      <c r="D238">
        <v>2.2000000000000002</v>
      </c>
      <c r="E238" t="s">
        <v>59</v>
      </c>
      <c r="F238" t="s">
        <v>60</v>
      </c>
      <c r="G238" t="s">
        <v>61</v>
      </c>
      <c r="H238">
        <v>622753239.48000002</v>
      </c>
      <c r="I238">
        <v>1043040621.27</v>
      </c>
      <c r="J238" t="s">
        <v>61</v>
      </c>
      <c r="K238">
        <v>355475058.44999999</v>
      </c>
      <c r="L238">
        <v>689724296</v>
      </c>
      <c r="M238" t="s">
        <v>61</v>
      </c>
      <c r="N238" s="1">
        <v>43282</v>
      </c>
      <c r="O238" s="1">
        <v>43646</v>
      </c>
      <c r="P238" s="1">
        <v>38534</v>
      </c>
      <c r="Q238" s="1">
        <v>39629</v>
      </c>
      <c r="R238" t="s">
        <v>1189</v>
      </c>
      <c r="S238" t="s">
        <v>61</v>
      </c>
      <c r="T238">
        <v>6404</v>
      </c>
      <c r="U238">
        <v>4591.33</v>
      </c>
      <c r="V238" t="s">
        <v>63</v>
      </c>
      <c r="W238" t="s">
        <v>63</v>
      </c>
      <c r="X238" t="s">
        <v>63</v>
      </c>
      <c r="Y238" t="s">
        <v>63</v>
      </c>
      <c r="Z238">
        <v>23155.4</v>
      </c>
      <c r="AA238">
        <v>16309.98</v>
      </c>
      <c r="AB238">
        <v>5875.8</v>
      </c>
      <c r="AC238">
        <v>4597.45</v>
      </c>
      <c r="AD238">
        <v>82.1</v>
      </c>
      <c r="AE238">
        <v>0.09</v>
      </c>
      <c r="AF238">
        <v>23312.825000000001</v>
      </c>
      <c r="AG238">
        <v>16828.337500000001</v>
      </c>
      <c r="AH238" t="s">
        <v>61</v>
      </c>
      <c r="AI238">
        <v>15248.047306579099</v>
      </c>
      <c r="AJ238">
        <v>40985.884434514097</v>
      </c>
      <c r="AK238">
        <v>62.796832331526403</v>
      </c>
      <c r="AL238" t="s">
        <v>61</v>
      </c>
      <c r="AM238">
        <v>6815171</v>
      </c>
      <c r="AN238">
        <v>5509372</v>
      </c>
      <c r="AO238" t="s">
        <v>61</v>
      </c>
      <c r="AP238">
        <v>52.1593747904491</v>
      </c>
      <c r="AQ238">
        <v>125.19109183406</v>
      </c>
      <c r="AR238">
        <v>58.336193073876203</v>
      </c>
      <c r="AS238" t="s">
        <v>61</v>
      </c>
      <c r="AT238">
        <v>242.19</v>
      </c>
      <c r="AU238">
        <v>229.34</v>
      </c>
      <c r="AV238" t="s">
        <v>61</v>
      </c>
      <c r="AW238">
        <v>2571341.6717453199</v>
      </c>
      <c r="AX238">
        <v>4548010.0343158599</v>
      </c>
      <c r="AY238">
        <v>43.462269160711699</v>
      </c>
      <c r="BC238" t="s">
        <v>63</v>
      </c>
      <c r="BE238" s="3" t="s">
        <v>1190</v>
      </c>
      <c r="BF238" s="3" t="s">
        <v>1191</v>
      </c>
    </row>
    <row r="239" spans="1:58" x14ac:dyDescent="0.2">
      <c r="A239" t="s">
        <v>1192</v>
      </c>
      <c r="B239" s="1">
        <v>44260</v>
      </c>
      <c r="C239" s="2">
        <v>44259.963819444441</v>
      </c>
      <c r="D239">
        <v>2.2000000000000002</v>
      </c>
      <c r="E239" t="s">
        <v>59</v>
      </c>
      <c r="F239" t="s">
        <v>60</v>
      </c>
      <c r="G239" t="s">
        <v>61</v>
      </c>
      <c r="H239">
        <v>701486368</v>
      </c>
      <c r="I239">
        <v>752358748</v>
      </c>
      <c r="J239" t="s">
        <v>61</v>
      </c>
      <c r="K239">
        <v>564125892</v>
      </c>
      <c r="L239">
        <v>705483333</v>
      </c>
      <c r="M239" t="s">
        <v>61</v>
      </c>
      <c r="N239" s="1">
        <v>43282</v>
      </c>
      <c r="O239" s="1">
        <v>43646</v>
      </c>
      <c r="P239" s="1">
        <v>38534</v>
      </c>
      <c r="Q239" s="1">
        <v>39629</v>
      </c>
      <c r="R239" t="s">
        <v>1193</v>
      </c>
      <c r="S239" t="s">
        <v>61</v>
      </c>
      <c r="T239">
        <v>15447</v>
      </c>
      <c r="U239">
        <v>10299</v>
      </c>
      <c r="V239">
        <v>876</v>
      </c>
      <c r="W239">
        <v>305</v>
      </c>
      <c r="X239">
        <v>418</v>
      </c>
      <c r="Y239">
        <v>1266</v>
      </c>
      <c r="Z239">
        <v>36296</v>
      </c>
      <c r="AA239">
        <v>26843</v>
      </c>
      <c r="AB239">
        <v>18257</v>
      </c>
      <c r="AC239">
        <v>9025</v>
      </c>
      <c r="AD239" t="s">
        <v>63</v>
      </c>
      <c r="AE239" t="s">
        <v>63</v>
      </c>
      <c r="AF239">
        <v>45413.5</v>
      </c>
      <c r="AG239">
        <v>30818</v>
      </c>
      <c r="AH239" t="s">
        <v>61</v>
      </c>
      <c r="AI239">
        <v>12421.986677970201</v>
      </c>
      <c r="AJ239">
        <v>22891.9246219741</v>
      </c>
      <c r="AK239">
        <v>45.7363813523733</v>
      </c>
      <c r="AL239" t="s">
        <v>61</v>
      </c>
      <c r="AM239">
        <v>20988051</v>
      </c>
      <c r="AN239">
        <v>12763607</v>
      </c>
      <c r="AO239" t="s">
        <v>61</v>
      </c>
      <c r="AP239">
        <v>26.878431541832999</v>
      </c>
      <c r="AQ239">
        <v>55.273037864609897</v>
      </c>
      <c r="AR239">
        <v>51.371531979712799</v>
      </c>
      <c r="AS239" t="s">
        <v>61</v>
      </c>
      <c r="AT239">
        <v>834</v>
      </c>
      <c r="AU239">
        <v>834</v>
      </c>
      <c r="AV239" t="s">
        <v>61</v>
      </c>
      <c r="AW239">
        <v>841110.75299760106</v>
      </c>
      <c r="AX239">
        <v>902108.81055155804</v>
      </c>
      <c r="AY239">
        <v>6.76171841362041</v>
      </c>
      <c r="AZ239" t="s">
        <v>1194</v>
      </c>
      <c r="BA239" s="3" t="s">
        <v>1195</v>
      </c>
      <c r="BB239" t="s">
        <v>1196</v>
      </c>
      <c r="BC239" t="s">
        <v>1197</v>
      </c>
      <c r="BF239" t="s">
        <v>63</v>
      </c>
    </row>
    <row r="240" spans="1:58" x14ac:dyDescent="0.2">
      <c r="A240" t="s">
        <v>1198</v>
      </c>
      <c r="B240" s="1">
        <v>45351</v>
      </c>
      <c r="C240" s="2">
        <v>45407.68677083333</v>
      </c>
      <c r="D240">
        <v>2.2000000000000002</v>
      </c>
      <c r="E240" t="s">
        <v>59</v>
      </c>
      <c r="F240" t="s">
        <v>60</v>
      </c>
      <c r="G240" t="s">
        <v>61</v>
      </c>
      <c r="H240">
        <v>256524356</v>
      </c>
      <c r="I240">
        <v>276212546.60000002</v>
      </c>
      <c r="J240" t="s">
        <v>61</v>
      </c>
      <c r="K240">
        <v>202376636</v>
      </c>
      <c r="L240">
        <v>221189598.69999999</v>
      </c>
      <c r="M240" t="s">
        <v>61</v>
      </c>
      <c r="N240" s="1">
        <v>44743</v>
      </c>
      <c r="O240" s="1">
        <v>45107</v>
      </c>
      <c r="P240" s="1">
        <v>38534</v>
      </c>
      <c r="Q240" s="1">
        <v>39629</v>
      </c>
      <c r="R240" t="s">
        <v>1199</v>
      </c>
      <c r="S240" t="s">
        <v>61</v>
      </c>
      <c r="T240">
        <v>10195</v>
      </c>
      <c r="U240">
        <v>6260</v>
      </c>
      <c r="V240">
        <v>214</v>
      </c>
      <c r="W240" t="s">
        <v>63</v>
      </c>
      <c r="X240" t="s">
        <v>63</v>
      </c>
      <c r="Y240" t="s">
        <v>63</v>
      </c>
      <c r="Z240">
        <v>23869</v>
      </c>
      <c r="AA240">
        <v>19664</v>
      </c>
      <c r="AB240">
        <v>5115.6000000000004</v>
      </c>
      <c r="AC240">
        <v>4803</v>
      </c>
      <c r="AD240" t="s">
        <v>63</v>
      </c>
      <c r="AE240" t="s">
        <v>63</v>
      </c>
      <c r="AF240">
        <v>24340.699999999899</v>
      </c>
      <c r="AG240">
        <v>19915.25</v>
      </c>
      <c r="AH240" t="s">
        <v>61</v>
      </c>
      <c r="AI240">
        <v>8314.3309765125905</v>
      </c>
      <c r="AJ240">
        <v>11106.5439148391</v>
      </c>
      <c r="AK240">
        <v>25.140250286103299</v>
      </c>
      <c r="AL240" t="s">
        <v>61</v>
      </c>
      <c r="AM240">
        <v>8853172</v>
      </c>
      <c r="AN240">
        <v>4258936</v>
      </c>
      <c r="AO240" t="s">
        <v>61</v>
      </c>
      <c r="AP240">
        <v>22.859223338256601</v>
      </c>
      <c r="AQ240">
        <v>51.935412671145997</v>
      </c>
      <c r="AR240">
        <v>55.985286026317397</v>
      </c>
      <c r="AS240" t="s">
        <v>61</v>
      </c>
      <c r="AT240">
        <v>766.9</v>
      </c>
      <c r="AU240">
        <v>750</v>
      </c>
      <c r="AV240" t="s">
        <v>61</v>
      </c>
      <c r="AW240">
        <v>334495.18320511101</v>
      </c>
      <c r="AX240">
        <v>368283.39546666603</v>
      </c>
      <c r="AY240">
        <v>9.17451415878819</v>
      </c>
      <c r="BC240" t="s">
        <v>1200</v>
      </c>
      <c r="BF240" t="s">
        <v>63</v>
      </c>
    </row>
    <row r="241" spans="1:58" x14ac:dyDescent="0.2">
      <c r="A241" t="s">
        <v>1201</v>
      </c>
      <c r="B241" s="1">
        <v>44620</v>
      </c>
      <c r="C241" s="2">
        <v>44620.712719907409</v>
      </c>
      <c r="D241">
        <v>2.2000000000000002</v>
      </c>
      <c r="E241" t="s">
        <v>59</v>
      </c>
      <c r="F241" t="s">
        <v>60</v>
      </c>
      <c r="G241" t="s">
        <v>61</v>
      </c>
      <c r="H241">
        <v>169469124</v>
      </c>
      <c r="I241">
        <v>206700000</v>
      </c>
      <c r="J241" t="s">
        <v>61</v>
      </c>
      <c r="K241">
        <v>169469124</v>
      </c>
      <c r="L241">
        <v>206700000</v>
      </c>
      <c r="M241" t="s">
        <v>61</v>
      </c>
      <c r="N241" s="1">
        <v>43282</v>
      </c>
      <c r="O241" s="1">
        <v>43646</v>
      </c>
      <c r="P241" s="1">
        <v>37438</v>
      </c>
      <c r="Q241" s="1">
        <v>38533</v>
      </c>
      <c r="R241" t="s">
        <v>1202</v>
      </c>
      <c r="S241" t="s">
        <v>61</v>
      </c>
      <c r="T241">
        <v>8691</v>
      </c>
      <c r="U241">
        <v>6023</v>
      </c>
      <c r="V241">
        <v>203</v>
      </c>
      <c r="W241">
        <v>112</v>
      </c>
      <c r="X241">
        <v>643</v>
      </c>
      <c r="Y241">
        <v>415</v>
      </c>
      <c r="Z241">
        <v>19147</v>
      </c>
      <c r="AA241">
        <v>14281</v>
      </c>
      <c r="AB241">
        <v>3789</v>
      </c>
      <c r="AC241">
        <v>3438</v>
      </c>
      <c r="AD241" t="s">
        <v>63</v>
      </c>
      <c r="AE241" t="s">
        <v>63</v>
      </c>
      <c r="AF241">
        <v>20068.5</v>
      </c>
      <c r="AG241">
        <v>15238</v>
      </c>
      <c r="AH241" t="s">
        <v>61</v>
      </c>
      <c r="AI241">
        <v>8444.5336721727999</v>
      </c>
      <c r="AJ241">
        <v>13564.7722798267</v>
      </c>
      <c r="AK241">
        <v>37.746587277905498</v>
      </c>
      <c r="AL241" t="s">
        <v>61</v>
      </c>
      <c r="AM241">
        <v>5959312</v>
      </c>
      <c r="AN241">
        <v>4638824</v>
      </c>
      <c r="AO241" t="s">
        <v>61</v>
      </c>
      <c r="AP241">
        <v>28.437699519675999</v>
      </c>
      <c r="AQ241">
        <v>44.558707120597802</v>
      </c>
      <c r="AR241">
        <v>36.179253489761997</v>
      </c>
      <c r="AS241" t="s">
        <v>61</v>
      </c>
      <c r="AT241">
        <v>1823</v>
      </c>
      <c r="AU241">
        <v>1813</v>
      </c>
      <c r="AV241" t="s">
        <v>61</v>
      </c>
      <c r="AW241">
        <v>92961.669775096001</v>
      </c>
      <c r="AX241">
        <v>114009.92829564201</v>
      </c>
      <c r="AY241">
        <v>18.461776825230199</v>
      </c>
      <c r="AZ241" t="s">
        <v>1203</v>
      </c>
      <c r="BA241" s="3" t="s">
        <v>1204</v>
      </c>
      <c r="BB241" s="3" t="s">
        <v>1205</v>
      </c>
      <c r="BC241" t="s">
        <v>1206</v>
      </c>
      <c r="BE241" s="3" t="s">
        <v>1207</v>
      </c>
      <c r="BF241" s="3" t="s">
        <v>1208</v>
      </c>
    </row>
    <row r="242" spans="1:58" x14ac:dyDescent="0.2">
      <c r="A242" t="s">
        <v>1209</v>
      </c>
      <c r="B242" s="1">
        <v>44260</v>
      </c>
      <c r="C242" s="2">
        <v>44238.663645833331</v>
      </c>
      <c r="D242">
        <v>2.2000000000000002</v>
      </c>
      <c r="E242" t="s">
        <v>59</v>
      </c>
      <c r="F242" t="s">
        <v>134</v>
      </c>
      <c r="G242" t="s">
        <v>61</v>
      </c>
      <c r="H242">
        <v>454651600</v>
      </c>
      <c r="I242">
        <v>451509424</v>
      </c>
      <c r="J242" t="s">
        <v>61</v>
      </c>
      <c r="K242">
        <v>265281000</v>
      </c>
      <c r="L242">
        <v>239031424</v>
      </c>
      <c r="M242" t="s">
        <v>61</v>
      </c>
      <c r="N242" s="1">
        <v>43282</v>
      </c>
      <c r="O242" s="1">
        <v>43646</v>
      </c>
      <c r="P242" s="1">
        <v>41456</v>
      </c>
      <c r="Q242" s="1">
        <v>41820</v>
      </c>
      <c r="R242" t="s">
        <v>1210</v>
      </c>
      <c r="S242" t="s">
        <v>61</v>
      </c>
      <c r="T242">
        <v>7465</v>
      </c>
      <c r="U242">
        <v>7048</v>
      </c>
      <c r="V242" t="s">
        <v>63</v>
      </c>
      <c r="W242" t="s">
        <v>63</v>
      </c>
      <c r="X242" t="s">
        <v>63</v>
      </c>
      <c r="Y242" t="s">
        <v>63</v>
      </c>
      <c r="Z242">
        <v>59355</v>
      </c>
      <c r="AA242">
        <v>38508.800000000003</v>
      </c>
      <c r="AB242">
        <v>6928.6</v>
      </c>
      <c r="AC242">
        <v>5674</v>
      </c>
      <c r="AD242">
        <v>18581</v>
      </c>
      <c r="AE242">
        <v>10801</v>
      </c>
      <c r="AF242">
        <v>37643.199999999997</v>
      </c>
      <c r="AG242">
        <v>26798.35</v>
      </c>
      <c r="AH242" t="s">
        <v>61</v>
      </c>
      <c r="AI242">
        <v>7047.2489055128099</v>
      </c>
      <c r="AJ242">
        <v>8919.6321415310995</v>
      </c>
      <c r="AK242">
        <v>20.991709145719099</v>
      </c>
      <c r="AL242" t="s">
        <v>61</v>
      </c>
      <c r="AM242">
        <v>10461035</v>
      </c>
      <c r="AN242">
        <v>9782247</v>
      </c>
      <c r="AO242" t="s">
        <v>61</v>
      </c>
      <c r="AP242">
        <v>25.358963047155399</v>
      </c>
      <c r="AQ242">
        <v>24.435226794007502</v>
      </c>
      <c r="AR242" t="s">
        <v>63</v>
      </c>
      <c r="AS242" t="s">
        <v>61</v>
      </c>
      <c r="AT242">
        <v>1297</v>
      </c>
      <c r="AU242">
        <v>1297</v>
      </c>
      <c r="AV242" t="s">
        <v>61</v>
      </c>
      <c r="AW242">
        <v>350540.94063222798</v>
      </c>
      <c r="AX242">
        <v>348118.29144178802</v>
      </c>
      <c r="AY242">
        <v>-0.69592700240073402</v>
      </c>
      <c r="AZ242" s="3" t="s">
        <v>1211</v>
      </c>
      <c r="BC242" t="s">
        <v>63</v>
      </c>
      <c r="BE242" t="s">
        <v>1212</v>
      </c>
      <c r="BF242" t="s">
        <v>1212</v>
      </c>
    </row>
    <row r="243" spans="1:58" x14ac:dyDescent="0.2">
      <c r="A243" t="s">
        <v>1213</v>
      </c>
      <c r="B243" s="1">
        <v>44988</v>
      </c>
      <c r="C243" s="2">
        <v>45021.639386574076</v>
      </c>
      <c r="D243">
        <v>2.2000000000000002</v>
      </c>
      <c r="E243" t="s">
        <v>59</v>
      </c>
      <c r="F243" t="s">
        <v>69</v>
      </c>
      <c r="G243" t="s">
        <v>61</v>
      </c>
      <c r="H243">
        <v>443616772</v>
      </c>
      <c r="I243">
        <v>584137587.07799995</v>
      </c>
      <c r="J243" t="s">
        <v>61</v>
      </c>
      <c r="K243">
        <v>295006695</v>
      </c>
      <c r="L243">
        <v>426644240</v>
      </c>
      <c r="M243" t="s">
        <v>61</v>
      </c>
      <c r="N243" s="1">
        <v>44013</v>
      </c>
      <c r="O243" s="1">
        <v>44377</v>
      </c>
      <c r="P243" s="1">
        <v>39630</v>
      </c>
      <c r="Q243" s="1">
        <v>39994</v>
      </c>
      <c r="R243" t="s">
        <v>1214</v>
      </c>
      <c r="S243" t="s">
        <v>61</v>
      </c>
      <c r="T243">
        <v>5137</v>
      </c>
      <c r="U243">
        <v>5200</v>
      </c>
      <c r="V243" t="s">
        <v>63</v>
      </c>
      <c r="W243" t="s">
        <v>63</v>
      </c>
      <c r="X243" t="s">
        <v>63</v>
      </c>
      <c r="Y243" t="s">
        <v>63</v>
      </c>
      <c r="Z243">
        <v>25321</v>
      </c>
      <c r="AA243">
        <v>26055</v>
      </c>
      <c r="AB243">
        <v>5675</v>
      </c>
      <c r="AC243">
        <v>7403</v>
      </c>
      <c r="AD243">
        <v>3019</v>
      </c>
      <c r="AE243" t="s">
        <v>63</v>
      </c>
      <c r="AF243">
        <v>22267</v>
      </c>
      <c r="AG243">
        <v>26393.5</v>
      </c>
      <c r="AH243" t="s">
        <v>61</v>
      </c>
      <c r="AI243">
        <v>13248.6053352494</v>
      </c>
      <c r="AJ243">
        <v>16164.746623221599</v>
      </c>
      <c r="AK243">
        <v>18.040129894661799</v>
      </c>
      <c r="AL243" t="s">
        <v>61</v>
      </c>
      <c r="AM243">
        <v>14862200</v>
      </c>
      <c r="AN243">
        <v>13705694</v>
      </c>
      <c r="AO243" t="s">
        <v>61</v>
      </c>
      <c r="AP243">
        <v>19.849463403802901</v>
      </c>
      <c r="AQ243">
        <v>31.128977489209898</v>
      </c>
      <c r="AR243">
        <v>36.234772212857798</v>
      </c>
      <c r="AS243" t="s">
        <v>61</v>
      </c>
      <c r="AT243">
        <v>239</v>
      </c>
      <c r="AU243">
        <v>234</v>
      </c>
      <c r="AV243" t="s">
        <v>61</v>
      </c>
      <c r="AW243">
        <v>1856137.12133891</v>
      </c>
      <c r="AX243">
        <v>2496314.4746923</v>
      </c>
      <c r="AY243">
        <v>25.644900105476601</v>
      </c>
      <c r="AZ243" s="3" t="s">
        <v>1215</v>
      </c>
      <c r="BA243" s="3" t="s">
        <v>1216</v>
      </c>
      <c r="BB243" t="s">
        <v>1217</v>
      </c>
      <c r="BC243" t="s">
        <v>1218</v>
      </c>
      <c r="BE243" s="3" t="s">
        <v>1219</v>
      </c>
      <c r="BF243" s="3" t="s">
        <v>1220</v>
      </c>
    </row>
    <row r="244" spans="1:58" x14ac:dyDescent="0.2">
      <c r="A244" t="s">
        <v>1221</v>
      </c>
      <c r="B244" s="1">
        <v>44461</v>
      </c>
      <c r="C244" s="2">
        <v>44530.799930555557</v>
      </c>
      <c r="D244">
        <v>2.2000000000000002</v>
      </c>
      <c r="E244" t="s">
        <v>59</v>
      </c>
      <c r="F244" t="s">
        <v>134</v>
      </c>
      <c r="G244" t="s">
        <v>61</v>
      </c>
      <c r="H244">
        <v>391743000</v>
      </c>
      <c r="I244">
        <v>413695000</v>
      </c>
      <c r="J244" t="s">
        <v>61</v>
      </c>
      <c r="K244">
        <v>260750000</v>
      </c>
      <c r="L244">
        <v>313695000</v>
      </c>
      <c r="M244" t="s">
        <v>61</v>
      </c>
      <c r="N244" s="1">
        <v>43466</v>
      </c>
      <c r="O244" s="1">
        <v>43830</v>
      </c>
      <c r="P244" s="1">
        <v>39264</v>
      </c>
      <c r="Q244" s="1">
        <v>39629</v>
      </c>
      <c r="R244" t="s">
        <v>1222</v>
      </c>
      <c r="S244" t="s">
        <v>61</v>
      </c>
      <c r="T244">
        <v>9390</v>
      </c>
      <c r="U244">
        <v>6653</v>
      </c>
      <c r="V244">
        <v>26</v>
      </c>
      <c r="W244">
        <v>23</v>
      </c>
      <c r="X244">
        <v>500</v>
      </c>
      <c r="Y244">
        <v>500</v>
      </c>
      <c r="Z244">
        <v>33608</v>
      </c>
      <c r="AA244">
        <v>25978</v>
      </c>
      <c r="AB244">
        <v>9961</v>
      </c>
      <c r="AC244">
        <v>5534</v>
      </c>
      <c r="AD244">
        <v>1774</v>
      </c>
      <c r="AE244">
        <v>5503</v>
      </c>
      <c r="AF244">
        <v>34200.25</v>
      </c>
      <c r="AG244">
        <v>21675.75</v>
      </c>
      <c r="AH244" t="s">
        <v>61</v>
      </c>
      <c r="AI244">
        <v>7624.2132732947803</v>
      </c>
      <c r="AJ244">
        <v>14472.163592955199</v>
      </c>
      <c r="AK244">
        <v>47.318082577465503</v>
      </c>
      <c r="AL244" t="s">
        <v>61</v>
      </c>
      <c r="AM244">
        <v>12960842</v>
      </c>
      <c r="AN244">
        <v>9685160</v>
      </c>
      <c r="AO244" t="s">
        <v>61</v>
      </c>
      <c r="AP244">
        <v>20.118291697406601</v>
      </c>
      <c r="AQ244">
        <v>32.389242924226302</v>
      </c>
      <c r="AR244">
        <v>37.885884691800797</v>
      </c>
      <c r="AS244" t="s">
        <v>61</v>
      </c>
      <c r="AT244">
        <v>171</v>
      </c>
      <c r="AU244">
        <v>260</v>
      </c>
      <c r="AV244" t="s">
        <v>61</v>
      </c>
      <c r="AW244">
        <v>2290894.7368421</v>
      </c>
      <c r="AX244">
        <v>1591134.6153846099</v>
      </c>
      <c r="AY244">
        <v>-43.978687578759001</v>
      </c>
      <c r="BC244" t="s">
        <v>63</v>
      </c>
      <c r="BE244" s="3" t="s">
        <v>1223</v>
      </c>
      <c r="BF244" s="3" t="s">
        <v>1224</v>
      </c>
    </row>
    <row r="245" spans="1:58" x14ac:dyDescent="0.2">
      <c r="A245" t="s">
        <v>1225</v>
      </c>
      <c r="B245" s="1">
        <v>45352</v>
      </c>
      <c r="C245" s="2">
        <v>45427.043252314812</v>
      </c>
      <c r="D245">
        <v>2.2000000000000002</v>
      </c>
      <c r="E245" t="s">
        <v>59</v>
      </c>
      <c r="F245" t="s">
        <v>134</v>
      </c>
      <c r="G245" t="s">
        <v>61</v>
      </c>
      <c r="H245">
        <v>50618409</v>
      </c>
      <c r="I245">
        <v>33154696</v>
      </c>
      <c r="J245" t="s">
        <v>61</v>
      </c>
      <c r="K245">
        <v>50618409</v>
      </c>
      <c r="L245">
        <v>33154696</v>
      </c>
      <c r="M245" t="s">
        <v>61</v>
      </c>
      <c r="N245" s="1">
        <v>44743</v>
      </c>
      <c r="O245" s="1">
        <v>45107</v>
      </c>
      <c r="P245" s="1">
        <v>38534</v>
      </c>
      <c r="Q245" s="1">
        <v>38898</v>
      </c>
      <c r="S245" t="s">
        <v>61</v>
      </c>
      <c r="T245">
        <v>1019</v>
      </c>
      <c r="U245">
        <v>755</v>
      </c>
      <c r="V245">
        <v>4</v>
      </c>
      <c r="W245" t="s">
        <v>63</v>
      </c>
      <c r="X245">
        <v>1</v>
      </c>
      <c r="Y245" t="s">
        <v>63</v>
      </c>
      <c r="Z245">
        <v>9522</v>
      </c>
      <c r="AA245">
        <v>6774</v>
      </c>
      <c r="AB245">
        <v>1630</v>
      </c>
      <c r="AC245">
        <v>990</v>
      </c>
      <c r="AD245">
        <v>1500.14</v>
      </c>
      <c r="AE245">
        <v>198</v>
      </c>
      <c r="AF245">
        <v>7495.6450000000004</v>
      </c>
      <c r="AG245">
        <v>5863.25</v>
      </c>
      <c r="AH245" t="s">
        <v>61</v>
      </c>
      <c r="AI245">
        <v>6753.0424666589697</v>
      </c>
      <c r="AJ245">
        <v>5654.6618343069104</v>
      </c>
      <c r="AK245" t="s">
        <v>63</v>
      </c>
      <c r="AL245" t="s">
        <v>61</v>
      </c>
      <c r="AM245">
        <v>2251013</v>
      </c>
      <c r="AN245">
        <v>1392472</v>
      </c>
      <c r="AO245" t="s">
        <v>61</v>
      </c>
      <c r="AP245">
        <v>22.4869465436228</v>
      </c>
      <c r="AQ245">
        <v>23.8099552450605</v>
      </c>
      <c r="AR245">
        <v>5.5565358599833496</v>
      </c>
      <c r="AS245" t="s">
        <v>61</v>
      </c>
      <c r="AT245">
        <v>68.61</v>
      </c>
      <c r="AU245">
        <v>60</v>
      </c>
      <c r="AV245" t="s">
        <v>61</v>
      </c>
      <c r="AW245">
        <v>737770.13554875297</v>
      </c>
      <c r="AX245">
        <v>552578.26666666602</v>
      </c>
      <c r="AY245">
        <v>-33.514142711262402</v>
      </c>
      <c r="AZ245" t="s">
        <v>1226</v>
      </c>
      <c r="BA245" t="s">
        <v>1227</v>
      </c>
      <c r="BB245" t="s">
        <v>1228</v>
      </c>
      <c r="BC245" t="s">
        <v>1229</v>
      </c>
      <c r="BD245" t="s">
        <v>1230</v>
      </c>
      <c r="BE245" t="s">
        <v>1231</v>
      </c>
      <c r="BF245" t="s">
        <v>63</v>
      </c>
    </row>
    <row r="246" spans="1:58" x14ac:dyDescent="0.2">
      <c r="A246" t="s">
        <v>1232</v>
      </c>
      <c r="B246" s="1">
        <v>45246</v>
      </c>
      <c r="C246" s="2">
        <v>45320.766608796293</v>
      </c>
      <c r="D246">
        <v>2.2000000000000002</v>
      </c>
      <c r="E246" t="s">
        <v>59</v>
      </c>
      <c r="F246" t="s">
        <v>60</v>
      </c>
      <c r="G246" t="s">
        <v>61</v>
      </c>
      <c r="H246">
        <v>249899000</v>
      </c>
      <c r="I246">
        <v>542351000</v>
      </c>
      <c r="J246" t="s">
        <v>61</v>
      </c>
      <c r="K246">
        <v>249899000</v>
      </c>
      <c r="L246">
        <v>542351000</v>
      </c>
      <c r="M246" t="s">
        <v>61</v>
      </c>
      <c r="N246" s="1">
        <v>44562</v>
      </c>
      <c r="O246" s="1">
        <v>44926</v>
      </c>
      <c r="P246" s="1">
        <v>38353</v>
      </c>
      <c r="Q246" s="1">
        <v>38717</v>
      </c>
      <c r="S246" t="s">
        <v>61</v>
      </c>
      <c r="T246">
        <v>11921</v>
      </c>
      <c r="U246">
        <v>11524</v>
      </c>
      <c r="V246">
        <v>19</v>
      </c>
      <c r="W246">
        <v>26</v>
      </c>
      <c r="X246" t="s">
        <v>63</v>
      </c>
      <c r="Y246" t="s">
        <v>63</v>
      </c>
      <c r="Z246">
        <v>21410</v>
      </c>
      <c r="AA246">
        <v>18616</v>
      </c>
      <c r="AB246">
        <v>4340</v>
      </c>
      <c r="AC246">
        <v>3702</v>
      </c>
      <c r="AD246">
        <v>636</v>
      </c>
      <c r="AE246" t="s">
        <v>63</v>
      </c>
      <c r="AF246">
        <v>21820.5</v>
      </c>
      <c r="AG246">
        <v>19626</v>
      </c>
      <c r="AH246" t="s">
        <v>61</v>
      </c>
      <c r="AI246">
        <v>11452.4873398868</v>
      </c>
      <c r="AJ246">
        <v>27634.311627432999</v>
      </c>
      <c r="AK246">
        <v>58.557001548329701</v>
      </c>
      <c r="AL246" t="s">
        <v>61</v>
      </c>
      <c r="AM246">
        <v>11988536.310000001</v>
      </c>
      <c r="AN246">
        <v>9978354.9600000009</v>
      </c>
      <c r="AO246" t="s">
        <v>61</v>
      </c>
      <c r="AP246">
        <v>20.8448298889958</v>
      </c>
      <c r="AQ246">
        <v>54.352746737724701</v>
      </c>
      <c r="AR246">
        <v>61.648985304126299</v>
      </c>
      <c r="AS246" t="s">
        <v>61</v>
      </c>
      <c r="AT246">
        <v>2887</v>
      </c>
      <c r="AU246">
        <v>2294.88</v>
      </c>
      <c r="AV246" t="s">
        <v>61</v>
      </c>
      <c r="AW246">
        <v>86560.096986491102</v>
      </c>
      <c r="AX246">
        <v>236330.875688489</v>
      </c>
      <c r="AY246">
        <v>63.373343946566102</v>
      </c>
      <c r="AZ246" s="3" t="s">
        <v>1233</v>
      </c>
      <c r="BA246" s="3" t="s">
        <v>1234</v>
      </c>
      <c r="BB246" s="3" t="s">
        <v>1235</v>
      </c>
      <c r="BC246" t="s">
        <v>1236</v>
      </c>
      <c r="BD246" t="s">
        <v>1237</v>
      </c>
      <c r="BE246" s="3" t="s">
        <v>1238</v>
      </c>
      <c r="BF246" s="3" t="s">
        <v>1239</v>
      </c>
    </row>
    <row r="247" spans="1:58" x14ac:dyDescent="0.2">
      <c r="A247" t="s">
        <v>1240</v>
      </c>
      <c r="B247" s="1">
        <v>44601</v>
      </c>
      <c r="C247" s="2">
        <v>44427.633252314816</v>
      </c>
      <c r="D247">
        <v>2.2000000000000002</v>
      </c>
      <c r="E247" t="s">
        <v>59</v>
      </c>
      <c r="F247" t="s">
        <v>69</v>
      </c>
      <c r="G247" t="s">
        <v>61</v>
      </c>
      <c r="H247">
        <v>71412784.180000007</v>
      </c>
      <c r="I247">
        <v>157810546.02000001</v>
      </c>
      <c r="J247" t="s">
        <v>61</v>
      </c>
      <c r="K247">
        <v>71412784.180000007</v>
      </c>
      <c r="L247">
        <v>157810546.02000001</v>
      </c>
      <c r="M247" t="s">
        <v>61</v>
      </c>
      <c r="N247" s="1">
        <v>43647</v>
      </c>
      <c r="O247" s="1">
        <v>44012</v>
      </c>
      <c r="P247" s="1">
        <v>40513</v>
      </c>
      <c r="Q247" s="1">
        <v>40877</v>
      </c>
      <c r="R247" t="s">
        <v>1241</v>
      </c>
      <c r="S247" t="s">
        <v>61</v>
      </c>
      <c r="T247">
        <v>6016</v>
      </c>
      <c r="U247">
        <v>5582</v>
      </c>
      <c r="V247">
        <v>8</v>
      </c>
      <c r="W247" t="s">
        <v>63</v>
      </c>
      <c r="X247">
        <v>21</v>
      </c>
      <c r="Y247" t="s">
        <v>63</v>
      </c>
      <c r="Z247">
        <v>10963</v>
      </c>
      <c r="AA247">
        <v>10043</v>
      </c>
      <c r="AB247">
        <v>2829</v>
      </c>
      <c r="AC247">
        <v>2376</v>
      </c>
      <c r="AD247">
        <v>812</v>
      </c>
      <c r="AE247">
        <v>355</v>
      </c>
      <c r="AF247">
        <v>11262</v>
      </c>
      <c r="AG247">
        <v>10443.5</v>
      </c>
      <c r="AH247" t="s">
        <v>61</v>
      </c>
      <c r="AI247">
        <v>6341.0392630083397</v>
      </c>
      <c r="AJ247">
        <v>15110.886773591201</v>
      </c>
      <c r="AK247">
        <v>58.036617188540099</v>
      </c>
      <c r="AL247" t="s">
        <v>61</v>
      </c>
      <c r="AM247">
        <v>5511406</v>
      </c>
      <c r="AN247">
        <v>3964520</v>
      </c>
      <c r="AO247" t="s">
        <v>61</v>
      </c>
      <c r="AP247">
        <v>12.957271552848701</v>
      </c>
      <c r="AQ247">
        <v>39.805713180914701</v>
      </c>
      <c r="AR247">
        <v>67.448713972392099</v>
      </c>
      <c r="AS247" t="s">
        <v>61</v>
      </c>
      <c r="AT247">
        <v>164</v>
      </c>
      <c r="AU247">
        <v>150</v>
      </c>
      <c r="AV247" t="s">
        <v>61</v>
      </c>
      <c r="AW247">
        <v>435443.80597560899</v>
      </c>
      <c r="AX247">
        <v>1052070.3067999999</v>
      </c>
      <c r="AY247">
        <v>58.610769341065698</v>
      </c>
      <c r="BB247" s="3" t="s">
        <v>1242</v>
      </c>
      <c r="BC247" t="s">
        <v>63</v>
      </c>
      <c r="BE247" s="3" t="s">
        <v>1243</v>
      </c>
      <c r="BF247" s="3" t="s">
        <v>1244</v>
      </c>
    </row>
    <row r="248" spans="1:58" x14ac:dyDescent="0.2">
      <c r="A248" t="s">
        <v>1245</v>
      </c>
      <c r="B248" s="1">
        <v>44356</v>
      </c>
      <c r="C248" s="2">
        <v>44351.353634259256</v>
      </c>
      <c r="D248">
        <v>2.2000000000000002</v>
      </c>
      <c r="E248" t="s">
        <v>59</v>
      </c>
      <c r="F248" t="s">
        <v>134</v>
      </c>
      <c r="G248" t="s">
        <v>61</v>
      </c>
      <c r="H248">
        <v>95766000</v>
      </c>
      <c r="I248">
        <v>114242000</v>
      </c>
      <c r="J248" t="s">
        <v>61</v>
      </c>
      <c r="K248">
        <v>95766000</v>
      </c>
      <c r="L248">
        <v>114242000</v>
      </c>
      <c r="M248" t="s">
        <v>61</v>
      </c>
      <c r="N248" s="1">
        <v>43282</v>
      </c>
      <c r="O248" s="1">
        <v>43646</v>
      </c>
      <c r="P248" s="1">
        <v>38534</v>
      </c>
      <c r="Q248" s="1">
        <v>38898</v>
      </c>
      <c r="R248" t="s">
        <v>1246</v>
      </c>
      <c r="S248" t="s">
        <v>61</v>
      </c>
      <c r="T248">
        <v>2689</v>
      </c>
      <c r="U248">
        <v>2180</v>
      </c>
      <c r="V248">
        <v>6</v>
      </c>
      <c r="W248">
        <v>6</v>
      </c>
      <c r="X248" t="s">
        <v>63</v>
      </c>
      <c r="Y248" t="s">
        <v>63</v>
      </c>
      <c r="Z248">
        <v>10068</v>
      </c>
      <c r="AA248">
        <v>8741</v>
      </c>
      <c r="AB248">
        <v>2754</v>
      </c>
      <c r="AC248">
        <v>2117</v>
      </c>
      <c r="AD248">
        <v>930</v>
      </c>
      <c r="AE248" t="s">
        <v>63</v>
      </c>
      <c r="AF248">
        <v>9592.75</v>
      </c>
      <c r="AG248">
        <v>8690</v>
      </c>
      <c r="AH248" t="s">
        <v>61</v>
      </c>
      <c r="AI248">
        <v>9983.1643689244393</v>
      </c>
      <c r="AJ248">
        <v>13146.375143843399</v>
      </c>
      <c r="AK248">
        <v>24.061467441086901</v>
      </c>
      <c r="AL248" t="s">
        <v>61</v>
      </c>
      <c r="AM248">
        <v>3630232</v>
      </c>
      <c r="AN248">
        <v>3143091</v>
      </c>
      <c r="AO248" t="s">
        <v>61</v>
      </c>
      <c r="AP248">
        <v>26.38013217888</v>
      </c>
      <c r="AQ248">
        <v>36.347022723809097</v>
      </c>
      <c r="AR248">
        <v>27.4214771885574</v>
      </c>
      <c r="AS248" t="s">
        <v>61</v>
      </c>
      <c r="AT248">
        <v>35</v>
      </c>
      <c r="AU248">
        <v>33</v>
      </c>
      <c r="AV248" t="s">
        <v>61</v>
      </c>
      <c r="AW248">
        <v>2736171.4285714198</v>
      </c>
      <c r="AX248">
        <v>3461878.7878787802</v>
      </c>
      <c r="AY248">
        <v>20.9628182779913</v>
      </c>
      <c r="BC248" t="s">
        <v>63</v>
      </c>
      <c r="BF248" t="s">
        <v>63</v>
      </c>
    </row>
    <row r="249" spans="1:58" x14ac:dyDescent="0.2">
      <c r="A249" t="s">
        <v>1247</v>
      </c>
      <c r="B249" s="1">
        <v>44369</v>
      </c>
      <c r="C249" s="2">
        <v>44140.83152777778</v>
      </c>
      <c r="D249">
        <v>2.2000000000000002</v>
      </c>
      <c r="E249" t="s">
        <v>59</v>
      </c>
      <c r="F249" t="s">
        <v>134</v>
      </c>
      <c r="G249" t="s">
        <v>61</v>
      </c>
      <c r="H249">
        <v>468645577</v>
      </c>
      <c r="I249">
        <v>567654441</v>
      </c>
      <c r="J249" t="s">
        <v>61</v>
      </c>
      <c r="K249">
        <v>468645577</v>
      </c>
      <c r="L249">
        <v>567654441</v>
      </c>
      <c r="M249" t="s">
        <v>61</v>
      </c>
      <c r="N249" s="1">
        <v>43647</v>
      </c>
      <c r="O249" s="1">
        <v>44012</v>
      </c>
      <c r="P249" s="1">
        <v>38899</v>
      </c>
      <c r="Q249" s="1">
        <v>39263</v>
      </c>
      <c r="R249" t="s">
        <v>1248</v>
      </c>
      <c r="S249" t="s">
        <v>61</v>
      </c>
      <c r="T249">
        <v>9678</v>
      </c>
      <c r="U249">
        <v>8863</v>
      </c>
      <c r="V249">
        <v>14</v>
      </c>
      <c r="W249" t="s">
        <v>63</v>
      </c>
      <c r="X249">
        <v>329</v>
      </c>
      <c r="Y249" t="s">
        <v>63</v>
      </c>
      <c r="Z249">
        <v>35165</v>
      </c>
      <c r="AA249">
        <v>33831</v>
      </c>
      <c r="AB249">
        <v>10384</v>
      </c>
      <c r="AC249">
        <v>8848</v>
      </c>
      <c r="AD249">
        <v>44</v>
      </c>
      <c r="AE249">
        <v>340</v>
      </c>
      <c r="AF249">
        <v>36880.75</v>
      </c>
      <c r="AG249">
        <v>33970</v>
      </c>
      <c r="AH249" t="s">
        <v>61</v>
      </c>
      <c r="AI249">
        <v>12707.051158124401</v>
      </c>
      <c r="AJ249">
        <v>16710.463379452402</v>
      </c>
      <c r="AK249">
        <v>23.957517696670401</v>
      </c>
      <c r="AL249" t="s">
        <v>61</v>
      </c>
      <c r="AM249">
        <v>17771146</v>
      </c>
      <c r="AN249">
        <v>14157640</v>
      </c>
      <c r="AO249" t="s">
        <v>61</v>
      </c>
      <c r="AP249">
        <v>26.3711511345413</v>
      </c>
      <c r="AQ249">
        <v>40.095273011603602</v>
      </c>
      <c r="AR249">
        <v>34.2287777242232</v>
      </c>
      <c r="AS249" t="s">
        <v>61</v>
      </c>
      <c r="AT249">
        <v>24757407</v>
      </c>
      <c r="AU249">
        <v>27147647</v>
      </c>
      <c r="AV249" t="s">
        <v>61</v>
      </c>
      <c r="AW249">
        <v>18.929509742276299</v>
      </c>
      <c r="AX249">
        <v>20.909894732313202</v>
      </c>
      <c r="AY249">
        <v>9.4710423719950203</v>
      </c>
      <c r="AZ249" t="s">
        <v>1249</v>
      </c>
      <c r="BA249" s="3" t="s">
        <v>1250</v>
      </c>
      <c r="BB249" s="3" t="s">
        <v>1251</v>
      </c>
      <c r="BC249" t="s">
        <v>1252</v>
      </c>
      <c r="BE249" t="s">
        <v>1253</v>
      </c>
      <c r="BF249" t="s">
        <v>1253</v>
      </c>
    </row>
    <row r="250" spans="1:58" x14ac:dyDescent="0.2">
      <c r="A250" t="s">
        <v>1254</v>
      </c>
      <c r="B250" s="1">
        <v>44623</v>
      </c>
      <c r="C250" s="2">
        <v>44622.966689814813</v>
      </c>
      <c r="D250">
        <v>2.2000000000000002</v>
      </c>
      <c r="E250" t="s">
        <v>158</v>
      </c>
      <c r="F250" t="s">
        <v>63</v>
      </c>
      <c r="G250" t="s">
        <v>63</v>
      </c>
      <c r="H250" t="s">
        <v>63</v>
      </c>
      <c r="I250" t="s">
        <v>63</v>
      </c>
      <c r="J250" t="s">
        <v>63</v>
      </c>
      <c r="K250" t="s">
        <v>63</v>
      </c>
      <c r="L250" t="s">
        <v>63</v>
      </c>
      <c r="M250" t="s">
        <v>63</v>
      </c>
      <c r="N250" t="s">
        <v>63</v>
      </c>
      <c r="O250" t="s">
        <v>63</v>
      </c>
      <c r="P250" t="s">
        <v>63</v>
      </c>
      <c r="Q250" t="s">
        <v>63</v>
      </c>
      <c r="R250" t="s">
        <v>63</v>
      </c>
      <c r="S250" t="s">
        <v>63</v>
      </c>
      <c r="T250" t="s">
        <v>63</v>
      </c>
      <c r="U250" t="s">
        <v>63</v>
      </c>
      <c r="V250" t="s">
        <v>63</v>
      </c>
      <c r="W250" t="s">
        <v>63</v>
      </c>
      <c r="X250" t="s">
        <v>63</v>
      </c>
      <c r="Y250" t="s">
        <v>63</v>
      </c>
      <c r="Z250" t="s">
        <v>63</v>
      </c>
      <c r="AA250" t="s">
        <v>63</v>
      </c>
      <c r="AB250" t="s">
        <v>63</v>
      </c>
      <c r="AC250" t="s">
        <v>63</v>
      </c>
      <c r="AD250" t="s">
        <v>63</v>
      </c>
      <c r="AE250" t="s">
        <v>63</v>
      </c>
      <c r="AF250" t="s">
        <v>63</v>
      </c>
      <c r="AG250" t="s">
        <v>63</v>
      </c>
      <c r="AH250" t="s">
        <v>63</v>
      </c>
      <c r="AI250" t="s">
        <v>63</v>
      </c>
      <c r="AJ250" t="s">
        <v>63</v>
      </c>
      <c r="AK250" t="s">
        <v>63</v>
      </c>
      <c r="AL250" t="s">
        <v>63</v>
      </c>
      <c r="AM250" t="s">
        <v>63</v>
      </c>
      <c r="AN250" t="s">
        <v>63</v>
      </c>
      <c r="AO250" t="s">
        <v>63</v>
      </c>
      <c r="AP250" t="s">
        <v>63</v>
      </c>
      <c r="AQ250" t="s">
        <v>63</v>
      </c>
      <c r="AR250" t="s">
        <v>63</v>
      </c>
      <c r="AS250" t="s">
        <v>63</v>
      </c>
      <c r="AT250" t="s">
        <v>63</v>
      </c>
      <c r="AU250" t="s">
        <v>63</v>
      </c>
      <c r="AV250" t="s">
        <v>63</v>
      </c>
      <c r="AW250" t="s">
        <v>63</v>
      </c>
      <c r="AX250" t="s">
        <v>63</v>
      </c>
      <c r="AY250" t="s">
        <v>63</v>
      </c>
      <c r="AZ250" t="s">
        <v>63</v>
      </c>
      <c r="BA250" t="s">
        <v>63</v>
      </c>
      <c r="BB250" t="s">
        <v>63</v>
      </c>
      <c r="BC250" t="s">
        <v>63</v>
      </c>
      <c r="BD250" t="s">
        <v>63</v>
      </c>
      <c r="BE250" t="s">
        <v>63</v>
      </c>
      <c r="BF250" s="3" t="s">
        <v>1255</v>
      </c>
    </row>
    <row r="251" spans="1:58" x14ac:dyDescent="0.2">
      <c r="A251" t="s">
        <v>1256</v>
      </c>
      <c r="B251" s="1">
        <v>44985</v>
      </c>
      <c r="C251" s="2">
        <v>44985.322002314817</v>
      </c>
      <c r="D251">
        <v>2.2000000000000002</v>
      </c>
      <c r="E251" t="s">
        <v>59</v>
      </c>
      <c r="F251" t="s">
        <v>93</v>
      </c>
      <c r="G251" t="s">
        <v>61</v>
      </c>
      <c r="H251">
        <v>11963994.3453508</v>
      </c>
      <c r="I251">
        <v>8920995.7835903298</v>
      </c>
      <c r="J251" t="s">
        <v>61</v>
      </c>
      <c r="K251">
        <v>11963994.3453508</v>
      </c>
      <c r="L251">
        <v>8920995.7835903298</v>
      </c>
      <c r="M251" t="s">
        <v>61</v>
      </c>
      <c r="N251" s="1">
        <v>44197</v>
      </c>
      <c r="O251" s="1">
        <v>44561</v>
      </c>
      <c r="P251" s="1">
        <v>42370</v>
      </c>
      <c r="Q251" s="1">
        <v>42735</v>
      </c>
      <c r="R251" t="s">
        <v>1257</v>
      </c>
      <c r="S251" t="s">
        <v>61</v>
      </c>
      <c r="T251" t="s">
        <v>63</v>
      </c>
      <c r="U251" t="s">
        <v>63</v>
      </c>
      <c r="V251" t="s">
        <v>63</v>
      </c>
      <c r="W251" t="s">
        <v>63</v>
      </c>
      <c r="X251" t="s">
        <v>63</v>
      </c>
      <c r="Y251" t="s">
        <v>63</v>
      </c>
      <c r="Z251">
        <v>760</v>
      </c>
      <c r="AA251">
        <v>2250</v>
      </c>
      <c r="AB251">
        <v>247</v>
      </c>
      <c r="AC251">
        <v>299</v>
      </c>
      <c r="AD251">
        <v>202</v>
      </c>
      <c r="AE251">
        <v>184</v>
      </c>
      <c r="AF251">
        <v>603.75</v>
      </c>
      <c r="AG251">
        <v>1773.75</v>
      </c>
      <c r="AH251" t="s">
        <v>61</v>
      </c>
      <c r="AI251">
        <v>19816.139702444401</v>
      </c>
      <c r="AJ251">
        <v>8920995.7835903298</v>
      </c>
      <c r="AK251" t="s">
        <v>63</v>
      </c>
      <c r="AL251" t="s">
        <v>61</v>
      </c>
      <c r="AM251">
        <v>748352.67781199503</v>
      </c>
      <c r="AN251">
        <v>756228.674421145</v>
      </c>
      <c r="AO251" t="s">
        <v>61</v>
      </c>
      <c r="AP251">
        <v>15.9871200999964</v>
      </c>
      <c r="AQ251">
        <v>11.796700372208001</v>
      </c>
      <c r="AR251" t="s">
        <v>63</v>
      </c>
      <c r="AS251" t="s">
        <v>61</v>
      </c>
      <c r="AT251" t="s">
        <v>63</v>
      </c>
      <c r="AU251" t="s">
        <v>63</v>
      </c>
      <c r="AV251" t="s">
        <v>61</v>
      </c>
      <c r="AW251">
        <v>4841654.8094827104</v>
      </c>
      <c r="AX251">
        <v>3610197.47203237</v>
      </c>
      <c r="AY251">
        <v>-34.1105257258154</v>
      </c>
      <c r="AZ251" t="s">
        <v>1258</v>
      </c>
      <c r="BB251" s="3" t="s">
        <v>1259</v>
      </c>
      <c r="BC251" t="s">
        <v>63</v>
      </c>
      <c r="BE251" s="3" t="s">
        <v>1260</v>
      </c>
      <c r="BF251" s="3" t="s">
        <v>1261</v>
      </c>
    </row>
    <row r="252" spans="1:58" x14ac:dyDescent="0.2">
      <c r="A252" t="s">
        <v>1262</v>
      </c>
      <c r="B252" s="1">
        <v>44623</v>
      </c>
      <c r="C252" s="2">
        <v>44620.867361111108</v>
      </c>
      <c r="D252">
        <v>2.2000000000000002</v>
      </c>
      <c r="E252" t="s">
        <v>158</v>
      </c>
      <c r="F252" t="s">
        <v>63</v>
      </c>
      <c r="G252" t="s">
        <v>63</v>
      </c>
      <c r="H252" t="s">
        <v>63</v>
      </c>
      <c r="I252" t="s">
        <v>63</v>
      </c>
      <c r="J252" t="s">
        <v>63</v>
      </c>
      <c r="K252" t="s">
        <v>63</v>
      </c>
      <c r="L252" t="s">
        <v>63</v>
      </c>
      <c r="M252" t="s">
        <v>63</v>
      </c>
      <c r="N252" t="s">
        <v>63</v>
      </c>
      <c r="O252" t="s">
        <v>63</v>
      </c>
      <c r="P252" t="s">
        <v>63</v>
      </c>
      <c r="Q252" t="s">
        <v>63</v>
      </c>
      <c r="R252" t="s">
        <v>63</v>
      </c>
      <c r="S252" t="s">
        <v>63</v>
      </c>
      <c r="T252" t="s">
        <v>63</v>
      </c>
      <c r="U252" t="s">
        <v>63</v>
      </c>
      <c r="V252" t="s">
        <v>63</v>
      </c>
      <c r="W252" t="s">
        <v>63</v>
      </c>
      <c r="X252" t="s">
        <v>63</v>
      </c>
      <c r="Y252" t="s">
        <v>63</v>
      </c>
      <c r="Z252" t="s">
        <v>63</v>
      </c>
      <c r="AA252" t="s">
        <v>63</v>
      </c>
      <c r="AB252" t="s">
        <v>63</v>
      </c>
      <c r="AC252" t="s">
        <v>63</v>
      </c>
      <c r="AD252" t="s">
        <v>63</v>
      </c>
      <c r="AE252" t="s">
        <v>63</v>
      </c>
      <c r="AF252" t="s">
        <v>63</v>
      </c>
      <c r="AG252" t="s">
        <v>63</v>
      </c>
      <c r="AH252" t="s">
        <v>63</v>
      </c>
      <c r="AI252" t="s">
        <v>63</v>
      </c>
      <c r="AJ252" t="s">
        <v>63</v>
      </c>
      <c r="AK252" t="s">
        <v>63</v>
      </c>
      <c r="AL252" t="s">
        <v>63</v>
      </c>
      <c r="AM252" t="s">
        <v>63</v>
      </c>
      <c r="AN252" t="s">
        <v>63</v>
      </c>
      <c r="AO252" t="s">
        <v>63</v>
      </c>
      <c r="AP252" t="s">
        <v>63</v>
      </c>
      <c r="AQ252" t="s">
        <v>63</v>
      </c>
      <c r="AR252" t="s">
        <v>63</v>
      </c>
      <c r="AS252" t="s">
        <v>63</v>
      </c>
      <c r="AT252" t="s">
        <v>63</v>
      </c>
      <c r="AU252" t="s">
        <v>63</v>
      </c>
      <c r="AV252" t="s">
        <v>63</v>
      </c>
      <c r="AW252" t="s">
        <v>63</v>
      </c>
      <c r="AX252" t="s">
        <v>63</v>
      </c>
      <c r="AY252" t="s">
        <v>63</v>
      </c>
      <c r="AZ252" t="s">
        <v>63</v>
      </c>
      <c r="BA252" t="s">
        <v>63</v>
      </c>
      <c r="BB252" t="s">
        <v>63</v>
      </c>
      <c r="BC252" t="s">
        <v>63</v>
      </c>
      <c r="BD252" t="s">
        <v>63</v>
      </c>
      <c r="BE252" t="s">
        <v>63</v>
      </c>
      <c r="BF252" t="s">
        <v>1263</v>
      </c>
    </row>
    <row r="253" spans="1:58" x14ac:dyDescent="0.2">
      <c r="A253" t="s">
        <v>1264</v>
      </c>
      <c r="B253" s="1">
        <v>44623</v>
      </c>
      <c r="C253" s="2">
        <v>44620.86787037037</v>
      </c>
      <c r="D253">
        <v>2.2000000000000002</v>
      </c>
      <c r="E253" t="s">
        <v>158</v>
      </c>
      <c r="F253" t="s">
        <v>63</v>
      </c>
      <c r="G253" t="s">
        <v>63</v>
      </c>
      <c r="H253" t="s">
        <v>63</v>
      </c>
      <c r="I253" t="s">
        <v>63</v>
      </c>
      <c r="J253" t="s">
        <v>63</v>
      </c>
      <c r="K253" t="s">
        <v>63</v>
      </c>
      <c r="L253" t="s">
        <v>63</v>
      </c>
      <c r="M253" t="s">
        <v>63</v>
      </c>
      <c r="N253" t="s">
        <v>63</v>
      </c>
      <c r="O253" t="s">
        <v>63</v>
      </c>
      <c r="P253" t="s">
        <v>63</v>
      </c>
      <c r="Q253" t="s">
        <v>63</v>
      </c>
      <c r="R253" t="s">
        <v>63</v>
      </c>
      <c r="S253" t="s">
        <v>63</v>
      </c>
      <c r="T253" t="s">
        <v>63</v>
      </c>
      <c r="U253" t="s">
        <v>63</v>
      </c>
      <c r="V253" t="s">
        <v>63</v>
      </c>
      <c r="W253" t="s">
        <v>63</v>
      </c>
      <c r="X253" t="s">
        <v>63</v>
      </c>
      <c r="Y253" t="s">
        <v>63</v>
      </c>
      <c r="Z253" t="s">
        <v>63</v>
      </c>
      <c r="AA253" t="s">
        <v>63</v>
      </c>
      <c r="AB253" t="s">
        <v>63</v>
      </c>
      <c r="AC253" t="s">
        <v>63</v>
      </c>
      <c r="AD253" t="s">
        <v>63</v>
      </c>
      <c r="AE253" t="s">
        <v>63</v>
      </c>
      <c r="AF253" t="s">
        <v>63</v>
      </c>
      <c r="AG253" t="s">
        <v>63</v>
      </c>
      <c r="AH253" t="s">
        <v>63</v>
      </c>
      <c r="AI253" t="s">
        <v>63</v>
      </c>
      <c r="AJ253" t="s">
        <v>63</v>
      </c>
      <c r="AK253" t="s">
        <v>63</v>
      </c>
      <c r="AL253" t="s">
        <v>63</v>
      </c>
      <c r="AM253" t="s">
        <v>63</v>
      </c>
      <c r="AN253" t="s">
        <v>63</v>
      </c>
      <c r="AO253" t="s">
        <v>63</v>
      </c>
      <c r="AP253" t="s">
        <v>63</v>
      </c>
      <c r="AQ253" t="s">
        <v>63</v>
      </c>
      <c r="AR253" t="s">
        <v>63</v>
      </c>
      <c r="AS253" t="s">
        <v>63</v>
      </c>
      <c r="AT253" t="s">
        <v>63</v>
      </c>
      <c r="AU253" t="s">
        <v>63</v>
      </c>
      <c r="AV253" t="s">
        <v>63</v>
      </c>
      <c r="AW253" t="s">
        <v>63</v>
      </c>
      <c r="AX253" t="s">
        <v>63</v>
      </c>
      <c r="AY253" t="s">
        <v>63</v>
      </c>
      <c r="AZ253" t="s">
        <v>63</v>
      </c>
      <c r="BA253" t="s">
        <v>63</v>
      </c>
      <c r="BB253" t="s">
        <v>63</v>
      </c>
      <c r="BC253" t="s">
        <v>63</v>
      </c>
      <c r="BD253" t="s">
        <v>63</v>
      </c>
      <c r="BE253" t="s">
        <v>63</v>
      </c>
      <c r="BF253" t="s">
        <v>1265</v>
      </c>
    </row>
    <row r="254" spans="1:58" x14ac:dyDescent="0.2">
      <c r="A254" t="s">
        <v>1266</v>
      </c>
      <c r="B254" s="1">
        <v>44623</v>
      </c>
      <c r="C254" s="2">
        <v>44622.832604166666</v>
      </c>
      <c r="D254">
        <v>2.2000000000000002</v>
      </c>
      <c r="E254" t="s">
        <v>158</v>
      </c>
      <c r="F254" t="s">
        <v>63</v>
      </c>
      <c r="G254" t="s">
        <v>63</v>
      </c>
      <c r="H254" t="s">
        <v>63</v>
      </c>
      <c r="I254" t="s">
        <v>63</v>
      </c>
      <c r="J254" t="s">
        <v>63</v>
      </c>
      <c r="K254" t="s">
        <v>63</v>
      </c>
      <c r="L254" t="s">
        <v>63</v>
      </c>
      <c r="M254" t="s">
        <v>63</v>
      </c>
      <c r="N254" t="s">
        <v>63</v>
      </c>
      <c r="O254" t="s">
        <v>63</v>
      </c>
      <c r="P254" t="s">
        <v>63</v>
      </c>
      <c r="Q254" t="s">
        <v>63</v>
      </c>
      <c r="R254" t="s">
        <v>63</v>
      </c>
      <c r="S254" t="s">
        <v>63</v>
      </c>
      <c r="T254" t="s">
        <v>63</v>
      </c>
      <c r="U254" t="s">
        <v>63</v>
      </c>
      <c r="V254" t="s">
        <v>63</v>
      </c>
      <c r="W254" t="s">
        <v>63</v>
      </c>
      <c r="X254" t="s">
        <v>63</v>
      </c>
      <c r="Y254" t="s">
        <v>63</v>
      </c>
      <c r="Z254" t="s">
        <v>63</v>
      </c>
      <c r="AA254" t="s">
        <v>63</v>
      </c>
      <c r="AB254" t="s">
        <v>63</v>
      </c>
      <c r="AC254" t="s">
        <v>63</v>
      </c>
      <c r="AD254" t="s">
        <v>63</v>
      </c>
      <c r="AE254" t="s">
        <v>63</v>
      </c>
      <c r="AF254" t="s">
        <v>63</v>
      </c>
      <c r="AG254" t="s">
        <v>63</v>
      </c>
      <c r="AH254" t="s">
        <v>63</v>
      </c>
      <c r="AI254" t="s">
        <v>63</v>
      </c>
      <c r="AJ254" t="s">
        <v>63</v>
      </c>
      <c r="AK254" t="s">
        <v>63</v>
      </c>
      <c r="AL254" t="s">
        <v>63</v>
      </c>
      <c r="AM254" t="s">
        <v>63</v>
      </c>
      <c r="AN254" t="s">
        <v>63</v>
      </c>
      <c r="AO254" t="s">
        <v>63</v>
      </c>
      <c r="AP254" t="s">
        <v>63</v>
      </c>
      <c r="AQ254" t="s">
        <v>63</v>
      </c>
      <c r="AR254" t="s">
        <v>63</v>
      </c>
      <c r="AS254" t="s">
        <v>63</v>
      </c>
      <c r="AT254" t="s">
        <v>63</v>
      </c>
      <c r="AU254" t="s">
        <v>63</v>
      </c>
      <c r="AV254" t="s">
        <v>63</v>
      </c>
      <c r="AW254" t="s">
        <v>63</v>
      </c>
      <c r="AX254" t="s">
        <v>63</v>
      </c>
      <c r="AY254" t="s">
        <v>63</v>
      </c>
      <c r="AZ254" t="s">
        <v>63</v>
      </c>
      <c r="BA254" t="s">
        <v>63</v>
      </c>
      <c r="BB254" t="s">
        <v>63</v>
      </c>
      <c r="BC254" t="s">
        <v>63</v>
      </c>
      <c r="BD254" t="s">
        <v>63</v>
      </c>
      <c r="BE254" t="s">
        <v>63</v>
      </c>
      <c r="BF254" t="s">
        <v>1263</v>
      </c>
    </row>
    <row r="255" spans="1:58" x14ac:dyDescent="0.2">
      <c r="A255" t="s">
        <v>1267</v>
      </c>
      <c r="B255" s="1">
        <v>45294</v>
      </c>
      <c r="C255" s="2">
        <v>45264.694861111115</v>
      </c>
      <c r="D255">
        <v>2.2000000000000002</v>
      </c>
      <c r="E255" t="s">
        <v>59</v>
      </c>
      <c r="F255" t="s">
        <v>69</v>
      </c>
      <c r="G255" t="s">
        <v>61</v>
      </c>
      <c r="H255">
        <v>447280000</v>
      </c>
      <c r="I255">
        <v>402194400</v>
      </c>
      <c r="J255" t="s">
        <v>61</v>
      </c>
      <c r="K255">
        <v>434698000</v>
      </c>
      <c r="L255">
        <v>391384400</v>
      </c>
      <c r="M255" t="s">
        <v>61</v>
      </c>
      <c r="N255" s="1">
        <v>44805</v>
      </c>
      <c r="O255" s="1">
        <v>45169</v>
      </c>
      <c r="P255" s="1">
        <v>40544</v>
      </c>
      <c r="Q255" s="1">
        <v>40908</v>
      </c>
      <c r="R255" t="s">
        <v>1268</v>
      </c>
      <c r="S255" t="s">
        <v>61</v>
      </c>
      <c r="T255">
        <v>6878</v>
      </c>
      <c r="U255">
        <v>5178</v>
      </c>
      <c r="V255" t="s">
        <v>63</v>
      </c>
      <c r="W255" t="s">
        <v>63</v>
      </c>
      <c r="X255" t="s">
        <v>63</v>
      </c>
      <c r="Y255" t="s">
        <v>63</v>
      </c>
      <c r="Z255">
        <v>37837</v>
      </c>
      <c r="AA255">
        <v>39554</v>
      </c>
      <c r="AB255">
        <v>5215</v>
      </c>
      <c r="AC255">
        <v>4845</v>
      </c>
      <c r="AD255">
        <v>2200</v>
      </c>
      <c r="AE255">
        <v>1047</v>
      </c>
      <c r="AF255">
        <v>32358.5</v>
      </c>
      <c r="AG255">
        <v>33808.5</v>
      </c>
      <c r="AH255" t="s">
        <v>61</v>
      </c>
      <c r="AI255">
        <v>13433.811826876999</v>
      </c>
      <c r="AJ255">
        <v>11576.5088661135</v>
      </c>
      <c r="AK255" t="s">
        <v>63</v>
      </c>
      <c r="AL255" t="s">
        <v>61</v>
      </c>
      <c r="AM255">
        <v>16740264</v>
      </c>
      <c r="AN255">
        <v>6701000</v>
      </c>
      <c r="AO255" t="s">
        <v>61</v>
      </c>
      <c r="AP255">
        <v>25.967212942400401</v>
      </c>
      <c r="AQ255">
        <v>58.4068646470676</v>
      </c>
      <c r="AR255">
        <v>55.540820245511703</v>
      </c>
      <c r="AS255" t="s">
        <v>61</v>
      </c>
      <c r="AT255">
        <v>270</v>
      </c>
      <c r="AU255">
        <v>422.1</v>
      </c>
      <c r="AV255" t="s">
        <v>61</v>
      </c>
      <c r="AW255">
        <v>1656592.59259259</v>
      </c>
      <c r="AX255">
        <v>952841.50675195397</v>
      </c>
      <c r="AY255">
        <v>-73.858147535951105</v>
      </c>
      <c r="BC255" t="s">
        <v>63</v>
      </c>
      <c r="BE255" t="s">
        <v>1269</v>
      </c>
      <c r="BF255" t="s">
        <v>1269</v>
      </c>
    </row>
    <row r="256" spans="1:58" x14ac:dyDescent="0.2">
      <c r="A256" t="s">
        <v>1270</v>
      </c>
      <c r="B256" s="1">
        <v>44718</v>
      </c>
      <c r="C256" s="2">
        <v>44706.801585648151</v>
      </c>
      <c r="D256">
        <v>2.2000000000000002</v>
      </c>
      <c r="E256" t="s">
        <v>158</v>
      </c>
      <c r="F256" t="s">
        <v>63</v>
      </c>
      <c r="G256" t="s">
        <v>63</v>
      </c>
      <c r="H256" t="s">
        <v>63</v>
      </c>
      <c r="I256" t="s">
        <v>63</v>
      </c>
      <c r="J256" t="s">
        <v>63</v>
      </c>
      <c r="K256" t="s">
        <v>63</v>
      </c>
      <c r="L256" t="s">
        <v>63</v>
      </c>
      <c r="M256" t="s">
        <v>63</v>
      </c>
      <c r="N256" t="s">
        <v>63</v>
      </c>
      <c r="O256" t="s">
        <v>63</v>
      </c>
      <c r="P256" t="s">
        <v>63</v>
      </c>
      <c r="Q256" t="s">
        <v>63</v>
      </c>
      <c r="R256" t="s">
        <v>63</v>
      </c>
      <c r="S256" t="s">
        <v>63</v>
      </c>
      <c r="T256" t="s">
        <v>63</v>
      </c>
      <c r="U256" t="s">
        <v>63</v>
      </c>
      <c r="V256" t="s">
        <v>63</v>
      </c>
      <c r="W256" t="s">
        <v>63</v>
      </c>
      <c r="X256" t="s">
        <v>63</v>
      </c>
      <c r="Y256" t="s">
        <v>63</v>
      </c>
      <c r="Z256" t="s">
        <v>63</v>
      </c>
      <c r="AA256" t="s">
        <v>63</v>
      </c>
      <c r="AB256" t="s">
        <v>63</v>
      </c>
      <c r="AC256" t="s">
        <v>63</v>
      </c>
      <c r="AD256" t="s">
        <v>63</v>
      </c>
      <c r="AE256" t="s">
        <v>63</v>
      </c>
      <c r="AF256" t="s">
        <v>63</v>
      </c>
      <c r="AG256" t="s">
        <v>63</v>
      </c>
      <c r="AH256" t="s">
        <v>63</v>
      </c>
      <c r="AI256" t="s">
        <v>63</v>
      </c>
      <c r="AJ256" t="s">
        <v>63</v>
      </c>
      <c r="AK256" t="s">
        <v>63</v>
      </c>
      <c r="AL256" t="s">
        <v>63</v>
      </c>
      <c r="AM256" t="s">
        <v>63</v>
      </c>
      <c r="AN256" t="s">
        <v>63</v>
      </c>
      <c r="AO256" t="s">
        <v>63</v>
      </c>
      <c r="AP256" t="s">
        <v>63</v>
      </c>
      <c r="AQ256" t="s">
        <v>63</v>
      </c>
      <c r="AR256" t="s">
        <v>63</v>
      </c>
      <c r="AS256" t="s">
        <v>63</v>
      </c>
      <c r="AT256" t="s">
        <v>63</v>
      </c>
      <c r="AU256" t="s">
        <v>63</v>
      </c>
      <c r="AV256" t="s">
        <v>63</v>
      </c>
      <c r="AW256" t="s">
        <v>63</v>
      </c>
      <c r="AX256" t="s">
        <v>63</v>
      </c>
      <c r="AY256" t="s">
        <v>63</v>
      </c>
      <c r="AZ256" t="s">
        <v>63</v>
      </c>
      <c r="BA256" t="s">
        <v>63</v>
      </c>
      <c r="BB256" t="s">
        <v>63</v>
      </c>
      <c r="BC256" t="s">
        <v>63</v>
      </c>
      <c r="BD256" t="s">
        <v>63</v>
      </c>
      <c r="BE256" t="s">
        <v>63</v>
      </c>
      <c r="BF256" t="s">
        <v>63</v>
      </c>
    </row>
    <row r="257" spans="1:58" x14ac:dyDescent="0.2">
      <c r="A257" t="s">
        <v>1271</v>
      </c>
      <c r="B257" s="1">
        <v>45288</v>
      </c>
      <c r="C257" s="2">
        <v>45203.719756944447</v>
      </c>
      <c r="D257">
        <v>2.2000000000000002</v>
      </c>
      <c r="E257" t="s">
        <v>59</v>
      </c>
      <c r="F257" t="s">
        <v>93</v>
      </c>
      <c r="G257" t="s">
        <v>61</v>
      </c>
      <c r="H257">
        <v>237221982</v>
      </c>
      <c r="I257">
        <v>316433658</v>
      </c>
      <c r="J257" t="s">
        <v>61</v>
      </c>
      <c r="K257">
        <v>139765915</v>
      </c>
      <c r="L257">
        <v>234628186</v>
      </c>
      <c r="M257" t="s">
        <v>61</v>
      </c>
      <c r="N257" s="1">
        <v>44743</v>
      </c>
      <c r="O257" s="1">
        <v>45107</v>
      </c>
      <c r="P257" s="1">
        <v>38353</v>
      </c>
      <c r="Q257" s="1">
        <v>38717</v>
      </c>
      <c r="R257" s="3" t="s">
        <v>1272</v>
      </c>
      <c r="S257" t="s">
        <v>61</v>
      </c>
      <c r="T257">
        <v>3925</v>
      </c>
      <c r="U257">
        <v>3433</v>
      </c>
      <c r="V257">
        <v>16</v>
      </c>
      <c r="W257" t="s">
        <v>63</v>
      </c>
      <c r="X257" t="s">
        <v>63</v>
      </c>
      <c r="Y257">
        <v>250</v>
      </c>
      <c r="Z257">
        <v>9175</v>
      </c>
      <c r="AA257">
        <v>8921.4</v>
      </c>
      <c r="AB257">
        <v>2313</v>
      </c>
      <c r="AC257">
        <v>1883</v>
      </c>
      <c r="AD257">
        <v>635.48</v>
      </c>
      <c r="AE257" t="s">
        <v>63</v>
      </c>
      <c r="AF257">
        <v>9124.64</v>
      </c>
      <c r="AG257">
        <v>9211.5499999999993</v>
      </c>
      <c r="AH257" t="s">
        <v>61</v>
      </c>
      <c r="AI257">
        <v>15317.4169063108</v>
      </c>
      <c r="AJ257">
        <v>25471.0864078249</v>
      </c>
      <c r="AK257">
        <v>39.863511665504802</v>
      </c>
      <c r="AL257" t="s">
        <v>61</v>
      </c>
      <c r="AM257">
        <v>4394680</v>
      </c>
      <c r="AN257">
        <v>4135214</v>
      </c>
      <c r="AO257" t="s">
        <v>61</v>
      </c>
      <c r="AP257">
        <v>31.8034339246543</v>
      </c>
      <c r="AQ257">
        <v>56.739067433994897</v>
      </c>
      <c r="AR257">
        <v>43.947908622834497</v>
      </c>
      <c r="AS257" t="s">
        <v>61</v>
      </c>
      <c r="AT257">
        <v>12050</v>
      </c>
      <c r="AU257">
        <v>468.87</v>
      </c>
      <c r="AV257" t="s">
        <v>61</v>
      </c>
      <c r="AW257">
        <v>19686.471535269699</v>
      </c>
      <c r="AX257">
        <v>674885.69966088596</v>
      </c>
      <c r="AY257">
        <v>97.082991750282801</v>
      </c>
      <c r="AZ257" s="3" t="s">
        <v>1273</v>
      </c>
      <c r="BA257" s="3" t="s">
        <v>1274</v>
      </c>
      <c r="BB257" t="s">
        <v>1275</v>
      </c>
      <c r="BC257" t="s">
        <v>1276</v>
      </c>
      <c r="BE257" s="3" t="s">
        <v>1277</v>
      </c>
      <c r="BF257" s="3" t="s">
        <v>1278</v>
      </c>
    </row>
    <row r="258" spans="1:58" x14ac:dyDescent="0.2">
      <c r="A258" t="s">
        <v>1279</v>
      </c>
      <c r="B258" s="1">
        <v>44393</v>
      </c>
      <c r="C258" s="2">
        <v>44258.101886574077</v>
      </c>
      <c r="D258">
        <v>2.2000000000000002</v>
      </c>
      <c r="E258" t="s">
        <v>59</v>
      </c>
      <c r="F258" t="s">
        <v>69</v>
      </c>
      <c r="G258" t="s">
        <v>61</v>
      </c>
      <c r="H258">
        <v>541522290</v>
      </c>
      <c r="I258">
        <v>851919090</v>
      </c>
      <c r="J258" t="s">
        <v>61</v>
      </c>
      <c r="K258">
        <v>541522290</v>
      </c>
      <c r="L258">
        <v>851919090</v>
      </c>
      <c r="M258" t="s">
        <v>61</v>
      </c>
      <c r="N258" s="1">
        <v>43282</v>
      </c>
      <c r="O258" s="1">
        <v>43646</v>
      </c>
      <c r="P258" s="1">
        <v>41456</v>
      </c>
      <c r="Q258" s="1">
        <v>41820</v>
      </c>
      <c r="R258" t="s">
        <v>1280</v>
      </c>
      <c r="S258" t="s">
        <v>61</v>
      </c>
      <c r="T258">
        <v>3385</v>
      </c>
      <c r="U258">
        <v>3800</v>
      </c>
      <c r="V258">
        <v>11</v>
      </c>
      <c r="W258" t="s">
        <v>63</v>
      </c>
      <c r="X258">
        <v>20</v>
      </c>
      <c r="Y258">
        <v>470</v>
      </c>
      <c r="Z258">
        <v>30594</v>
      </c>
      <c r="AA258">
        <v>23646</v>
      </c>
      <c r="AB258">
        <v>12683</v>
      </c>
      <c r="AC258">
        <v>10845</v>
      </c>
      <c r="AD258">
        <v>583</v>
      </c>
      <c r="AE258" t="s">
        <v>63</v>
      </c>
      <c r="AF258">
        <v>32889.5</v>
      </c>
      <c r="AG258">
        <v>27288.25</v>
      </c>
      <c r="AH258" t="s">
        <v>61</v>
      </c>
      <c r="AI258">
        <v>16464.898827893401</v>
      </c>
      <c r="AJ258">
        <v>31219.264335382399</v>
      </c>
      <c r="AK258">
        <v>47.260452229065301</v>
      </c>
      <c r="AL258" t="s">
        <v>61</v>
      </c>
      <c r="AM258">
        <v>15142675</v>
      </c>
      <c r="AN258">
        <v>14063190</v>
      </c>
      <c r="AO258" t="s">
        <v>61</v>
      </c>
      <c r="AP258">
        <v>35.761336091542603</v>
      </c>
      <c r="AQ258">
        <v>60.577940709042501</v>
      </c>
      <c r="AR258">
        <v>40.966405141922401</v>
      </c>
      <c r="AS258" t="s">
        <v>61</v>
      </c>
      <c r="AT258">
        <v>95.3</v>
      </c>
      <c r="AU258">
        <v>94.62</v>
      </c>
      <c r="AV258" t="s">
        <v>61</v>
      </c>
      <c r="AW258">
        <v>5682290.5561385099</v>
      </c>
      <c r="AX258">
        <v>9003583.7032339796</v>
      </c>
      <c r="AY258">
        <v>36.8885685585674</v>
      </c>
      <c r="BA258" s="3" t="s">
        <v>1281</v>
      </c>
      <c r="BB258" s="3" t="s">
        <v>1282</v>
      </c>
      <c r="BC258" t="s">
        <v>63</v>
      </c>
      <c r="BE258" t="s">
        <v>1283</v>
      </c>
      <c r="BF258" t="s">
        <v>1283</v>
      </c>
    </row>
    <row r="259" spans="1:58" x14ac:dyDescent="0.2">
      <c r="A259" t="s">
        <v>1284</v>
      </c>
      <c r="B259" s="1">
        <v>44617</v>
      </c>
      <c r="C259" s="2">
        <v>44693.030648148146</v>
      </c>
      <c r="D259">
        <v>2.2000000000000002</v>
      </c>
      <c r="E259" t="s">
        <v>59</v>
      </c>
      <c r="F259" t="s">
        <v>134</v>
      </c>
      <c r="G259" t="s">
        <v>61</v>
      </c>
      <c r="H259">
        <v>659834000</v>
      </c>
      <c r="I259">
        <v>1312492000</v>
      </c>
      <c r="J259" t="s">
        <v>61</v>
      </c>
      <c r="K259">
        <v>659834000</v>
      </c>
      <c r="L259">
        <v>1312492000</v>
      </c>
      <c r="M259" t="s">
        <v>61</v>
      </c>
      <c r="N259" s="1">
        <v>44013</v>
      </c>
      <c r="O259" s="1">
        <v>44377</v>
      </c>
      <c r="P259" s="1">
        <v>39264</v>
      </c>
      <c r="Q259" s="1">
        <v>39629</v>
      </c>
      <c r="R259" t="s">
        <v>139</v>
      </c>
      <c r="S259" t="s">
        <v>61</v>
      </c>
      <c r="T259">
        <v>8165</v>
      </c>
      <c r="U259">
        <v>11614</v>
      </c>
      <c r="V259">
        <v>997</v>
      </c>
      <c r="W259" t="s">
        <v>63</v>
      </c>
      <c r="X259" t="s">
        <v>63</v>
      </c>
      <c r="Y259" t="s">
        <v>63</v>
      </c>
      <c r="Z259">
        <v>47656</v>
      </c>
      <c r="AA259">
        <v>41496</v>
      </c>
      <c r="AB259">
        <v>14894</v>
      </c>
      <c r="AC259">
        <v>14386</v>
      </c>
      <c r="AD259">
        <v>3160</v>
      </c>
      <c r="AE259" t="s">
        <v>63</v>
      </c>
      <c r="AF259">
        <v>46833</v>
      </c>
      <c r="AG259">
        <v>44815</v>
      </c>
      <c r="AH259" t="s">
        <v>61</v>
      </c>
      <c r="AI259">
        <v>14089.0824845728</v>
      </c>
      <c r="AJ259">
        <v>29286.890550038999</v>
      </c>
      <c r="AK259">
        <v>51.892870086359999</v>
      </c>
      <c r="AL259" t="s">
        <v>61</v>
      </c>
      <c r="AM259">
        <v>22753687</v>
      </c>
      <c r="AN259">
        <v>20113569</v>
      </c>
      <c r="AO259" t="s">
        <v>61</v>
      </c>
      <c r="AP259">
        <v>28.9989925588762</v>
      </c>
      <c r="AQ259">
        <v>65.254058093817093</v>
      </c>
      <c r="AR259">
        <v>55.559863392428703</v>
      </c>
      <c r="AS259" t="s">
        <v>61</v>
      </c>
      <c r="AT259">
        <v>6352</v>
      </c>
      <c r="AU259">
        <v>5675</v>
      </c>
      <c r="AV259" t="s">
        <v>61</v>
      </c>
      <c r="AW259">
        <v>103878.148614609</v>
      </c>
      <c r="AX259">
        <v>231276.12334801699</v>
      </c>
      <c r="AY259">
        <v>55.0847934015666</v>
      </c>
      <c r="BA259" t="s">
        <v>1285</v>
      </c>
      <c r="BB259" t="s">
        <v>1286</v>
      </c>
      <c r="BC259" t="s">
        <v>63</v>
      </c>
      <c r="BD259" t="s">
        <v>1287</v>
      </c>
      <c r="BF259" t="s">
        <v>63</v>
      </c>
    </row>
    <row r="260" spans="1:58" x14ac:dyDescent="0.2">
      <c r="A260" t="s">
        <v>1288</v>
      </c>
      <c r="B260" s="1">
        <v>44369</v>
      </c>
      <c r="C260" s="2">
        <v>44413.917025462964</v>
      </c>
      <c r="D260">
        <v>2.2000000000000002</v>
      </c>
      <c r="E260" t="s">
        <v>59</v>
      </c>
      <c r="F260" t="s">
        <v>69</v>
      </c>
      <c r="G260" t="s">
        <v>61</v>
      </c>
      <c r="H260">
        <v>131175450</v>
      </c>
      <c r="I260">
        <v>129765700</v>
      </c>
      <c r="J260" t="s">
        <v>61</v>
      </c>
      <c r="K260">
        <v>131175450</v>
      </c>
      <c r="L260">
        <v>129765700</v>
      </c>
      <c r="M260" t="s">
        <v>61</v>
      </c>
      <c r="N260" s="1">
        <v>43466</v>
      </c>
      <c r="O260" s="1">
        <v>43830</v>
      </c>
      <c r="P260" s="1">
        <v>40909</v>
      </c>
      <c r="Q260" s="1">
        <v>41274</v>
      </c>
      <c r="R260" t="s">
        <v>1289</v>
      </c>
      <c r="S260" t="s">
        <v>61</v>
      </c>
      <c r="T260">
        <v>3300</v>
      </c>
      <c r="U260">
        <v>2514</v>
      </c>
      <c r="V260">
        <v>106</v>
      </c>
      <c r="W260">
        <v>5</v>
      </c>
      <c r="X260">
        <v>2</v>
      </c>
      <c r="Y260">
        <v>5</v>
      </c>
      <c r="Z260">
        <v>14040</v>
      </c>
      <c r="AA260">
        <v>13420</v>
      </c>
      <c r="AB260">
        <v>2029</v>
      </c>
      <c r="AC260">
        <v>1881</v>
      </c>
      <c r="AD260">
        <v>2285</v>
      </c>
      <c r="AE260">
        <v>33</v>
      </c>
      <c r="AF260">
        <v>11191.5</v>
      </c>
      <c r="AG260">
        <v>12085.75</v>
      </c>
      <c r="AH260" t="s">
        <v>61</v>
      </c>
      <c r="AI260">
        <v>11720.9891435464</v>
      </c>
      <c r="AJ260">
        <v>10737.0829282419</v>
      </c>
      <c r="AK260" t="s">
        <v>63</v>
      </c>
      <c r="AL260" t="s">
        <v>61</v>
      </c>
      <c r="AM260">
        <v>5744672</v>
      </c>
      <c r="AN260">
        <v>4064387</v>
      </c>
      <c r="AO260" t="s">
        <v>61</v>
      </c>
      <c r="AP260">
        <v>22.834280181705701</v>
      </c>
      <c r="AQ260">
        <v>31.927496077514199</v>
      </c>
      <c r="AR260">
        <v>28.480830046088801</v>
      </c>
      <c r="AS260" t="s">
        <v>61</v>
      </c>
      <c r="AT260">
        <v>545.1</v>
      </c>
      <c r="AU260">
        <v>545.1</v>
      </c>
      <c r="AV260" t="s">
        <v>61</v>
      </c>
      <c r="AW260">
        <v>240644.74408365399</v>
      </c>
      <c r="AX260">
        <v>238058.52137222499</v>
      </c>
      <c r="AY260">
        <v>-1.0863810698820899</v>
      </c>
      <c r="BC260" t="s">
        <v>63</v>
      </c>
      <c r="BE260" s="3" t="s">
        <v>1290</v>
      </c>
      <c r="BF260" s="3" t="s">
        <v>1291</v>
      </c>
    </row>
    <row r="261" spans="1:58" x14ac:dyDescent="0.2">
      <c r="A261" t="s">
        <v>1292</v>
      </c>
      <c r="B261" s="1">
        <v>44624</v>
      </c>
      <c r="C261" s="2">
        <v>44625.156273148146</v>
      </c>
      <c r="D261">
        <v>2.2000000000000002</v>
      </c>
      <c r="E261" t="s">
        <v>59</v>
      </c>
      <c r="F261" t="s">
        <v>69</v>
      </c>
      <c r="G261" t="s">
        <v>61</v>
      </c>
      <c r="H261">
        <v>211164000</v>
      </c>
      <c r="I261">
        <v>260000000</v>
      </c>
      <c r="J261" t="s">
        <v>61</v>
      </c>
      <c r="K261">
        <v>211164000</v>
      </c>
      <c r="L261">
        <v>260000000</v>
      </c>
      <c r="M261" t="s">
        <v>61</v>
      </c>
      <c r="N261" s="1">
        <v>43831</v>
      </c>
      <c r="O261" s="1">
        <v>44195</v>
      </c>
      <c r="P261" s="1">
        <v>38718</v>
      </c>
      <c r="Q261" s="1">
        <v>39082</v>
      </c>
      <c r="R261" t="s">
        <v>1293</v>
      </c>
      <c r="S261" t="s">
        <v>61</v>
      </c>
      <c r="T261">
        <v>3184</v>
      </c>
      <c r="U261">
        <v>2000</v>
      </c>
      <c r="V261" t="s">
        <v>63</v>
      </c>
      <c r="W261" t="s">
        <v>63</v>
      </c>
      <c r="X261" t="s">
        <v>63</v>
      </c>
      <c r="Y261" t="s">
        <v>63</v>
      </c>
      <c r="Z261">
        <v>18397</v>
      </c>
      <c r="AA261">
        <v>16483</v>
      </c>
      <c r="AB261">
        <v>6566</v>
      </c>
      <c r="AC261">
        <v>5949</v>
      </c>
      <c r="AD261">
        <v>1315</v>
      </c>
      <c r="AE261" t="s">
        <v>63</v>
      </c>
      <c r="AF261">
        <v>18532</v>
      </c>
      <c r="AG261">
        <v>17324</v>
      </c>
      <c r="AH261" t="s">
        <v>61</v>
      </c>
      <c r="AI261">
        <v>11394.5607597668</v>
      </c>
      <c r="AJ261">
        <v>15008.0812745324</v>
      </c>
      <c r="AK261">
        <v>24.077165152999299</v>
      </c>
      <c r="AL261" t="s">
        <v>61</v>
      </c>
      <c r="AM261">
        <v>8816396.5600000005</v>
      </c>
      <c r="AN261">
        <v>6516785</v>
      </c>
      <c r="AO261" t="s">
        <v>61</v>
      </c>
      <c r="AP261">
        <v>23.951281973641098</v>
      </c>
      <c r="AQ261">
        <v>39.896973737817</v>
      </c>
      <c r="AR261">
        <v>39.967171116694097</v>
      </c>
      <c r="AS261" t="s">
        <v>61</v>
      </c>
      <c r="AT261">
        <v>287</v>
      </c>
      <c r="AU261">
        <v>287</v>
      </c>
      <c r="AV261" t="s">
        <v>61</v>
      </c>
      <c r="AW261">
        <v>735763.06620209001</v>
      </c>
      <c r="AX261">
        <v>905923.34494773496</v>
      </c>
      <c r="AY261">
        <v>18.783076923076901</v>
      </c>
      <c r="BA261" t="s">
        <v>1294</v>
      </c>
      <c r="BB261" s="3" t="s">
        <v>1295</v>
      </c>
      <c r="BC261" t="s">
        <v>1296</v>
      </c>
      <c r="BF261" t="s">
        <v>63</v>
      </c>
    </row>
    <row r="262" spans="1:58" x14ac:dyDescent="0.2">
      <c r="A262" t="s">
        <v>1297</v>
      </c>
      <c r="B262" s="1">
        <v>44778</v>
      </c>
      <c r="C262" s="2">
        <v>44777.505173611113</v>
      </c>
      <c r="D262">
        <v>2.2000000000000002</v>
      </c>
      <c r="E262" t="s">
        <v>59</v>
      </c>
      <c r="F262" t="s">
        <v>69</v>
      </c>
      <c r="G262" t="s">
        <v>61</v>
      </c>
      <c r="H262">
        <v>126569110</v>
      </c>
      <c r="I262">
        <v>269992819.39999998</v>
      </c>
      <c r="J262" t="s">
        <v>61</v>
      </c>
      <c r="K262">
        <v>126569110</v>
      </c>
      <c r="L262">
        <v>269992819.39999998</v>
      </c>
      <c r="M262" t="s">
        <v>61</v>
      </c>
      <c r="N262" s="1">
        <v>43556</v>
      </c>
      <c r="O262" s="1">
        <v>43921</v>
      </c>
      <c r="P262" s="1">
        <v>32964</v>
      </c>
      <c r="Q262" s="1">
        <v>33328</v>
      </c>
      <c r="R262" s="3" t="s">
        <v>1298</v>
      </c>
      <c r="S262" t="s">
        <v>61</v>
      </c>
      <c r="T262">
        <v>575</v>
      </c>
      <c r="U262">
        <v>970</v>
      </c>
      <c r="V262">
        <v>6</v>
      </c>
      <c r="W262" t="s">
        <v>63</v>
      </c>
      <c r="X262" t="s">
        <v>63</v>
      </c>
      <c r="Y262" t="s">
        <v>63</v>
      </c>
      <c r="Z262">
        <v>25967</v>
      </c>
      <c r="AA262">
        <v>17803</v>
      </c>
      <c r="AB262">
        <v>4942</v>
      </c>
      <c r="AC262">
        <v>3456</v>
      </c>
      <c r="AD262">
        <v>2578</v>
      </c>
      <c r="AE262">
        <v>266</v>
      </c>
      <c r="AF262">
        <v>21393.5</v>
      </c>
      <c r="AG262">
        <v>15987.25</v>
      </c>
      <c r="AH262" t="s">
        <v>61</v>
      </c>
      <c r="AI262">
        <v>5916.2413817280903</v>
      </c>
      <c r="AJ262">
        <v>16888.008844547901</v>
      </c>
      <c r="AK262">
        <v>64.967797943580194</v>
      </c>
      <c r="AL262" t="s">
        <v>61</v>
      </c>
      <c r="AM262">
        <v>6542363</v>
      </c>
      <c r="AN262">
        <v>4172862</v>
      </c>
      <c r="AO262" t="s">
        <v>61</v>
      </c>
      <c r="AP262">
        <v>19.346084893179999</v>
      </c>
      <c r="AQ262">
        <v>64.702072438532497</v>
      </c>
      <c r="AR262">
        <v>70.099744623236006</v>
      </c>
      <c r="AS262" t="s">
        <v>61</v>
      </c>
      <c r="AT262">
        <v>248</v>
      </c>
      <c r="AU262">
        <v>248</v>
      </c>
      <c r="AV262" t="s">
        <v>61</v>
      </c>
      <c r="AW262">
        <v>510359.31451612897</v>
      </c>
      <c r="AX262">
        <v>1088680.72338709</v>
      </c>
      <c r="AY262">
        <v>53.121305121642798</v>
      </c>
      <c r="AZ262" t="s">
        <v>1299</v>
      </c>
      <c r="BA262" s="3" t="s">
        <v>1300</v>
      </c>
      <c r="BB262" t="s">
        <v>1301</v>
      </c>
      <c r="BC262" t="s">
        <v>63</v>
      </c>
      <c r="BD262" t="s">
        <v>1302</v>
      </c>
      <c r="BF262" t="s">
        <v>63</v>
      </c>
    </row>
    <row r="263" spans="1:58" x14ac:dyDescent="0.2">
      <c r="A263" t="s">
        <v>1303</v>
      </c>
      <c r="B263" s="1">
        <v>44768</v>
      </c>
      <c r="C263" s="2">
        <v>44700.742650462962</v>
      </c>
      <c r="D263">
        <v>2.2000000000000002</v>
      </c>
      <c r="E263" t="s">
        <v>59</v>
      </c>
      <c r="F263" t="s">
        <v>93</v>
      </c>
      <c r="G263" t="s">
        <v>61</v>
      </c>
      <c r="H263">
        <v>69880000</v>
      </c>
      <c r="I263">
        <v>116560000</v>
      </c>
      <c r="J263" t="s">
        <v>61</v>
      </c>
      <c r="K263">
        <v>69880000</v>
      </c>
      <c r="L263">
        <v>116560000</v>
      </c>
      <c r="M263" t="s">
        <v>61</v>
      </c>
      <c r="N263" s="1">
        <v>43977</v>
      </c>
      <c r="O263" s="1">
        <v>44337</v>
      </c>
      <c r="P263" s="1">
        <v>38863</v>
      </c>
      <c r="Q263" s="1">
        <v>39223</v>
      </c>
      <c r="R263" t="s">
        <v>1304</v>
      </c>
      <c r="S263" t="s">
        <v>61</v>
      </c>
      <c r="T263">
        <v>3527</v>
      </c>
      <c r="U263">
        <v>8792</v>
      </c>
      <c r="V263">
        <v>9</v>
      </c>
      <c r="W263">
        <v>10</v>
      </c>
      <c r="X263" t="s">
        <v>63</v>
      </c>
      <c r="Y263" t="s">
        <v>63</v>
      </c>
      <c r="Z263">
        <v>11367.8</v>
      </c>
      <c r="AA263">
        <v>10295</v>
      </c>
      <c r="AB263">
        <v>2717</v>
      </c>
      <c r="AC263">
        <v>2378</v>
      </c>
      <c r="AD263" t="s">
        <v>63</v>
      </c>
      <c r="AE263" t="s">
        <v>63</v>
      </c>
      <c r="AF263">
        <v>11447.5999999999</v>
      </c>
      <c r="AG263">
        <v>11705.25</v>
      </c>
      <c r="AH263" t="s">
        <v>61</v>
      </c>
      <c r="AI263">
        <v>6104.3362800936402</v>
      </c>
      <c r="AJ263">
        <v>9957.9248627752495</v>
      </c>
      <c r="AK263">
        <v>38.698711185169699</v>
      </c>
      <c r="AL263" t="s">
        <v>61</v>
      </c>
      <c r="AM263">
        <v>4129972</v>
      </c>
      <c r="AN263">
        <v>3624281</v>
      </c>
      <c r="AO263" t="s">
        <v>61</v>
      </c>
      <c r="AP263">
        <v>16.920211565598901</v>
      </c>
      <c r="AQ263">
        <v>32.160861699189397</v>
      </c>
      <c r="AR263">
        <v>47.388811519234103</v>
      </c>
      <c r="AS263" t="s">
        <v>61</v>
      </c>
      <c r="AT263">
        <v>125</v>
      </c>
      <c r="AU263">
        <v>125</v>
      </c>
      <c r="AV263" t="s">
        <v>61</v>
      </c>
      <c r="AW263">
        <v>559040</v>
      </c>
      <c r="AX263">
        <v>932480</v>
      </c>
      <c r="AY263">
        <v>40.048043925875</v>
      </c>
      <c r="AZ263" t="s">
        <v>1305</v>
      </c>
      <c r="BC263" t="s">
        <v>63</v>
      </c>
      <c r="BF263" t="s">
        <v>63</v>
      </c>
    </row>
    <row r="264" spans="1:58" x14ac:dyDescent="0.2">
      <c r="A264" t="s">
        <v>1306</v>
      </c>
      <c r="B264" s="1">
        <v>44619</v>
      </c>
      <c r="C264" s="2">
        <v>44596.850405092591</v>
      </c>
      <c r="D264">
        <v>2.2000000000000002</v>
      </c>
      <c r="E264" t="s">
        <v>59</v>
      </c>
      <c r="F264" t="s">
        <v>134</v>
      </c>
      <c r="G264" t="s">
        <v>61</v>
      </c>
      <c r="H264">
        <v>485770839</v>
      </c>
      <c r="I264">
        <v>568533135</v>
      </c>
      <c r="J264" t="s">
        <v>61</v>
      </c>
      <c r="K264">
        <v>485770839</v>
      </c>
      <c r="L264">
        <v>568533135</v>
      </c>
      <c r="M264" t="s">
        <v>61</v>
      </c>
      <c r="N264" s="1">
        <v>43831</v>
      </c>
      <c r="O264" s="1">
        <v>44196</v>
      </c>
      <c r="P264" s="1">
        <v>39083</v>
      </c>
      <c r="Q264" s="1">
        <v>39447</v>
      </c>
      <c r="R264" t="s">
        <v>1307</v>
      </c>
      <c r="S264" t="s">
        <v>61</v>
      </c>
      <c r="T264">
        <v>11776</v>
      </c>
      <c r="U264">
        <v>10595</v>
      </c>
      <c r="V264" t="s">
        <v>63</v>
      </c>
      <c r="W264" t="s">
        <v>63</v>
      </c>
      <c r="X264" t="s">
        <v>63</v>
      </c>
      <c r="Y264" t="s">
        <v>63</v>
      </c>
      <c r="Z264">
        <v>37316</v>
      </c>
      <c r="AA264">
        <v>32420</v>
      </c>
      <c r="AB264">
        <v>9277</v>
      </c>
      <c r="AC264">
        <v>7973</v>
      </c>
      <c r="AD264">
        <v>988</v>
      </c>
      <c r="AE264" t="s">
        <v>63</v>
      </c>
      <c r="AF264">
        <v>37147.75</v>
      </c>
      <c r="AG264">
        <v>32943.5</v>
      </c>
      <c r="AH264" t="s">
        <v>61</v>
      </c>
      <c r="AI264">
        <v>13076.723058596999</v>
      </c>
      <c r="AJ264">
        <v>17257.824305249898</v>
      </c>
      <c r="AK264">
        <v>24.2272790167466</v>
      </c>
      <c r="AL264" t="s">
        <v>61</v>
      </c>
      <c r="AM264">
        <v>15326492</v>
      </c>
      <c r="AN264">
        <v>13236841</v>
      </c>
      <c r="AO264" t="s">
        <v>61</v>
      </c>
      <c r="AP264">
        <v>31.694848305796199</v>
      </c>
      <c r="AQ264">
        <v>42.950816966072097</v>
      </c>
      <c r="AR264">
        <v>26.206646241833401</v>
      </c>
      <c r="AS264" t="s">
        <v>61</v>
      </c>
      <c r="AT264">
        <v>833.48</v>
      </c>
      <c r="AU264">
        <v>844.59</v>
      </c>
      <c r="AV264" t="s">
        <v>61</v>
      </c>
      <c r="AW264">
        <v>582822.43005231</v>
      </c>
      <c r="AX264">
        <v>673146.89375910198</v>
      </c>
      <c r="AY264">
        <v>13.4182396954082</v>
      </c>
      <c r="AZ264" s="3" t="s">
        <v>1308</v>
      </c>
      <c r="BA264" s="3" t="s">
        <v>1309</v>
      </c>
      <c r="BB264" t="s">
        <v>1310</v>
      </c>
      <c r="BC264" t="s">
        <v>1311</v>
      </c>
      <c r="BE264" s="3" t="s">
        <v>1312</v>
      </c>
      <c r="BF264" s="3" t="s">
        <v>1313</v>
      </c>
    </row>
    <row r="265" spans="1:58" x14ac:dyDescent="0.2">
      <c r="A265" t="s">
        <v>1314</v>
      </c>
      <c r="B265" s="1">
        <v>44974</v>
      </c>
      <c r="C265" s="2">
        <v>44895.710104166668</v>
      </c>
      <c r="D265">
        <v>2.2000000000000002</v>
      </c>
      <c r="E265" t="s">
        <v>59</v>
      </c>
      <c r="F265" t="s">
        <v>69</v>
      </c>
      <c r="G265" t="s">
        <v>61</v>
      </c>
      <c r="H265">
        <v>232456944</v>
      </c>
      <c r="I265">
        <v>329889776</v>
      </c>
      <c r="J265" t="s">
        <v>61</v>
      </c>
      <c r="K265">
        <v>194752272</v>
      </c>
      <c r="L265">
        <v>276841673</v>
      </c>
      <c r="M265" t="s">
        <v>61</v>
      </c>
      <c r="N265" s="1">
        <v>44378</v>
      </c>
      <c r="O265" s="1">
        <v>44742</v>
      </c>
      <c r="P265" s="1">
        <v>38169</v>
      </c>
      <c r="Q265" s="1">
        <v>38533</v>
      </c>
      <c r="R265" t="s">
        <v>1315</v>
      </c>
      <c r="S265" t="s">
        <v>61</v>
      </c>
      <c r="T265">
        <v>13390</v>
      </c>
      <c r="U265">
        <v>11539</v>
      </c>
      <c r="V265">
        <v>83</v>
      </c>
      <c r="W265" t="s">
        <v>63</v>
      </c>
      <c r="X265" t="s">
        <v>63</v>
      </c>
      <c r="Y265" t="s">
        <v>63</v>
      </c>
      <c r="Z265">
        <v>29863.8</v>
      </c>
      <c r="AA265">
        <v>22957</v>
      </c>
      <c r="AB265">
        <v>7265.1</v>
      </c>
      <c r="AC265">
        <v>5838</v>
      </c>
      <c r="AD265">
        <v>4525.5</v>
      </c>
      <c r="AE265">
        <v>388</v>
      </c>
      <c r="AF265">
        <v>27820.799999999999</v>
      </c>
      <c r="AG265">
        <v>24190</v>
      </c>
      <c r="AH265" t="s">
        <v>61</v>
      </c>
      <c r="AI265">
        <v>7000.2398205659001</v>
      </c>
      <c r="AJ265">
        <v>11444.4676725919</v>
      </c>
      <c r="AK265">
        <v>38.832980084075203</v>
      </c>
      <c r="AL265" t="s">
        <v>61</v>
      </c>
      <c r="AM265">
        <v>13240321.119999999</v>
      </c>
      <c r="AN265">
        <v>9989626</v>
      </c>
      <c r="AO265" t="s">
        <v>61</v>
      </c>
      <c r="AP265">
        <v>14.7090293532095</v>
      </c>
      <c r="AQ265">
        <v>27.712916679763499</v>
      </c>
      <c r="AR265">
        <v>46.923560868097603</v>
      </c>
      <c r="AS265" t="s">
        <v>61</v>
      </c>
      <c r="AT265">
        <v>1535</v>
      </c>
      <c r="AU265">
        <v>1350</v>
      </c>
      <c r="AV265" t="s">
        <v>61</v>
      </c>
      <c r="AW265">
        <v>151437.748534201</v>
      </c>
      <c r="AX265">
        <v>244362.797037037</v>
      </c>
      <c r="AY265">
        <v>38.027494213348199</v>
      </c>
      <c r="BA265" s="3" t="s">
        <v>1316</v>
      </c>
      <c r="BB265" t="s">
        <v>1317</v>
      </c>
      <c r="BC265" t="s">
        <v>1318</v>
      </c>
      <c r="BD265" t="s">
        <v>1319</v>
      </c>
      <c r="BE265" t="s">
        <v>1320</v>
      </c>
      <c r="BF265" t="s">
        <v>1320</v>
      </c>
    </row>
    <row r="266" spans="1:58" x14ac:dyDescent="0.2">
      <c r="A266" t="s">
        <v>1321</v>
      </c>
      <c r="B266" s="1">
        <v>45110</v>
      </c>
      <c r="C266" s="2">
        <v>45068.660312499997</v>
      </c>
      <c r="D266">
        <v>2.2000000000000002</v>
      </c>
      <c r="E266" t="s">
        <v>59</v>
      </c>
      <c r="F266" t="s">
        <v>69</v>
      </c>
      <c r="G266" t="s">
        <v>61</v>
      </c>
      <c r="H266">
        <v>31655780</v>
      </c>
      <c r="I266">
        <v>30981351</v>
      </c>
      <c r="J266" t="s">
        <v>61</v>
      </c>
      <c r="K266">
        <v>31655780</v>
      </c>
      <c r="L266">
        <v>30981351</v>
      </c>
      <c r="M266" t="s">
        <v>61</v>
      </c>
      <c r="N266" s="1">
        <v>44378</v>
      </c>
      <c r="O266" s="1">
        <v>44713</v>
      </c>
      <c r="P266" s="1">
        <v>43282</v>
      </c>
      <c r="Q266" s="1">
        <v>43617</v>
      </c>
      <c r="R266" t="s">
        <v>139</v>
      </c>
      <c r="S266" t="s">
        <v>61</v>
      </c>
      <c r="T266">
        <v>1063</v>
      </c>
      <c r="U266">
        <v>1075</v>
      </c>
      <c r="V266">
        <v>4</v>
      </c>
      <c r="W266">
        <v>5</v>
      </c>
      <c r="X266">
        <v>1</v>
      </c>
      <c r="Y266" t="s">
        <v>63</v>
      </c>
      <c r="Z266">
        <v>12874</v>
      </c>
      <c r="AA266">
        <v>13219</v>
      </c>
      <c r="AB266">
        <v>2010</v>
      </c>
      <c r="AC266">
        <v>2109</v>
      </c>
      <c r="AD266">
        <v>389</v>
      </c>
      <c r="AE266">
        <v>191</v>
      </c>
      <c r="AF266">
        <v>11139</v>
      </c>
      <c r="AG266">
        <v>11622.75</v>
      </c>
      <c r="AH266" t="s">
        <v>61</v>
      </c>
      <c r="AI266">
        <v>2841.88706347068</v>
      </c>
      <c r="AJ266">
        <v>2665.5783700070901</v>
      </c>
      <c r="AK266" t="s">
        <v>63</v>
      </c>
      <c r="AL266" t="s">
        <v>61</v>
      </c>
      <c r="AM266">
        <v>3072217</v>
      </c>
      <c r="AN266">
        <v>3377354</v>
      </c>
      <c r="AO266" t="s">
        <v>61</v>
      </c>
      <c r="AP266">
        <v>10.303888039158601</v>
      </c>
      <c r="AQ266">
        <v>9.1732613756212693</v>
      </c>
      <c r="AR266" t="s">
        <v>63</v>
      </c>
      <c r="AS266" t="s">
        <v>61</v>
      </c>
      <c r="AT266">
        <v>48.1</v>
      </c>
      <c r="AU266">
        <v>57.3</v>
      </c>
      <c r="AV266" t="s">
        <v>61</v>
      </c>
      <c r="AW266">
        <v>658124.32432432403</v>
      </c>
      <c r="AX266">
        <v>540686.75392670103</v>
      </c>
      <c r="AY266">
        <v>-21.720075356893801</v>
      </c>
      <c r="BC266" t="s">
        <v>63</v>
      </c>
      <c r="BF266" t="s">
        <v>63</v>
      </c>
    </row>
    <row r="267" spans="1:58" x14ac:dyDescent="0.2">
      <c r="A267" t="s">
        <v>1322</v>
      </c>
      <c r="B267" s="1">
        <v>44260</v>
      </c>
      <c r="C267" s="2">
        <v>44256.882905092592</v>
      </c>
      <c r="D267">
        <v>2.2000000000000002</v>
      </c>
      <c r="E267" t="s">
        <v>59</v>
      </c>
      <c r="F267" t="s">
        <v>69</v>
      </c>
      <c r="G267" t="s">
        <v>61</v>
      </c>
      <c r="H267">
        <v>27474452</v>
      </c>
      <c r="I267">
        <v>34222635</v>
      </c>
      <c r="J267" t="s">
        <v>61</v>
      </c>
      <c r="K267">
        <v>27474452</v>
      </c>
      <c r="L267">
        <v>34222635</v>
      </c>
      <c r="M267" t="s">
        <v>61</v>
      </c>
      <c r="N267" s="1">
        <v>43647</v>
      </c>
      <c r="O267" s="1">
        <v>43983</v>
      </c>
      <c r="P267" s="1">
        <v>38899</v>
      </c>
      <c r="Q267" s="1">
        <v>39263</v>
      </c>
      <c r="R267" t="s">
        <v>1323</v>
      </c>
      <c r="S267" t="s">
        <v>61</v>
      </c>
      <c r="T267">
        <v>3028</v>
      </c>
      <c r="U267">
        <v>3423</v>
      </c>
      <c r="V267">
        <v>11</v>
      </c>
      <c r="W267">
        <v>12</v>
      </c>
      <c r="X267">
        <v>8</v>
      </c>
      <c r="Y267">
        <v>5</v>
      </c>
      <c r="Z267">
        <v>6342</v>
      </c>
      <c r="AA267">
        <v>7138</v>
      </c>
      <c r="AB267">
        <v>1178</v>
      </c>
      <c r="AC267">
        <v>1214</v>
      </c>
      <c r="AD267">
        <v>628</v>
      </c>
      <c r="AE267">
        <v>714</v>
      </c>
      <c r="AF267">
        <v>5936.75</v>
      </c>
      <c r="AG267">
        <v>6592.25</v>
      </c>
      <c r="AH267" t="s">
        <v>61</v>
      </c>
      <c r="AI267">
        <v>4627.8606981934499</v>
      </c>
      <c r="AJ267">
        <v>5191.3436231939004</v>
      </c>
      <c r="AK267">
        <v>10.8542790826427</v>
      </c>
      <c r="AL267" t="s">
        <v>61</v>
      </c>
      <c r="AM267">
        <v>2865167</v>
      </c>
      <c r="AN267">
        <v>2132398</v>
      </c>
      <c r="AO267" t="s">
        <v>61</v>
      </c>
      <c r="AP267">
        <v>9.5891276145509092</v>
      </c>
      <c r="AQ267">
        <v>16.048896594350499</v>
      </c>
      <c r="AR267">
        <v>40.250548950970099</v>
      </c>
      <c r="AS267" t="s">
        <v>61</v>
      </c>
      <c r="AT267">
        <v>644</v>
      </c>
      <c r="AU267">
        <v>644</v>
      </c>
      <c r="AV267" t="s">
        <v>61</v>
      </c>
      <c r="AW267">
        <v>42662.192546583799</v>
      </c>
      <c r="AX267">
        <v>53140.737577639702</v>
      </c>
      <c r="AY267">
        <v>19.718478720297199</v>
      </c>
      <c r="AZ267" s="3" t="s">
        <v>1324</v>
      </c>
      <c r="BA267" t="s">
        <v>1325</v>
      </c>
      <c r="BB267" t="s">
        <v>1326</v>
      </c>
      <c r="BC267" t="s">
        <v>63</v>
      </c>
      <c r="BD267" t="s">
        <v>1327</v>
      </c>
      <c r="BE267" t="s">
        <v>1328</v>
      </c>
      <c r="BF267" t="s">
        <v>1328</v>
      </c>
    </row>
    <row r="268" spans="1:58" x14ac:dyDescent="0.2">
      <c r="A268" t="s">
        <v>1329</v>
      </c>
      <c r="B268" s="1">
        <v>44603</v>
      </c>
      <c r="C268" s="2">
        <v>44634.695150462961</v>
      </c>
      <c r="D268">
        <v>2.2000000000000002</v>
      </c>
      <c r="E268" t="s">
        <v>59</v>
      </c>
      <c r="F268" t="s">
        <v>69</v>
      </c>
      <c r="G268" t="s">
        <v>61</v>
      </c>
      <c r="H268">
        <v>74312304</v>
      </c>
      <c r="I268">
        <v>86452344</v>
      </c>
      <c r="J268" t="s">
        <v>61</v>
      </c>
      <c r="K268">
        <v>74312304</v>
      </c>
      <c r="L268">
        <v>86452344</v>
      </c>
      <c r="M268" t="s">
        <v>61</v>
      </c>
      <c r="N268" s="1">
        <v>43647</v>
      </c>
      <c r="O268" s="1">
        <v>44012</v>
      </c>
      <c r="P268" s="1">
        <v>43282</v>
      </c>
      <c r="Q268" s="1">
        <v>43646</v>
      </c>
      <c r="R268" t="s">
        <v>1330</v>
      </c>
      <c r="S268" t="s">
        <v>61</v>
      </c>
      <c r="T268">
        <v>4497</v>
      </c>
      <c r="U268">
        <v>4425</v>
      </c>
      <c r="V268">
        <v>10</v>
      </c>
      <c r="W268">
        <v>11</v>
      </c>
      <c r="X268">
        <v>4</v>
      </c>
      <c r="Y268">
        <v>3</v>
      </c>
      <c r="Z268">
        <v>15113</v>
      </c>
      <c r="AA268">
        <v>14825</v>
      </c>
      <c r="AB268">
        <v>1960</v>
      </c>
      <c r="AC268">
        <v>1926</v>
      </c>
      <c r="AD268">
        <v>2374</v>
      </c>
      <c r="AE268">
        <v>3876</v>
      </c>
      <c r="AF268">
        <v>12155</v>
      </c>
      <c r="AG268">
        <v>10768.25</v>
      </c>
      <c r="AH268" t="s">
        <v>61</v>
      </c>
      <c r="AI268">
        <v>6113.72307692307</v>
      </c>
      <c r="AJ268">
        <v>8028.44881944605</v>
      </c>
      <c r="AK268">
        <v>23.849261365224599</v>
      </c>
      <c r="AL268" t="s">
        <v>61</v>
      </c>
      <c r="AM268">
        <v>4773194</v>
      </c>
      <c r="AN268">
        <v>4687048</v>
      </c>
      <c r="AO268" t="s">
        <v>61</v>
      </c>
      <c r="AP268">
        <v>15.5686745604725</v>
      </c>
      <c r="AQ268">
        <v>18.444945304592501</v>
      </c>
      <c r="AR268">
        <v>15.5938155230197</v>
      </c>
      <c r="AS268" t="s">
        <v>61</v>
      </c>
      <c r="AT268">
        <v>48.5</v>
      </c>
      <c r="AU268">
        <v>48.5</v>
      </c>
      <c r="AV268" t="s">
        <v>61</v>
      </c>
      <c r="AW268">
        <v>1532212.45360824</v>
      </c>
      <c r="AX268">
        <v>1782522.5567010299</v>
      </c>
      <c r="AY268">
        <v>14.042464828946599</v>
      </c>
      <c r="BB268" s="3" t="s">
        <v>1331</v>
      </c>
      <c r="BC268" t="s">
        <v>63</v>
      </c>
      <c r="BE268" s="3" t="s">
        <v>1332</v>
      </c>
      <c r="BF268" s="3" t="s">
        <v>1333</v>
      </c>
    </row>
    <row r="269" spans="1:58" x14ac:dyDescent="0.2">
      <c r="A269" t="s">
        <v>1334</v>
      </c>
      <c r="B269" s="1">
        <v>44587</v>
      </c>
      <c r="C269" s="2">
        <v>44536.929583333331</v>
      </c>
      <c r="D269">
        <v>2.2000000000000002</v>
      </c>
      <c r="E269" t="s">
        <v>59</v>
      </c>
      <c r="F269" t="s">
        <v>69</v>
      </c>
      <c r="G269" t="s">
        <v>61</v>
      </c>
      <c r="H269">
        <v>450520418</v>
      </c>
      <c r="I269">
        <v>398180013</v>
      </c>
      <c r="J269" t="s">
        <v>61</v>
      </c>
      <c r="K269">
        <v>380769418</v>
      </c>
      <c r="L269">
        <v>341065713</v>
      </c>
      <c r="M269" t="s">
        <v>61</v>
      </c>
      <c r="N269" s="1">
        <v>43983</v>
      </c>
      <c r="O269" s="1">
        <v>44347</v>
      </c>
      <c r="P269" s="1">
        <v>41061</v>
      </c>
      <c r="Q269" s="1">
        <v>41425</v>
      </c>
      <c r="R269" t="s">
        <v>1335</v>
      </c>
      <c r="S269" t="s">
        <v>61</v>
      </c>
      <c r="T269">
        <v>3692</v>
      </c>
      <c r="U269">
        <v>4216</v>
      </c>
      <c r="V269">
        <v>21</v>
      </c>
      <c r="W269">
        <v>21</v>
      </c>
      <c r="X269">
        <v>20</v>
      </c>
      <c r="Y269">
        <v>30</v>
      </c>
      <c r="Z269">
        <v>17162</v>
      </c>
      <c r="AA269">
        <v>15613</v>
      </c>
      <c r="AB269">
        <v>10289</v>
      </c>
      <c r="AC269">
        <v>7827</v>
      </c>
      <c r="AD269">
        <v>482</v>
      </c>
      <c r="AE269">
        <v>369</v>
      </c>
      <c r="AF269">
        <v>21175</v>
      </c>
      <c r="AG269">
        <v>18392.5</v>
      </c>
      <c r="AH269" t="s">
        <v>61</v>
      </c>
      <c r="AI269">
        <v>17982.026824084998</v>
      </c>
      <c r="AJ269">
        <v>18543.738643468801</v>
      </c>
      <c r="AK269">
        <v>3.0291185083199799</v>
      </c>
      <c r="AL269" t="s">
        <v>61</v>
      </c>
      <c r="AM269">
        <v>10833732</v>
      </c>
      <c r="AN269">
        <v>9271568</v>
      </c>
      <c r="AO269" t="s">
        <v>61</v>
      </c>
      <c r="AP269">
        <v>35.146652880097001</v>
      </c>
      <c r="AQ269">
        <v>36.786195495734901</v>
      </c>
      <c r="AR269">
        <v>4.4569507488968796</v>
      </c>
      <c r="AS269" t="s">
        <v>61</v>
      </c>
      <c r="AT269">
        <v>79.2</v>
      </c>
      <c r="AU269">
        <v>79.2</v>
      </c>
      <c r="AV269" t="s">
        <v>61</v>
      </c>
      <c r="AW269">
        <v>5688389.11616161</v>
      </c>
      <c r="AX269">
        <v>5027525.4166666605</v>
      </c>
      <c r="AY269">
        <v>-13.1449101640367</v>
      </c>
      <c r="AZ269" s="3" t="s">
        <v>1336</v>
      </c>
      <c r="BA269" s="3" t="s">
        <v>1337</v>
      </c>
      <c r="BB269" s="3" t="s">
        <v>1338</v>
      </c>
      <c r="BC269" t="s">
        <v>1339</v>
      </c>
      <c r="BF269" t="s">
        <v>63</v>
      </c>
    </row>
    <row r="270" spans="1:58" x14ac:dyDescent="0.2">
      <c r="A270" t="s">
        <v>1340</v>
      </c>
      <c r="B270" s="1">
        <v>44914</v>
      </c>
      <c r="C270" s="2">
        <v>44777.599189814813</v>
      </c>
      <c r="D270">
        <v>2.2000000000000002</v>
      </c>
      <c r="E270" t="s">
        <v>59</v>
      </c>
      <c r="F270" t="s">
        <v>69</v>
      </c>
      <c r="G270" t="s">
        <v>61</v>
      </c>
      <c r="H270">
        <v>1046796235</v>
      </c>
      <c r="I270">
        <v>1206818521</v>
      </c>
      <c r="J270" t="s">
        <v>61</v>
      </c>
      <c r="K270">
        <v>1007879757</v>
      </c>
      <c r="L270">
        <v>1176390072</v>
      </c>
      <c r="M270" t="s">
        <v>61</v>
      </c>
      <c r="N270" s="1">
        <v>44378</v>
      </c>
      <c r="O270" s="1">
        <v>44742</v>
      </c>
      <c r="P270" s="1">
        <v>39995</v>
      </c>
      <c r="Q270" s="1">
        <v>40359</v>
      </c>
      <c r="R270" t="s">
        <v>1341</v>
      </c>
      <c r="S270" t="s">
        <v>61</v>
      </c>
      <c r="T270">
        <v>11068</v>
      </c>
      <c r="U270">
        <v>9810</v>
      </c>
      <c r="V270">
        <v>114</v>
      </c>
      <c r="W270">
        <v>310</v>
      </c>
      <c r="X270" t="s">
        <v>63</v>
      </c>
      <c r="Y270" t="s">
        <v>63</v>
      </c>
      <c r="Z270">
        <v>47899</v>
      </c>
      <c r="AA270">
        <v>39807</v>
      </c>
      <c r="AB270">
        <v>43015</v>
      </c>
      <c r="AC270">
        <v>32546</v>
      </c>
      <c r="AD270">
        <v>1528</v>
      </c>
      <c r="AE270" t="s">
        <v>63</v>
      </c>
      <c r="AF270">
        <v>69835</v>
      </c>
      <c r="AG270">
        <v>56794.75</v>
      </c>
      <c r="AH270" t="s">
        <v>61</v>
      </c>
      <c r="AI270">
        <v>14432.3012386339</v>
      </c>
      <c r="AJ270">
        <v>20713.0073114152</v>
      </c>
      <c r="AK270">
        <v>30.322521391280102</v>
      </c>
      <c r="AL270" t="s">
        <v>61</v>
      </c>
      <c r="AM270">
        <v>38606021</v>
      </c>
      <c r="AN270">
        <v>33998091</v>
      </c>
      <c r="AO270" t="s">
        <v>61</v>
      </c>
      <c r="AP270">
        <v>26.106802278328502</v>
      </c>
      <c r="AQ270">
        <v>34.601650780921702</v>
      </c>
      <c r="AR270">
        <v>24.5504139567728</v>
      </c>
      <c r="AS270" t="s">
        <v>61</v>
      </c>
      <c r="AT270">
        <v>2510</v>
      </c>
      <c r="AU270">
        <v>2660</v>
      </c>
      <c r="AV270" t="s">
        <v>61</v>
      </c>
      <c r="AW270">
        <v>417050.29282868502</v>
      </c>
      <c r="AX270">
        <v>453691.17330826999</v>
      </c>
      <c r="AY270">
        <v>8.0761722147697501</v>
      </c>
      <c r="AZ270" t="s">
        <v>1342</v>
      </c>
      <c r="BB270" t="s">
        <v>1343</v>
      </c>
      <c r="BC270" t="s">
        <v>1344</v>
      </c>
      <c r="BE270" t="s">
        <v>1345</v>
      </c>
      <c r="BF270" t="s">
        <v>1345</v>
      </c>
    </row>
    <row r="271" spans="1:58" x14ac:dyDescent="0.2">
      <c r="A271" t="s">
        <v>1346</v>
      </c>
      <c r="B271" s="1">
        <v>45335</v>
      </c>
      <c r="C271" s="2">
        <v>45328.795567129629</v>
      </c>
      <c r="D271">
        <v>2.2000000000000002</v>
      </c>
      <c r="E271" t="s">
        <v>59</v>
      </c>
      <c r="F271" t="s">
        <v>69</v>
      </c>
      <c r="G271" t="s">
        <v>61</v>
      </c>
      <c r="H271">
        <v>17696850</v>
      </c>
      <c r="I271">
        <v>14988041</v>
      </c>
      <c r="J271" t="s">
        <v>61</v>
      </c>
      <c r="K271">
        <v>17696850</v>
      </c>
      <c r="L271">
        <v>14988041</v>
      </c>
      <c r="M271" t="s">
        <v>61</v>
      </c>
      <c r="N271" s="1">
        <v>44743</v>
      </c>
      <c r="O271" s="1">
        <v>45107</v>
      </c>
      <c r="P271" s="1">
        <v>44378</v>
      </c>
      <c r="Q271" s="1">
        <v>44742</v>
      </c>
      <c r="R271" t="s">
        <v>1347</v>
      </c>
      <c r="S271" t="s">
        <v>61</v>
      </c>
      <c r="T271">
        <v>374</v>
      </c>
      <c r="U271">
        <v>361</v>
      </c>
      <c r="V271">
        <v>4</v>
      </c>
      <c r="W271">
        <v>3</v>
      </c>
      <c r="X271" t="s">
        <v>63</v>
      </c>
      <c r="Y271" t="s">
        <v>63</v>
      </c>
      <c r="Z271">
        <v>1474.7</v>
      </c>
      <c r="AA271">
        <v>1500</v>
      </c>
      <c r="AB271">
        <v>232</v>
      </c>
      <c r="AC271">
        <v>226</v>
      </c>
      <c r="AD271">
        <v>568</v>
      </c>
      <c r="AE271">
        <v>651</v>
      </c>
      <c r="AF271">
        <v>948.52499999999998</v>
      </c>
      <c r="AG271">
        <v>897.25</v>
      </c>
      <c r="AH271" t="s">
        <v>61</v>
      </c>
      <c r="AI271">
        <v>18657.230963864899</v>
      </c>
      <c r="AJ271">
        <v>16704.42017275</v>
      </c>
      <c r="AK271" t="s">
        <v>63</v>
      </c>
      <c r="AL271" t="s">
        <v>61</v>
      </c>
      <c r="AM271">
        <v>724357</v>
      </c>
      <c r="AN271">
        <v>724357</v>
      </c>
      <c r="AO271" t="s">
        <v>61</v>
      </c>
      <c r="AP271">
        <v>24.431116148528901</v>
      </c>
      <c r="AQ271">
        <v>20.691511229959801</v>
      </c>
      <c r="AR271" t="s">
        <v>63</v>
      </c>
      <c r="AS271" t="s">
        <v>61</v>
      </c>
      <c r="AT271">
        <v>77</v>
      </c>
      <c r="AU271">
        <v>77</v>
      </c>
      <c r="AV271" t="s">
        <v>61</v>
      </c>
      <c r="AW271">
        <v>229829.22077921999</v>
      </c>
      <c r="AX271">
        <v>194649.88311688299</v>
      </c>
      <c r="AY271">
        <v>-18.0731357753825</v>
      </c>
      <c r="AZ271" t="s">
        <v>1348</v>
      </c>
      <c r="BC271" t="s">
        <v>63</v>
      </c>
      <c r="BE271" t="s">
        <v>1349</v>
      </c>
      <c r="BF271" t="s">
        <v>1349</v>
      </c>
    </row>
    <row r="272" spans="1:58" x14ac:dyDescent="0.2">
      <c r="A272" t="s">
        <v>1350</v>
      </c>
      <c r="B272" s="1">
        <v>44602</v>
      </c>
      <c r="C272" s="2">
        <v>44596.864988425928</v>
      </c>
      <c r="D272">
        <v>2.2000000000000002</v>
      </c>
      <c r="E272" t="s">
        <v>59</v>
      </c>
      <c r="F272" t="s">
        <v>93</v>
      </c>
      <c r="G272" t="s">
        <v>61</v>
      </c>
      <c r="H272">
        <v>22373736</v>
      </c>
      <c r="I272">
        <v>43930631</v>
      </c>
      <c r="J272" t="s">
        <v>61</v>
      </c>
      <c r="K272">
        <v>13780524</v>
      </c>
      <c r="L272">
        <v>34772531</v>
      </c>
      <c r="M272" t="s">
        <v>61</v>
      </c>
      <c r="N272" s="1">
        <v>43831</v>
      </c>
      <c r="O272" s="1">
        <v>44195</v>
      </c>
      <c r="P272" s="1">
        <v>39083</v>
      </c>
      <c r="Q272" s="1">
        <v>39446</v>
      </c>
      <c r="S272" t="s">
        <v>61</v>
      </c>
      <c r="T272">
        <v>750</v>
      </c>
      <c r="U272">
        <v>741</v>
      </c>
      <c r="V272" t="s">
        <v>63</v>
      </c>
      <c r="W272" t="s">
        <v>63</v>
      </c>
      <c r="X272" t="s">
        <v>63</v>
      </c>
      <c r="Y272" t="s">
        <v>63</v>
      </c>
      <c r="Z272">
        <v>1412</v>
      </c>
      <c r="AA272">
        <v>1681</v>
      </c>
      <c r="AB272">
        <v>364</v>
      </c>
      <c r="AC272">
        <v>366</v>
      </c>
      <c r="AD272" t="s">
        <v>63</v>
      </c>
      <c r="AE272" t="s">
        <v>63</v>
      </c>
      <c r="AF272">
        <v>1519.5</v>
      </c>
      <c r="AG272">
        <v>1720.5</v>
      </c>
      <c r="AH272" t="s">
        <v>61</v>
      </c>
      <c r="AI272">
        <v>9069.1174728529095</v>
      </c>
      <c r="AJ272">
        <v>20210.712583551202</v>
      </c>
      <c r="AK272">
        <v>55.127176068824397</v>
      </c>
      <c r="AL272" t="s">
        <v>61</v>
      </c>
      <c r="AM272">
        <v>993292</v>
      </c>
      <c r="AN272">
        <v>964452</v>
      </c>
      <c r="AO272" t="s">
        <v>61</v>
      </c>
      <c r="AP272">
        <v>13.873588028495099</v>
      </c>
      <c r="AQ272">
        <v>36.054185174586102</v>
      </c>
      <c r="AR272">
        <v>61.520173146849103</v>
      </c>
      <c r="AS272" t="s">
        <v>61</v>
      </c>
      <c r="AT272">
        <v>142</v>
      </c>
      <c r="AU272">
        <v>142</v>
      </c>
      <c r="AV272" t="s">
        <v>61</v>
      </c>
      <c r="AW272">
        <v>157561.52112676</v>
      </c>
      <c r="AX272">
        <v>309370.64084507001</v>
      </c>
      <c r="AY272">
        <v>49.070305864716502</v>
      </c>
      <c r="BA272" t="s">
        <v>1351</v>
      </c>
      <c r="BB272" t="s">
        <v>1352</v>
      </c>
      <c r="BC272" t="s">
        <v>63</v>
      </c>
      <c r="BE272" t="s">
        <v>1353</v>
      </c>
      <c r="BF272" t="s">
        <v>1353</v>
      </c>
    </row>
    <row r="273" spans="1:58" x14ac:dyDescent="0.2">
      <c r="A273" t="s">
        <v>1354</v>
      </c>
      <c r="B273" s="1">
        <v>44937</v>
      </c>
      <c r="C273" s="2">
        <v>45027.727430555555</v>
      </c>
      <c r="D273">
        <v>2.2000000000000002</v>
      </c>
      <c r="E273" t="s">
        <v>59</v>
      </c>
      <c r="F273" t="s">
        <v>93</v>
      </c>
      <c r="G273" t="s">
        <v>61</v>
      </c>
      <c r="H273">
        <v>462701580</v>
      </c>
      <c r="I273">
        <v>631677522</v>
      </c>
      <c r="J273" t="s">
        <v>61</v>
      </c>
      <c r="K273">
        <v>431144230</v>
      </c>
      <c r="L273">
        <v>631677522</v>
      </c>
      <c r="M273" t="s">
        <v>61</v>
      </c>
      <c r="N273" s="1">
        <v>43647</v>
      </c>
      <c r="O273" s="1">
        <v>44012</v>
      </c>
      <c r="P273" s="1">
        <v>38169</v>
      </c>
      <c r="Q273" s="1">
        <v>38533</v>
      </c>
      <c r="R273" t="s">
        <v>1355</v>
      </c>
      <c r="S273" t="s">
        <v>61</v>
      </c>
      <c r="T273">
        <v>7518</v>
      </c>
      <c r="U273">
        <v>6555</v>
      </c>
      <c r="V273">
        <v>18</v>
      </c>
      <c r="W273">
        <v>15</v>
      </c>
      <c r="X273">
        <v>3</v>
      </c>
      <c r="Y273">
        <v>4</v>
      </c>
      <c r="Z273">
        <v>48844</v>
      </c>
      <c r="AA273">
        <v>44934</v>
      </c>
      <c r="AB273">
        <v>16507</v>
      </c>
      <c r="AC273">
        <v>17954</v>
      </c>
      <c r="AD273">
        <v>307</v>
      </c>
      <c r="AE273" t="s">
        <v>63</v>
      </c>
      <c r="AF273">
        <v>50670</v>
      </c>
      <c r="AG273">
        <v>48812.5</v>
      </c>
      <c r="AH273" t="s">
        <v>61</v>
      </c>
      <c r="AI273">
        <v>8508.8657983027406</v>
      </c>
      <c r="AJ273">
        <v>12940.896737515999</v>
      </c>
      <c r="AK273">
        <v>34.248252104235398</v>
      </c>
      <c r="AL273" t="s">
        <v>61</v>
      </c>
      <c r="AM273">
        <v>24661150</v>
      </c>
      <c r="AN273">
        <v>22717135</v>
      </c>
      <c r="AO273" t="s">
        <v>61</v>
      </c>
      <c r="AP273">
        <v>17.482730124102002</v>
      </c>
      <c r="AQ273">
        <v>27.806214207909498</v>
      </c>
      <c r="AR273">
        <v>37.1265358405782</v>
      </c>
      <c r="AS273" t="s">
        <v>61</v>
      </c>
      <c r="AT273">
        <v>257</v>
      </c>
      <c r="AU273">
        <v>749.1</v>
      </c>
      <c r="AV273" t="s">
        <v>61</v>
      </c>
      <c r="AW273">
        <v>1800395.25291828</v>
      </c>
      <c r="AX273">
        <v>843248.59431317495</v>
      </c>
      <c r="AY273">
        <v>-113.50705652639699</v>
      </c>
      <c r="AZ273" t="s">
        <v>1356</v>
      </c>
      <c r="BA273" t="s">
        <v>1357</v>
      </c>
      <c r="BB273" t="s">
        <v>1358</v>
      </c>
      <c r="BC273" t="s">
        <v>1359</v>
      </c>
      <c r="BE273" t="s">
        <v>1360</v>
      </c>
      <c r="BF273" t="s">
        <v>1360</v>
      </c>
    </row>
    <row r="274" spans="1:58" x14ac:dyDescent="0.2">
      <c r="A274" t="s">
        <v>1361</v>
      </c>
      <c r="B274" s="1">
        <v>44377</v>
      </c>
      <c r="C274" s="2">
        <v>44368.68546296296</v>
      </c>
      <c r="D274">
        <v>2.2000000000000002</v>
      </c>
      <c r="E274" t="s">
        <v>59</v>
      </c>
      <c r="F274" t="s">
        <v>93</v>
      </c>
      <c r="G274" t="s">
        <v>61</v>
      </c>
      <c r="H274">
        <v>1736757696</v>
      </c>
      <c r="I274">
        <v>695680350</v>
      </c>
      <c r="J274" t="s">
        <v>61</v>
      </c>
      <c r="K274">
        <v>200365264</v>
      </c>
      <c r="L274">
        <v>184770960</v>
      </c>
      <c r="M274" t="s">
        <v>61</v>
      </c>
      <c r="N274" s="1">
        <v>43282</v>
      </c>
      <c r="O274" s="1">
        <v>43646</v>
      </c>
      <c r="P274" s="1">
        <v>38169</v>
      </c>
      <c r="Q274" s="1">
        <v>38533</v>
      </c>
      <c r="R274" t="s">
        <v>1362</v>
      </c>
      <c r="S274" t="s">
        <v>61</v>
      </c>
      <c r="T274">
        <v>2418</v>
      </c>
      <c r="U274">
        <v>2762</v>
      </c>
      <c r="V274">
        <v>4</v>
      </c>
      <c r="W274">
        <v>4</v>
      </c>
      <c r="X274" t="s">
        <v>63</v>
      </c>
      <c r="Y274" t="s">
        <v>63</v>
      </c>
      <c r="Z274">
        <v>10487</v>
      </c>
      <c r="AA274">
        <v>11695.45</v>
      </c>
      <c r="AB274">
        <v>2778</v>
      </c>
      <c r="AC274">
        <v>2372</v>
      </c>
      <c r="AD274">
        <v>1144</v>
      </c>
      <c r="AE274" t="s">
        <v>63</v>
      </c>
      <c r="AF274">
        <v>9696.25</v>
      </c>
      <c r="AG274">
        <v>11242.0875</v>
      </c>
      <c r="AH274" t="s">
        <v>61</v>
      </c>
      <c r="AI274">
        <v>20664.2015212066</v>
      </c>
      <c r="AJ274">
        <v>16435.645070366099</v>
      </c>
      <c r="AK274" t="s">
        <v>63</v>
      </c>
      <c r="AL274" t="s">
        <v>61</v>
      </c>
      <c r="AM274">
        <v>3780036</v>
      </c>
      <c r="AN274">
        <v>3724191</v>
      </c>
      <c r="AO274" t="s">
        <v>61</v>
      </c>
      <c r="AP274">
        <v>53.0061787771333</v>
      </c>
      <c r="AQ274">
        <v>49.613717448970696</v>
      </c>
      <c r="AR274" t="s">
        <v>63</v>
      </c>
      <c r="AS274" t="s">
        <v>61</v>
      </c>
      <c r="AT274">
        <v>366.31</v>
      </c>
      <c r="AU274">
        <v>366.31</v>
      </c>
      <c r="AV274" t="s">
        <v>61</v>
      </c>
      <c r="AW274">
        <v>4741223.8158936398</v>
      </c>
      <c r="AX274">
        <v>1899157.40766017</v>
      </c>
      <c r="AY274">
        <v>-149.64880724315401</v>
      </c>
      <c r="AZ274" t="s">
        <v>1363</v>
      </c>
      <c r="BA274" t="s">
        <v>1364</v>
      </c>
      <c r="BB274" t="s">
        <v>1365</v>
      </c>
      <c r="BC274" t="s">
        <v>63</v>
      </c>
      <c r="BD274" t="s">
        <v>1366</v>
      </c>
      <c r="BE274" t="s">
        <v>1367</v>
      </c>
      <c r="BF274" t="s">
        <v>1367</v>
      </c>
    </row>
    <row r="275" spans="1:58" x14ac:dyDescent="0.2">
      <c r="A275" t="s">
        <v>1368</v>
      </c>
      <c r="B275" s="1">
        <v>44933</v>
      </c>
      <c r="C275" s="2">
        <v>44909.847650462965</v>
      </c>
      <c r="D275">
        <v>2.2000000000000002</v>
      </c>
      <c r="E275" t="s">
        <v>59</v>
      </c>
      <c r="F275" t="s">
        <v>134</v>
      </c>
      <c r="G275" t="s">
        <v>61</v>
      </c>
      <c r="H275">
        <v>48201659</v>
      </c>
      <c r="I275">
        <v>17252940</v>
      </c>
      <c r="J275" t="s">
        <v>61</v>
      </c>
      <c r="K275">
        <v>43617059</v>
      </c>
      <c r="L275">
        <v>17252940</v>
      </c>
      <c r="M275" t="s">
        <v>61</v>
      </c>
      <c r="N275" s="1">
        <v>44105</v>
      </c>
      <c r="O275" s="1">
        <v>44469</v>
      </c>
      <c r="P275" s="1">
        <v>43040</v>
      </c>
      <c r="Q275" s="1">
        <v>43404</v>
      </c>
      <c r="R275" t="s">
        <v>1369</v>
      </c>
      <c r="S275" t="s">
        <v>61</v>
      </c>
      <c r="T275">
        <v>1084</v>
      </c>
      <c r="U275">
        <v>1154</v>
      </c>
      <c r="V275" t="s">
        <v>63</v>
      </c>
      <c r="W275">
        <v>8</v>
      </c>
      <c r="X275" t="s">
        <v>63</v>
      </c>
      <c r="Y275" t="s">
        <v>63</v>
      </c>
      <c r="Z275">
        <v>2291</v>
      </c>
      <c r="AA275">
        <v>2702</v>
      </c>
      <c r="AB275">
        <v>494</v>
      </c>
      <c r="AC275">
        <v>422</v>
      </c>
      <c r="AD275">
        <v>35</v>
      </c>
      <c r="AE275" t="s">
        <v>63</v>
      </c>
      <c r="AF275">
        <v>2333.5</v>
      </c>
      <c r="AG275">
        <v>2633.5</v>
      </c>
      <c r="AH275" t="s">
        <v>61</v>
      </c>
      <c r="AI275">
        <v>18691.690164988198</v>
      </c>
      <c r="AJ275">
        <v>6551.3347256502702</v>
      </c>
      <c r="AK275" t="s">
        <v>63</v>
      </c>
      <c r="AL275" t="s">
        <v>61</v>
      </c>
      <c r="AM275">
        <v>1218910</v>
      </c>
      <c r="AN275">
        <v>1157032</v>
      </c>
      <c r="AO275" t="s">
        <v>61</v>
      </c>
      <c r="AP275">
        <v>35.783658350493397</v>
      </c>
      <c r="AQ275">
        <v>14.911376694853701</v>
      </c>
      <c r="AR275" t="s">
        <v>63</v>
      </c>
      <c r="AS275" t="s">
        <v>61</v>
      </c>
      <c r="AT275">
        <v>132</v>
      </c>
      <c r="AU275">
        <v>133</v>
      </c>
      <c r="AV275" t="s">
        <v>61</v>
      </c>
      <c r="AW275">
        <v>365164.08333333302</v>
      </c>
      <c r="AX275">
        <v>129721.353383458</v>
      </c>
      <c r="AY275">
        <v>-181.49882329233901</v>
      </c>
      <c r="AZ275" t="s">
        <v>1370</v>
      </c>
      <c r="BB275" t="s">
        <v>1371</v>
      </c>
      <c r="BC275" t="s">
        <v>63</v>
      </c>
      <c r="BE275" s="3" t="s">
        <v>1372</v>
      </c>
      <c r="BF275" s="3" t="s">
        <v>1373</v>
      </c>
    </row>
    <row r="276" spans="1:58" x14ac:dyDescent="0.2">
      <c r="A276" t="s">
        <v>1374</v>
      </c>
      <c r="B276" s="1">
        <v>44907</v>
      </c>
      <c r="C276" s="2">
        <v>44988.878888888888</v>
      </c>
      <c r="D276">
        <v>2.2000000000000002</v>
      </c>
      <c r="E276" t="s">
        <v>59</v>
      </c>
      <c r="F276" t="s">
        <v>93</v>
      </c>
      <c r="G276" t="s">
        <v>61</v>
      </c>
      <c r="H276">
        <v>312212967</v>
      </c>
      <c r="I276">
        <v>337716304</v>
      </c>
      <c r="J276" t="s">
        <v>61</v>
      </c>
      <c r="K276">
        <v>312212967</v>
      </c>
      <c r="L276">
        <v>337716304</v>
      </c>
      <c r="M276" t="s">
        <v>61</v>
      </c>
      <c r="N276" s="1">
        <v>44013</v>
      </c>
      <c r="O276" s="1">
        <v>44377</v>
      </c>
      <c r="P276" s="1">
        <v>41640</v>
      </c>
      <c r="Q276" s="1">
        <v>42004</v>
      </c>
      <c r="S276" t="s">
        <v>61</v>
      </c>
      <c r="T276">
        <v>7844</v>
      </c>
      <c r="U276">
        <v>7294</v>
      </c>
      <c r="V276" t="s">
        <v>63</v>
      </c>
      <c r="W276" t="s">
        <v>63</v>
      </c>
      <c r="X276" t="s">
        <v>63</v>
      </c>
      <c r="Y276" t="s">
        <v>63</v>
      </c>
      <c r="Z276">
        <v>21055</v>
      </c>
      <c r="AA276">
        <v>21363</v>
      </c>
      <c r="AB276">
        <v>5799</v>
      </c>
      <c r="AC276">
        <v>5618</v>
      </c>
      <c r="AD276">
        <v>488</v>
      </c>
      <c r="AE276" t="s">
        <v>63</v>
      </c>
      <c r="AF276">
        <v>21735.5</v>
      </c>
      <c r="AG276">
        <v>22059.25</v>
      </c>
      <c r="AH276" t="s">
        <v>61</v>
      </c>
      <c r="AI276">
        <v>14364.195302615501</v>
      </c>
      <c r="AJ276">
        <v>15309.5097974772</v>
      </c>
      <c r="AK276">
        <v>6.1746881994711798</v>
      </c>
      <c r="AL276" t="s">
        <v>61</v>
      </c>
      <c r="AM276">
        <v>14638238</v>
      </c>
      <c r="AN276">
        <v>13255711</v>
      </c>
      <c r="AO276" t="s">
        <v>61</v>
      </c>
      <c r="AP276">
        <v>21.328589342515102</v>
      </c>
      <c r="AQ276">
        <v>25.477041857656602</v>
      </c>
      <c r="AR276">
        <v>16.283101226270499</v>
      </c>
      <c r="AS276" t="s">
        <v>61</v>
      </c>
      <c r="AT276">
        <v>360.31</v>
      </c>
      <c r="AU276">
        <v>363.67</v>
      </c>
      <c r="AV276" t="s">
        <v>61</v>
      </c>
      <c r="AW276">
        <v>866512.07848796796</v>
      </c>
      <c r="AX276">
        <v>928633.93736079405</v>
      </c>
      <c r="AY276">
        <v>6.6895960155599701</v>
      </c>
      <c r="AZ276" t="s">
        <v>1375</v>
      </c>
      <c r="BA276" s="3" t="s">
        <v>1376</v>
      </c>
      <c r="BC276" t="s">
        <v>63</v>
      </c>
      <c r="BE276" t="s">
        <v>1377</v>
      </c>
      <c r="BF276" t="s">
        <v>1377</v>
      </c>
    </row>
    <row r="277" spans="1:58" x14ac:dyDescent="0.2">
      <c r="A277" t="s">
        <v>1378</v>
      </c>
      <c r="B277" s="1">
        <v>44183</v>
      </c>
      <c r="C277" s="2">
        <v>44139.814756944441</v>
      </c>
      <c r="D277">
        <v>2.2000000000000002</v>
      </c>
      <c r="E277" t="s">
        <v>59</v>
      </c>
      <c r="F277" t="s">
        <v>69</v>
      </c>
      <c r="G277" t="s">
        <v>61</v>
      </c>
      <c r="H277">
        <v>22575351</v>
      </c>
      <c r="I277">
        <v>19188401</v>
      </c>
      <c r="J277" t="s">
        <v>61</v>
      </c>
      <c r="K277">
        <v>22575351</v>
      </c>
      <c r="L277">
        <v>19188401</v>
      </c>
      <c r="M277" t="s">
        <v>61</v>
      </c>
      <c r="N277" s="1">
        <v>43221</v>
      </c>
      <c r="O277" s="1">
        <v>43585</v>
      </c>
      <c r="P277" s="1">
        <v>39569</v>
      </c>
      <c r="Q277" s="1">
        <v>40298</v>
      </c>
      <c r="R277" t="s">
        <v>1379</v>
      </c>
      <c r="S277" t="s">
        <v>61</v>
      </c>
      <c r="T277">
        <v>246</v>
      </c>
      <c r="U277">
        <v>238</v>
      </c>
      <c r="V277">
        <v>1</v>
      </c>
      <c r="W277">
        <v>3</v>
      </c>
      <c r="X277">
        <v>1</v>
      </c>
      <c r="Y277" t="s">
        <v>63</v>
      </c>
      <c r="Z277">
        <v>1933.8</v>
      </c>
      <c r="AA277">
        <v>2184.4</v>
      </c>
      <c r="AB277">
        <v>322.5</v>
      </c>
      <c r="AC277">
        <v>349.4</v>
      </c>
      <c r="AD277" t="s">
        <v>63</v>
      </c>
      <c r="AE277" t="s">
        <v>63</v>
      </c>
      <c r="AF277">
        <v>1754.9749999999999</v>
      </c>
      <c r="AG277">
        <v>1960.6</v>
      </c>
      <c r="AH277" t="s">
        <v>61</v>
      </c>
      <c r="AI277">
        <v>12863.631105856201</v>
      </c>
      <c r="AJ277">
        <v>9787.0044884219096</v>
      </c>
      <c r="AK277" t="s">
        <v>63</v>
      </c>
      <c r="AL277" t="s">
        <v>61</v>
      </c>
      <c r="AM277">
        <v>614382</v>
      </c>
      <c r="AN277">
        <v>531763</v>
      </c>
      <c r="AO277" t="s">
        <v>61</v>
      </c>
      <c r="AP277">
        <v>36.744811859722397</v>
      </c>
      <c r="AQ277">
        <v>36.084498169297198</v>
      </c>
      <c r="AR277" t="s">
        <v>63</v>
      </c>
      <c r="AS277" t="s">
        <v>61</v>
      </c>
      <c r="AT277">
        <v>189.25</v>
      </c>
      <c r="AU277">
        <v>191.15</v>
      </c>
      <c r="AV277" t="s">
        <v>61</v>
      </c>
      <c r="AW277">
        <v>119288.512549537</v>
      </c>
      <c r="AX277">
        <v>100383.99686110301</v>
      </c>
      <c r="AY277">
        <v>-18.832200629141099</v>
      </c>
      <c r="BC277" t="s">
        <v>63</v>
      </c>
      <c r="BF277" t="s">
        <v>63</v>
      </c>
    </row>
    <row r="278" spans="1:58" x14ac:dyDescent="0.2">
      <c r="A278" t="s">
        <v>1380</v>
      </c>
      <c r="B278" s="1">
        <v>44424</v>
      </c>
      <c r="C278" s="2">
        <v>44423.149583333332</v>
      </c>
      <c r="D278">
        <v>2.2000000000000002</v>
      </c>
      <c r="E278" t="s">
        <v>59</v>
      </c>
      <c r="F278" t="s">
        <v>93</v>
      </c>
      <c r="G278" t="s">
        <v>61</v>
      </c>
      <c r="H278">
        <v>121341797</v>
      </c>
      <c r="I278">
        <v>129558284</v>
      </c>
      <c r="J278" t="s">
        <v>61</v>
      </c>
      <c r="K278">
        <v>91188881</v>
      </c>
      <c r="L278">
        <v>116770977</v>
      </c>
      <c r="M278" t="s">
        <v>61</v>
      </c>
      <c r="N278" s="1">
        <v>43647</v>
      </c>
      <c r="O278" s="1">
        <v>44012</v>
      </c>
      <c r="P278" s="1">
        <v>38534</v>
      </c>
      <c r="Q278" s="1">
        <v>38898</v>
      </c>
      <c r="R278" t="s">
        <v>1381</v>
      </c>
      <c r="S278" t="s">
        <v>61</v>
      </c>
      <c r="T278">
        <v>5073</v>
      </c>
      <c r="U278">
        <v>6274</v>
      </c>
      <c r="V278">
        <v>27</v>
      </c>
      <c r="W278">
        <v>23</v>
      </c>
      <c r="X278" t="s">
        <v>63</v>
      </c>
      <c r="Y278" t="s">
        <v>63</v>
      </c>
      <c r="Z278">
        <v>15010</v>
      </c>
      <c r="AA278">
        <v>13360</v>
      </c>
      <c r="AB278">
        <v>2722</v>
      </c>
      <c r="AC278">
        <v>3099</v>
      </c>
      <c r="AD278">
        <v>3663</v>
      </c>
      <c r="AE278" t="s">
        <v>63</v>
      </c>
      <c r="AF278">
        <v>11826.75</v>
      </c>
      <c r="AG278">
        <v>13918.5</v>
      </c>
      <c r="AH278" t="s">
        <v>61</v>
      </c>
      <c r="AI278">
        <v>7710.3922041135502</v>
      </c>
      <c r="AJ278">
        <v>8389.6236663433501</v>
      </c>
      <c r="AK278">
        <v>8.0960897561433001</v>
      </c>
      <c r="AL278" t="s">
        <v>61</v>
      </c>
      <c r="AM278">
        <v>6363619</v>
      </c>
      <c r="AN278">
        <v>5797034</v>
      </c>
      <c r="AO278" t="s">
        <v>61</v>
      </c>
      <c r="AP278">
        <v>14.3297203996656</v>
      </c>
      <c r="AQ278">
        <v>20.143227898956599</v>
      </c>
      <c r="AR278">
        <v>28.860853525824702</v>
      </c>
      <c r="AS278" t="s">
        <v>61</v>
      </c>
      <c r="AT278">
        <v>395</v>
      </c>
      <c r="AU278">
        <v>395</v>
      </c>
      <c r="AV278" t="s">
        <v>61</v>
      </c>
      <c r="AW278">
        <v>307194.42278481001</v>
      </c>
      <c r="AX278">
        <v>327995.65569620201</v>
      </c>
      <c r="AY278">
        <v>6.3419232999412003</v>
      </c>
      <c r="AZ278" t="s">
        <v>1382</v>
      </c>
      <c r="BA278" s="3" t="s">
        <v>1383</v>
      </c>
      <c r="BB278" s="3" t="s">
        <v>1384</v>
      </c>
      <c r="BC278" t="s">
        <v>1385</v>
      </c>
      <c r="BE278" s="3" t="s">
        <v>1386</v>
      </c>
      <c r="BF278" s="3" t="s">
        <v>1387</v>
      </c>
    </row>
    <row r="279" spans="1:58" x14ac:dyDescent="0.2">
      <c r="A279" t="s">
        <v>1388</v>
      </c>
      <c r="B279" s="1">
        <v>45025</v>
      </c>
      <c r="C279" s="2">
        <v>45024.772222222222</v>
      </c>
      <c r="D279">
        <v>2.2000000000000002</v>
      </c>
      <c r="E279" t="s">
        <v>59</v>
      </c>
      <c r="F279" t="s">
        <v>134</v>
      </c>
      <c r="G279" t="s">
        <v>61</v>
      </c>
      <c r="H279">
        <v>179263000</v>
      </c>
      <c r="I279">
        <v>180673000</v>
      </c>
      <c r="J279" t="s">
        <v>61</v>
      </c>
      <c r="K279">
        <v>179263000</v>
      </c>
      <c r="L279">
        <v>180673000</v>
      </c>
      <c r="M279" t="s">
        <v>61</v>
      </c>
      <c r="N279" s="1">
        <v>44378</v>
      </c>
      <c r="O279" s="1">
        <v>44742</v>
      </c>
      <c r="P279" s="1">
        <v>37438</v>
      </c>
      <c r="Q279" s="1">
        <v>37802</v>
      </c>
      <c r="R279" t="s">
        <v>1389</v>
      </c>
      <c r="S279" t="s">
        <v>61</v>
      </c>
      <c r="T279">
        <v>6030</v>
      </c>
      <c r="U279">
        <v>4286</v>
      </c>
      <c r="V279">
        <v>15</v>
      </c>
      <c r="W279">
        <v>10</v>
      </c>
      <c r="X279" t="s">
        <v>63</v>
      </c>
      <c r="Y279" t="s">
        <v>63</v>
      </c>
      <c r="Z279">
        <v>27599.25</v>
      </c>
      <c r="AA279">
        <v>16654</v>
      </c>
      <c r="AB279">
        <v>3658.52</v>
      </c>
      <c r="AC279">
        <v>1935</v>
      </c>
      <c r="AD279">
        <v>1307.5</v>
      </c>
      <c r="AE279">
        <v>199</v>
      </c>
      <c r="AF279">
        <v>23973.952499999999</v>
      </c>
      <c r="AG279">
        <v>14866.5</v>
      </c>
      <c r="AH279" t="s">
        <v>61</v>
      </c>
      <c r="AI279">
        <v>7477.4069899404303</v>
      </c>
      <c r="AJ279">
        <v>12153.028621397099</v>
      </c>
      <c r="AK279">
        <v>38.472892454351502</v>
      </c>
      <c r="AL279" t="s">
        <v>61</v>
      </c>
      <c r="AM279">
        <v>9616267</v>
      </c>
      <c r="AN279">
        <v>3273169</v>
      </c>
      <c r="AO279" t="s">
        <v>61</v>
      </c>
      <c r="AP279">
        <v>18.641641293861699</v>
      </c>
      <c r="AQ279">
        <v>55.198188666701903</v>
      </c>
      <c r="AR279">
        <v>66.227802498332196</v>
      </c>
      <c r="AS279" t="s">
        <v>61</v>
      </c>
      <c r="AT279">
        <v>625</v>
      </c>
      <c r="AU279">
        <v>777</v>
      </c>
      <c r="AV279" t="s">
        <v>61</v>
      </c>
      <c r="AW279">
        <v>286820.8</v>
      </c>
      <c r="AX279">
        <v>232526.383526383</v>
      </c>
      <c r="AY279">
        <v>-23.3497875166737</v>
      </c>
      <c r="BC279" t="s">
        <v>63</v>
      </c>
      <c r="BF279" t="s">
        <v>63</v>
      </c>
    </row>
    <row r="280" spans="1:58" x14ac:dyDescent="0.2">
      <c r="A280" t="s">
        <v>1390</v>
      </c>
      <c r="B280" s="1">
        <v>44606</v>
      </c>
      <c r="C280" s="2">
        <v>44579.868275462963</v>
      </c>
      <c r="D280">
        <v>2.2000000000000002</v>
      </c>
      <c r="E280" t="s">
        <v>59</v>
      </c>
      <c r="F280" t="s">
        <v>69</v>
      </c>
      <c r="G280" t="s">
        <v>61</v>
      </c>
      <c r="H280">
        <v>115987304</v>
      </c>
      <c r="I280">
        <v>175592520</v>
      </c>
      <c r="J280" t="s">
        <v>61</v>
      </c>
      <c r="K280">
        <v>79066772</v>
      </c>
      <c r="L280">
        <v>175592520</v>
      </c>
      <c r="M280" t="s">
        <v>61</v>
      </c>
      <c r="N280" s="1">
        <v>44013</v>
      </c>
      <c r="O280" s="1">
        <v>44377</v>
      </c>
      <c r="P280" s="1">
        <v>38534</v>
      </c>
      <c r="Q280" s="1">
        <v>38898</v>
      </c>
      <c r="R280" t="s">
        <v>1391</v>
      </c>
      <c r="S280" t="s">
        <v>61</v>
      </c>
      <c r="T280">
        <v>3996</v>
      </c>
      <c r="U280">
        <v>3923</v>
      </c>
      <c r="V280">
        <v>19</v>
      </c>
      <c r="W280">
        <v>12</v>
      </c>
      <c r="X280">
        <v>5</v>
      </c>
      <c r="Y280" t="s">
        <v>63</v>
      </c>
      <c r="Z280">
        <v>17811</v>
      </c>
      <c r="AA280">
        <v>13798</v>
      </c>
      <c r="AB280">
        <v>2821</v>
      </c>
      <c r="AC280">
        <v>2229.3000000000002</v>
      </c>
      <c r="AD280">
        <v>6471</v>
      </c>
      <c r="AE280">
        <v>754</v>
      </c>
      <c r="AF280">
        <v>11629.5</v>
      </c>
      <c r="AG280">
        <v>12438.7249999999</v>
      </c>
      <c r="AH280" t="s">
        <v>61</v>
      </c>
      <c r="AI280">
        <v>6798.8109548991697</v>
      </c>
      <c r="AJ280">
        <v>14116.601178979299</v>
      </c>
      <c r="AK280">
        <v>51.838187757099</v>
      </c>
      <c r="AL280" t="s">
        <v>61</v>
      </c>
      <c r="AM280">
        <v>6855267</v>
      </c>
      <c r="AN280">
        <v>4670562</v>
      </c>
      <c r="AO280" t="s">
        <v>61</v>
      </c>
      <c r="AP280">
        <v>11.533726111616</v>
      </c>
      <c r="AQ280">
        <v>37.595586997881597</v>
      </c>
      <c r="AR280">
        <v>69.321595877021494</v>
      </c>
      <c r="AS280" t="s">
        <v>61</v>
      </c>
      <c r="AT280">
        <v>170.6</v>
      </c>
      <c r="AU280">
        <v>162.6</v>
      </c>
      <c r="AV280" t="s">
        <v>61</v>
      </c>
      <c r="AW280">
        <v>679878.68698710401</v>
      </c>
      <c r="AX280">
        <v>1079904.7970479699</v>
      </c>
      <c r="AY280">
        <v>37.042719983685402</v>
      </c>
      <c r="BA280" t="s">
        <v>1392</v>
      </c>
      <c r="BB280" t="s">
        <v>1393</v>
      </c>
      <c r="BC280" t="s">
        <v>1394</v>
      </c>
      <c r="BE280" t="s">
        <v>1395</v>
      </c>
      <c r="BF280" t="s">
        <v>1395</v>
      </c>
    </row>
    <row r="281" spans="1:58" x14ac:dyDescent="0.2">
      <c r="A281" t="s">
        <v>1396</v>
      </c>
      <c r="B281" s="1">
        <v>45348</v>
      </c>
      <c r="C281" s="2">
        <v>45406.644131944442</v>
      </c>
      <c r="D281">
        <v>2.2000000000000002</v>
      </c>
      <c r="E281" t="s">
        <v>59</v>
      </c>
      <c r="F281" t="s">
        <v>134</v>
      </c>
      <c r="G281" t="s">
        <v>61</v>
      </c>
      <c r="H281">
        <v>23601710</v>
      </c>
      <c r="I281">
        <v>43162340</v>
      </c>
      <c r="J281" t="s">
        <v>61</v>
      </c>
      <c r="K281">
        <v>23601710</v>
      </c>
      <c r="L281">
        <v>43162340</v>
      </c>
      <c r="M281" t="s">
        <v>61</v>
      </c>
      <c r="N281" s="1">
        <v>44378</v>
      </c>
      <c r="O281" s="1">
        <v>44742</v>
      </c>
      <c r="P281" s="1">
        <v>41091</v>
      </c>
      <c r="Q281" s="1">
        <v>41455</v>
      </c>
      <c r="R281" t="s">
        <v>1397</v>
      </c>
      <c r="S281" t="s">
        <v>61</v>
      </c>
      <c r="T281">
        <v>1260</v>
      </c>
      <c r="U281">
        <v>1950</v>
      </c>
      <c r="V281">
        <v>5</v>
      </c>
      <c r="W281">
        <v>3</v>
      </c>
      <c r="X281" t="s">
        <v>63</v>
      </c>
      <c r="Y281" t="s">
        <v>63</v>
      </c>
      <c r="Z281">
        <v>6564.5</v>
      </c>
      <c r="AA281">
        <v>5250</v>
      </c>
      <c r="AB281">
        <v>1452</v>
      </c>
      <c r="AC281">
        <v>882</v>
      </c>
      <c r="AD281">
        <v>1129</v>
      </c>
      <c r="AE281">
        <v>583</v>
      </c>
      <c r="AF281">
        <v>5481.875</v>
      </c>
      <c r="AG281">
        <v>4650</v>
      </c>
      <c r="AH281" t="s">
        <v>61</v>
      </c>
      <c r="AI281">
        <v>4305.40827727739</v>
      </c>
      <c r="AJ281">
        <v>9282.2236559139692</v>
      </c>
      <c r="AK281">
        <v>53.616628548545101</v>
      </c>
      <c r="AL281" t="s">
        <v>61</v>
      </c>
      <c r="AM281">
        <v>1796733</v>
      </c>
      <c r="AN281">
        <v>1730774</v>
      </c>
      <c r="AO281" t="s">
        <v>61</v>
      </c>
      <c r="AP281">
        <v>13.135902774647001</v>
      </c>
      <c r="AQ281">
        <v>24.938172170369999</v>
      </c>
      <c r="AR281">
        <v>47.326120435344599</v>
      </c>
      <c r="AS281" t="s">
        <v>61</v>
      </c>
      <c r="AT281">
        <v>262</v>
      </c>
      <c r="AU281">
        <v>262</v>
      </c>
      <c r="AV281" t="s">
        <v>61</v>
      </c>
      <c r="AW281">
        <v>90082.862595419807</v>
      </c>
      <c r="AX281">
        <v>164741.75572519001</v>
      </c>
      <c r="AY281">
        <v>45.318743145065802</v>
      </c>
      <c r="BA281" t="s">
        <v>1398</v>
      </c>
      <c r="BB281" t="s">
        <v>1399</v>
      </c>
      <c r="BC281" t="s">
        <v>1400</v>
      </c>
      <c r="BE281" t="s">
        <v>1401</v>
      </c>
      <c r="BF281" t="s">
        <v>63</v>
      </c>
    </row>
    <row r="282" spans="1:58" x14ac:dyDescent="0.2">
      <c r="A282" t="s">
        <v>1402</v>
      </c>
      <c r="B282" s="1">
        <v>45187</v>
      </c>
      <c r="C282" s="2">
        <v>45089.539664351854</v>
      </c>
      <c r="D282">
        <v>2.2000000000000002</v>
      </c>
      <c r="E282" t="s">
        <v>59</v>
      </c>
      <c r="F282" t="s">
        <v>69</v>
      </c>
      <c r="G282" t="s">
        <v>61</v>
      </c>
      <c r="H282">
        <v>58240115</v>
      </c>
      <c r="I282">
        <v>50641764</v>
      </c>
      <c r="J282" t="s">
        <v>61</v>
      </c>
      <c r="K282">
        <v>58240115</v>
      </c>
      <c r="L282">
        <v>50641764</v>
      </c>
      <c r="M282" t="s">
        <v>61</v>
      </c>
      <c r="N282" s="1">
        <v>44562</v>
      </c>
      <c r="O282" s="1">
        <v>44926</v>
      </c>
      <c r="P282" s="1">
        <v>43282</v>
      </c>
      <c r="Q282" s="1">
        <v>43646</v>
      </c>
      <c r="R282" t="s">
        <v>1403</v>
      </c>
      <c r="S282" t="s">
        <v>61</v>
      </c>
      <c r="T282">
        <v>2780</v>
      </c>
      <c r="U282">
        <v>2978</v>
      </c>
      <c r="V282">
        <v>6</v>
      </c>
      <c r="W282">
        <v>60</v>
      </c>
      <c r="X282" t="s">
        <v>63</v>
      </c>
      <c r="Y282" t="s">
        <v>63</v>
      </c>
      <c r="Z282">
        <v>15972</v>
      </c>
      <c r="AA282">
        <v>15511</v>
      </c>
      <c r="AB282">
        <v>1864</v>
      </c>
      <c r="AC282">
        <v>1848</v>
      </c>
      <c r="AD282">
        <v>1220</v>
      </c>
      <c r="AE282">
        <v>1220</v>
      </c>
      <c r="AF282">
        <v>13158.5</v>
      </c>
      <c r="AG282">
        <v>12863.75</v>
      </c>
      <c r="AH282" t="s">
        <v>61</v>
      </c>
      <c r="AI282">
        <v>4426.0451419234696</v>
      </c>
      <c r="AJ282">
        <v>3936.7807987561901</v>
      </c>
      <c r="AK282" t="s">
        <v>63</v>
      </c>
      <c r="AL282" t="s">
        <v>61</v>
      </c>
      <c r="AM282">
        <v>3600017</v>
      </c>
      <c r="AN282">
        <v>3091798</v>
      </c>
      <c r="AO282" t="s">
        <v>61</v>
      </c>
      <c r="AP282">
        <v>16.177733327370301</v>
      </c>
      <c r="AQ282">
        <v>16.379389597897401</v>
      </c>
      <c r="AR282">
        <v>1.2311586419123499</v>
      </c>
      <c r="AS282" t="s">
        <v>61</v>
      </c>
      <c r="AT282">
        <v>731.92</v>
      </c>
      <c r="AU282">
        <v>731.92</v>
      </c>
      <c r="AV282" t="s">
        <v>61</v>
      </c>
      <c r="AW282">
        <v>79571.694993988407</v>
      </c>
      <c r="AX282">
        <v>69190.299486282602</v>
      </c>
      <c r="AY282">
        <v>-15.004119919677301</v>
      </c>
      <c r="AZ282" t="s">
        <v>1404</v>
      </c>
      <c r="BB282" t="s">
        <v>1405</v>
      </c>
      <c r="BC282" t="s">
        <v>63</v>
      </c>
      <c r="BD282" t="s">
        <v>1406</v>
      </c>
      <c r="BF282" t="s">
        <v>63</v>
      </c>
    </row>
    <row r="283" spans="1:58" x14ac:dyDescent="0.2">
      <c r="A283" t="s">
        <v>1407</v>
      </c>
      <c r="B283" s="1">
        <v>44565</v>
      </c>
      <c r="C283" s="2">
        <v>44537.671550925923</v>
      </c>
      <c r="D283">
        <v>2.2000000000000002</v>
      </c>
      <c r="E283" t="s">
        <v>59</v>
      </c>
      <c r="F283" t="s">
        <v>93</v>
      </c>
      <c r="G283" t="s">
        <v>61</v>
      </c>
      <c r="H283">
        <v>656116640</v>
      </c>
      <c r="I283">
        <v>796481612</v>
      </c>
      <c r="J283" t="s">
        <v>61</v>
      </c>
      <c r="K283">
        <v>656116640</v>
      </c>
      <c r="L283">
        <v>796481612</v>
      </c>
      <c r="M283" t="s">
        <v>61</v>
      </c>
      <c r="N283" s="1">
        <v>43466</v>
      </c>
      <c r="O283" s="1">
        <v>43830</v>
      </c>
      <c r="P283" s="1">
        <v>39814</v>
      </c>
      <c r="Q283" s="1">
        <v>40178</v>
      </c>
      <c r="S283" t="s">
        <v>61</v>
      </c>
      <c r="T283">
        <v>6734</v>
      </c>
      <c r="U283">
        <v>6973</v>
      </c>
      <c r="V283">
        <v>608</v>
      </c>
      <c r="W283">
        <v>580</v>
      </c>
      <c r="X283" t="s">
        <v>63</v>
      </c>
      <c r="Y283" t="s">
        <v>63</v>
      </c>
      <c r="Z283">
        <v>12683</v>
      </c>
      <c r="AA283">
        <v>11298</v>
      </c>
      <c r="AB283">
        <v>5726</v>
      </c>
      <c r="AC283">
        <v>4470</v>
      </c>
      <c r="AD283">
        <v>153</v>
      </c>
      <c r="AE283" t="s">
        <v>63</v>
      </c>
      <c r="AF283">
        <v>15527.5</v>
      </c>
      <c r="AG283">
        <v>13714.25</v>
      </c>
      <c r="AH283" t="s">
        <v>61</v>
      </c>
      <c r="AI283">
        <v>42255.137014973399</v>
      </c>
      <c r="AJ283">
        <v>58076.935450352699</v>
      </c>
      <c r="AK283">
        <v>27.242825938886899</v>
      </c>
      <c r="AL283" t="s">
        <v>61</v>
      </c>
      <c r="AM283">
        <v>10943257</v>
      </c>
      <c r="AN283">
        <v>8406349</v>
      </c>
      <c r="AO283" t="s">
        <v>61</v>
      </c>
      <c r="AP283">
        <v>59.956248857172902</v>
      </c>
      <c r="AQ283">
        <v>94.747626109741503</v>
      </c>
      <c r="AR283">
        <v>36.720051658361797</v>
      </c>
      <c r="AS283" t="s">
        <v>61</v>
      </c>
      <c r="AT283">
        <v>709</v>
      </c>
      <c r="AU283">
        <v>709</v>
      </c>
      <c r="AV283" t="s">
        <v>61</v>
      </c>
      <c r="AW283">
        <v>925411.33991537301</v>
      </c>
      <c r="AX283">
        <v>1123387.3229901199</v>
      </c>
      <c r="AY283">
        <v>17.6231277515042</v>
      </c>
      <c r="BC283" t="s">
        <v>63</v>
      </c>
      <c r="BF283" t="s">
        <v>63</v>
      </c>
    </row>
    <row r="284" spans="1:58" x14ac:dyDescent="0.2">
      <c r="A284" t="s">
        <v>1408</v>
      </c>
      <c r="B284" s="1">
        <v>45139</v>
      </c>
      <c r="C284" s="2">
        <v>45037.860856481479</v>
      </c>
      <c r="D284">
        <v>2.2000000000000002</v>
      </c>
      <c r="E284" t="s">
        <v>59</v>
      </c>
      <c r="F284" t="s">
        <v>69</v>
      </c>
      <c r="G284" t="s">
        <v>61</v>
      </c>
      <c r="H284">
        <v>235875000</v>
      </c>
      <c r="I284">
        <v>209639266</v>
      </c>
      <c r="J284" t="s">
        <v>61</v>
      </c>
      <c r="K284">
        <v>235875000</v>
      </c>
      <c r="L284">
        <v>209639266</v>
      </c>
      <c r="M284" t="s">
        <v>61</v>
      </c>
      <c r="N284" s="1">
        <v>44378</v>
      </c>
      <c r="O284" s="1">
        <v>44742</v>
      </c>
      <c r="P284" s="1">
        <v>40724</v>
      </c>
      <c r="Q284" s="1">
        <v>41820</v>
      </c>
      <c r="R284" t="s">
        <v>1409</v>
      </c>
      <c r="S284" t="s">
        <v>61</v>
      </c>
      <c r="T284">
        <v>5504</v>
      </c>
      <c r="U284">
        <v>3904</v>
      </c>
      <c r="V284">
        <v>16</v>
      </c>
      <c r="W284">
        <v>13</v>
      </c>
      <c r="X284" t="s">
        <v>63</v>
      </c>
      <c r="Y284" t="s">
        <v>63</v>
      </c>
      <c r="Z284">
        <v>21781</v>
      </c>
      <c r="AA284">
        <v>21689</v>
      </c>
      <c r="AB284">
        <v>4709</v>
      </c>
      <c r="AC284">
        <v>4063</v>
      </c>
      <c r="AD284">
        <v>191</v>
      </c>
      <c r="AE284">
        <v>30</v>
      </c>
      <c r="AF284">
        <v>21104.25</v>
      </c>
      <c r="AG284">
        <v>20270.75</v>
      </c>
      <c r="AH284" t="s">
        <v>61</v>
      </c>
      <c r="AI284">
        <v>11176.658729876601</v>
      </c>
      <c r="AJ284">
        <v>10341.9590296362</v>
      </c>
      <c r="AK284" t="s">
        <v>63</v>
      </c>
      <c r="AL284" t="s">
        <v>61</v>
      </c>
      <c r="AM284">
        <v>9036258</v>
      </c>
      <c r="AN284">
        <v>6646800</v>
      </c>
      <c r="AO284" t="s">
        <v>61</v>
      </c>
      <c r="AP284">
        <v>26.1031723529806</v>
      </c>
      <c r="AQ284">
        <v>31.5398787386411</v>
      </c>
      <c r="AR284">
        <v>17.237562739896401</v>
      </c>
      <c r="AS284" t="s">
        <v>61</v>
      </c>
      <c r="AT284">
        <v>113</v>
      </c>
      <c r="AU284">
        <v>98</v>
      </c>
      <c r="AV284" t="s">
        <v>61</v>
      </c>
      <c r="AW284">
        <v>2087389.3805309699</v>
      </c>
      <c r="AX284">
        <v>2139176.18367346</v>
      </c>
      <c r="AY284">
        <v>2.4208760146892501</v>
      </c>
      <c r="AZ284" s="3" t="s">
        <v>1410</v>
      </c>
      <c r="BA284" t="s">
        <v>1411</v>
      </c>
      <c r="BB284" s="3" t="s">
        <v>1412</v>
      </c>
      <c r="BC284" t="s">
        <v>1413</v>
      </c>
      <c r="BF284" t="s">
        <v>63</v>
      </c>
    </row>
    <row r="285" spans="1:58" x14ac:dyDescent="0.2">
      <c r="A285" t="s">
        <v>1414</v>
      </c>
      <c r="B285" s="1">
        <v>44525</v>
      </c>
      <c r="C285" s="2">
        <v>44483.668136574073</v>
      </c>
      <c r="D285">
        <v>2.2000000000000002</v>
      </c>
      <c r="E285" t="s">
        <v>59</v>
      </c>
      <c r="F285" t="s">
        <v>93</v>
      </c>
      <c r="G285" t="s">
        <v>61</v>
      </c>
      <c r="H285">
        <v>128633561.45241199</v>
      </c>
      <c r="I285">
        <v>185029803.62952799</v>
      </c>
      <c r="J285" t="s">
        <v>61</v>
      </c>
      <c r="K285">
        <v>128633561.45241199</v>
      </c>
      <c r="L285">
        <v>183841029.39552799</v>
      </c>
      <c r="M285" t="s">
        <v>61</v>
      </c>
      <c r="N285" s="1">
        <v>43466</v>
      </c>
      <c r="O285" s="1">
        <v>43829</v>
      </c>
      <c r="P285" s="1">
        <v>38473</v>
      </c>
      <c r="Q285" s="1">
        <v>38837</v>
      </c>
      <c r="R285" t="s">
        <v>1415</v>
      </c>
      <c r="S285" t="s">
        <v>61</v>
      </c>
      <c r="T285">
        <v>3664</v>
      </c>
      <c r="U285">
        <v>2885</v>
      </c>
      <c r="V285" t="s">
        <v>63</v>
      </c>
      <c r="W285" t="s">
        <v>63</v>
      </c>
      <c r="X285" t="s">
        <v>63</v>
      </c>
      <c r="Y285" t="s">
        <v>63</v>
      </c>
      <c r="Z285">
        <v>37360</v>
      </c>
      <c r="AA285">
        <v>37345</v>
      </c>
      <c r="AB285">
        <v>4609</v>
      </c>
      <c r="AC285">
        <v>4627</v>
      </c>
      <c r="AD285">
        <v>303</v>
      </c>
      <c r="AE285" t="s">
        <v>63</v>
      </c>
      <c r="AF285">
        <v>32165.5</v>
      </c>
      <c r="AG285">
        <v>32200.25</v>
      </c>
      <c r="AH285" t="s">
        <v>61</v>
      </c>
      <c r="AI285">
        <v>128633561.45241199</v>
      </c>
      <c r="AJ285">
        <v>183841029.39552799</v>
      </c>
      <c r="AK285">
        <v>29.9544116173461</v>
      </c>
      <c r="AL285" t="s">
        <v>61</v>
      </c>
      <c r="AM285">
        <v>6685454</v>
      </c>
      <c r="AN285">
        <v>5804018.89986098</v>
      </c>
      <c r="AO285" t="s">
        <v>61</v>
      </c>
      <c r="AP285">
        <v>19.2408274454326</v>
      </c>
      <c r="AQ285">
        <v>31.674807238382002</v>
      </c>
      <c r="AR285">
        <v>39.255108044163201</v>
      </c>
      <c r="AS285" t="s">
        <v>61</v>
      </c>
      <c r="AT285">
        <v>22.980765000000002</v>
      </c>
      <c r="AU285">
        <v>19.19758745</v>
      </c>
      <c r="AV285" t="s">
        <v>61</v>
      </c>
      <c r="AW285">
        <v>5597433.8411843004</v>
      </c>
      <c r="AX285">
        <v>9638161.2987406291</v>
      </c>
      <c r="AY285">
        <v>41.924256425178399</v>
      </c>
      <c r="AZ285" t="s">
        <v>1416</v>
      </c>
      <c r="BA285" s="3" t="s">
        <v>1417</v>
      </c>
      <c r="BB285" s="3" t="s">
        <v>1418</v>
      </c>
      <c r="BC285" t="s">
        <v>1419</v>
      </c>
      <c r="BF285" t="s">
        <v>63</v>
      </c>
    </row>
    <row r="286" spans="1:58" x14ac:dyDescent="0.2">
      <c r="A286" t="s">
        <v>1420</v>
      </c>
      <c r="B286" s="1">
        <v>44417</v>
      </c>
      <c r="C286" s="2">
        <v>44404.770613425928</v>
      </c>
      <c r="D286">
        <v>2.2000000000000002</v>
      </c>
      <c r="E286" t="s">
        <v>59</v>
      </c>
      <c r="F286" t="s">
        <v>134</v>
      </c>
      <c r="G286" t="s">
        <v>61</v>
      </c>
      <c r="H286">
        <v>783733456</v>
      </c>
      <c r="I286">
        <v>844883204</v>
      </c>
      <c r="J286" t="s">
        <v>61</v>
      </c>
      <c r="K286">
        <v>783733456</v>
      </c>
      <c r="L286">
        <v>844883204</v>
      </c>
      <c r="M286" t="s">
        <v>61</v>
      </c>
      <c r="N286" s="1">
        <v>43647</v>
      </c>
      <c r="O286" s="1">
        <v>44012</v>
      </c>
      <c r="P286" s="1">
        <v>39630</v>
      </c>
      <c r="Q286" s="1">
        <v>39994</v>
      </c>
      <c r="R286" t="s">
        <v>1421</v>
      </c>
      <c r="S286" t="s">
        <v>61</v>
      </c>
      <c r="T286">
        <v>4386</v>
      </c>
      <c r="U286">
        <v>6310</v>
      </c>
      <c r="V286">
        <v>259</v>
      </c>
      <c r="W286">
        <v>244</v>
      </c>
      <c r="X286" t="s">
        <v>63</v>
      </c>
      <c r="Y286" t="s">
        <v>63</v>
      </c>
      <c r="Z286">
        <v>23770</v>
      </c>
      <c r="AA286">
        <v>21454</v>
      </c>
      <c r="AB286">
        <v>18367</v>
      </c>
      <c r="AC286">
        <v>14415</v>
      </c>
      <c r="AD286">
        <v>378</v>
      </c>
      <c r="AE286" t="s">
        <v>63</v>
      </c>
      <c r="AF286">
        <v>32480.5</v>
      </c>
      <c r="AG286">
        <v>28540.25</v>
      </c>
      <c r="AH286" t="s">
        <v>61</v>
      </c>
      <c r="AI286">
        <v>24129.353181139399</v>
      </c>
      <c r="AJ286">
        <v>29603.216650169499</v>
      </c>
      <c r="AK286">
        <v>18.4907725863591</v>
      </c>
      <c r="AL286" t="s">
        <v>61</v>
      </c>
      <c r="AM286">
        <v>16164770</v>
      </c>
      <c r="AN286">
        <v>15089426</v>
      </c>
      <c r="AO286" t="s">
        <v>61</v>
      </c>
      <c r="AP286">
        <v>48.484046231403198</v>
      </c>
      <c r="AQ286">
        <v>55.991739115854998</v>
      </c>
      <c r="AR286">
        <v>13.4085724126505</v>
      </c>
      <c r="AS286" t="s">
        <v>61</v>
      </c>
      <c r="AT286">
        <v>74</v>
      </c>
      <c r="AU286">
        <v>72</v>
      </c>
      <c r="AV286" t="s">
        <v>61</v>
      </c>
      <c r="AW286">
        <v>10590992.648648599</v>
      </c>
      <c r="AX286">
        <v>11734488.944444399</v>
      </c>
      <c r="AY286">
        <v>9.7447473103391395</v>
      </c>
      <c r="AZ286" s="3" t="s">
        <v>1422</v>
      </c>
      <c r="BA286" s="3" t="s">
        <v>1423</v>
      </c>
      <c r="BB286" s="3" t="s">
        <v>1424</v>
      </c>
      <c r="BC286" t="s">
        <v>1425</v>
      </c>
      <c r="BE286" t="s">
        <v>1426</v>
      </c>
      <c r="BF286" t="s">
        <v>1426</v>
      </c>
    </row>
    <row r="287" spans="1:58" x14ac:dyDescent="0.2">
      <c r="A287" t="s">
        <v>1427</v>
      </c>
      <c r="B287" s="1">
        <v>45335</v>
      </c>
      <c r="C287" s="2">
        <v>45321.718043981484</v>
      </c>
      <c r="D287">
        <v>2.2000000000000002</v>
      </c>
      <c r="E287" t="s">
        <v>59</v>
      </c>
      <c r="F287" t="s">
        <v>69</v>
      </c>
      <c r="G287" t="s">
        <v>61</v>
      </c>
      <c r="H287">
        <v>206762000</v>
      </c>
      <c r="I287">
        <v>372837000</v>
      </c>
      <c r="J287" t="s">
        <v>61</v>
      </c>
      <c r="K287">
        <v>206762000</v>
      </c>
      <c r="L287">
        <v>372837000</v>
      </c>
      <c r="M287" t="s">
        <v>61</v>
      </c>
      <c r="N287" s="1">
        <v>44743</v>
      </c>
      <c r="O287" s="1">
        <v>45107</v>
      </c>
      <c r="P287" s="1">
        <v>41456</v>
      </c>
      <c r="Q287" s="1">
        <v>41820</v>
      </c>
      <c r="R287" t="s">
        <v>1428</v>
      </c>
      <c r="S287" t="s">
        <v>61</v>
      </c>
      <c r="T287">
        <v>8117</v>
      </c>
      <c r="U287">
        <v>7200</v>
      </c>
      <c r="V287">
        <v>18</v>
      </c>
      <c r="W287" t="s">
        <v>63</v>
      </c>
      <c r="X287" t="s">
        <v>63</v>
      </c>
      <c r="Y287" t="s">
        <v>63</v>
      </c>
      <c r="Z287">
        <v>27972</v>
      </c>
      <c r="AA287">
        <v>26323</v>
      </c>
      <c r="AB287">
        <v>13647.75</v>
      </c>
      <c r="AC287">
        <v>11825</v>
      </c>
      <c r="AD287">
        <v>2416</v>
      </c>
      <c r="AE287" t="s">
        <v>63</v>
      </c>
      <c r="AF287">
        <v>31436.5625</v>
      </c>
      <c r="AG287">
        <v>30411</v>
      </c>
      <c r="AH287" t="s">
        <v>61</v>
      </c>
      <c r="AI287">
        <v>6577.1186019463803</v>
      </c>
      <c r="AJ287">
        <v>12259.938837920399</v>
      </c>
      <c r="AK287">
        <v>46.352761715229001</v>
      </c>
      <c r="AL287" t="s">
        <v>61</v>
      </c>
      <c r="AM287">
        <v>11026053</v>
      </c>
      <c r="AN287">
        <v>10209646</v>
      </c>
      <c r="AO287" t="s">
        <v>61</v>
      </c>
      <c r="AP287">
        <v>18.7521318825512</v>
      </c>
      <c r="AQ287">
        <v>36.518112381173601</v>
      </c>
      <c r="AR287">
        <v>48.649777713541802</v>
      </c>
      <c r="AS287" t="s">
        <v>61</v>
      </c>
      <c r="AT287">
        <v>40</v>
      </c>
      <c r="AU287">
        <v>20</v>
      </c>
      <c r="AV287" t="s">
        <v>61</v>
      </c>
      <c r="AW287">
        <v>5169050</v>
      </c>
      <c r="AX287">
        <v>18641850</v>
      </c>
      <c r="AY287">
        <v>72.2717970587683</v>
      </c>
      <c r="AZ287" s="3" t="s">
        <v>1429</v>
      </c>
      <c r="BA287" s="3" t="s">
        <v>1430</v>
      </c>
      <c r="BB287" s="3" t="s">
        <v>1431</v>
      </c>
      <c r="BC287" t="s">
        <v>1432</v>
      </c>
      <c r="BE287" s="3" t="s">
        <v>1433</v>
      </c>
      <c r="BF287" s="3" t="s">
        <v>1434</v>
      </c>
    </row>
    <row r="288" spans="1:58" x14ac:dyDescent="0.2">
      <c r="A288" t="s">
        <v>1435</v>
      </c>
      <c r="B288" s="1">
        <v>44624</v>
      </c>
      <c r="C288" s="2">
        <v>44624.143518518518</v>
      </c>
      <c r="D288">
        <v>2.2000000000000002</v>
      </c>
      <c r="E288" t="s">
        <v>59</v>
      </c>
      <c r="F288" t="s">
        <v>69</v>
      </c>
      <c r="G288" t="s">
        <v>61</v>
      </c>
      <c r="H288">
        <v>50439136</v>
      </c>
      <c r="I288">
        <v>90041996</v>
      </c>
      <c r="J288" t="s">
        <v>61</v>
      </c>
      <c r="K288">
        <v>50439136</v>
      </c>
      <c r="L288">
        <v>90041996</v>
      </c>
      <c r="M288" t="s">
        <v>61</v>
      </c>
      <c r="N288" s="1">
        <v>44013</v>
      </c>
      <c r="O288" s="1">
        <v>44377</v>
      </c>
      <c r="P288" s="1">
        <v>39264</v>
      </c>
      <c r="Q288" s="1">
        <v>39629</v>
      </c>
      <c r="R288" t="s">
        <v>1436</v>
      </c>
      <c r="S288" t="s">
        <v>61</v>
      </c>
      <c r="T288">
        <v>2721</v>
      </c>
      <c r="U288">
        <v>2700</v>
      </c>
      <c r="V288">
        <v>9</v>
      </c>
      <c r="W288">
        <v>9</v>
      </c>
      <c r="X288">
        <v>3</v>
      </c>
      <c r="Y288" t="s">
        <v>63</v>
      </c>
      <c r="Z288">
        <v>3636.67</v>
      </c>
      <c r="AA288">
        <v>3732</v>
      </c>
      <c r="AB288">
        <v>1639.33</v>
      </c>
      <c r="AC288">
        <v>1460</v>
      </c>
      <c r="AD288" t="s">
        <v>63</v>
      </c>
      <c r="AE288" t="s">
        <v>63</v>
      </c>
      <c r="AF288">
        <v>4642.5</v>
      </c>
      <c r="AG288">
        <v>4571.25</v>
      </c>
      <c r="AH288" t="s">
        <v>61</v>
      </c>
      <c r="AI288">
        <v>10864.649649973</v>
      </c>
      <c r="AJ288">
        <v>19697.456056877199</v>
      </c>
      <c r="AK288">
        <v>44.842371428061803</v>
      </c>
      <c r="AL288" t="s">
        <v>61</v>
      </c>
      <c r="AM288">
        <v>2816909</v>
      </c>
      <c r="AN288">
        <v>2370813</v>
      </c>
      <c r="AO288" t="s">
        <v>61</v>
      </c>
      <c r="AP288">
        <v>17.905845023747599</v>
      </c>
      <c r="AQ288">
        <v>37.979375007644997</v>
      </c>
      <c r="AR288">
        <v>52.853765971284901</v>
      </c>
      <c r="AS288" t="s">
        <v>61</v>
      </c>
      <c r="AT288">
        <v>264</v>
      </c>
      <c r="AU288">
        <v>264</v>
      </c>
      <c r="AV288" t="s">
        <v>61</v>
      </c>
      <c r="AW288">
        <v>191057.33333333299</v>
      </c>
      <c r="AX288">
        <v>341068.16666666599</v>
      </c>
      <c r="AY288">
        <v>43.982654493798599</v>
      </c>
      <c r="AZ288" t="s">
        <v>1437</v>
      </c>
      <c r="BA288" s="3" t="s">
        <v>1438</v>
      </c>
      <c r="BB288" t="s">
        <v>1439</v>
      </c>
      <c r="BC288" t="s">
        <v>1440</v>
      </c>
      <c r="BE288" t="s">
        <v>1441</v>
      </c>
      <c r="BF288" t="s">
        <v>1441</v>
      </c>
    </row>
    <row r="289" spans="1:58" x14ac:dyDescent="0.2">
      <c r="A289" t="s">
        <v>1442</v>
      </c>
      <c r="B289" s="1">
        <v>44545</v>
      </c>
      <c r="C289" s="2">
        <v>44537.842800925922</v>
      </c>
      <c r="D289">
        <v>2.2000000000000002</v>
      </c>
      <c r="E289" t="s">
        <v>59</v>
      </c>
      <c r="F289" t="s">
        <v>93</v>
      </c>
      <c r="G289" t="s">
        <v>61</v>
      </c>
      <c r="H289">
        <v>4563322276</v>
      </c>
      <c r="I289">
        <v>3874338570</v>
      </c>
      <c r="J289" t="s">
        <v>61</v>
      </c>
      <c r="K289">
        <v>408913830</v>
      </c>
      <c r="L289">
        <v>356353642</v>
      </c>
      <c r="M289" t="s">
        <v>61</v>
      </c>
      <c r="N289" s="1">
        <v>44013</v>
      </c>
      <c r="O289" s="1">
        <v>44377</v>
      </c>
      <c r="P289" s="1">
        <v>39995</v>
      </c>
      <c r="Q289" s="1">
        <v>40359</v>
      </c>
      <c r="R289" t="s">
        <v>1443</v>
      </c>
      <c r="S289" t="s">
        <v>61</v>
      </c>
      <c r="T289">
        <v>5270</v>
      </c>
      <c r="U289">
        <v>3296</v>
      </c>
      <c r="V289">
        <v>54</v>
      </c>
      <c r="W289">
        <v>30</v>
      </c>
      <c r="X289">
        <v>227</v>
      </c>
      <c r="Y289">
        <v>739</v>
      </c>
      <c r="Z289">
        <v>10521</v>
      </c>
      <c r="AA289">
        <v>8453</v>
      </c>
      <c r="AB289">
        <v>20072</v>
      </c>
      <c r="AC289">
        <v>16554</v>
      </c>
      <c r="AD289" t="s">
        <v>63</v>
      </c>
      <c r="AE289" t="s">
        <v>63</v>
      </c>
      <c r="AF289">
        <v>24502.75</v>
      </c>
      <c r="AG289">
        <v>20325.75</v>
      </c>
      <c r="AH289" t="s">
        <v>61</v>
      </c>
      <c r="AI289">
        <v>16688.487210619202</v>
      </c>
      <c r="AJ289">
        <v>17532.127572168301</v>
      </c>
      <c r="AK289">
        <v>4.8119679603994197</v>
      </c>
      <c r="AL289" t="s">
        <v>61</v>
      </c>
      <c r="AM289">
        <v>12918437</v>
      </c>
      <c r="AN289">
        <v>10393156</v>
      </c>
      <c r="AO289" t="s">
        <v>61</v>
      </c>
      <c r="AP289">
        <v>31.653506534884901</v>
      </c>
      <c r="AQ289">
        <v>34.287336974447399</v>
      </c>
      <c r="AR289">
        <v>7.6816418887395201</v>
      </c>
      <c r="AS289" t="s">
        <v>61</v>
      </c>
      <c r="AT289">
        <v>140.08000000000001</v>
      </c>
      <c r="AU289">
        <v>297.81</v>
      </c>
      <c r="AV289" t="s">
        <v>61</v>
      </c>
      <c r="AW289">
        <v>32576543.946316302</v>
      </c>
      <c r="AX289">
        <v>13009430.744434301</v>
      </c>
      <c r="AY289">
        <v>-150.40714375802401</v>
      </c>
      <c r="BB289" t="s">
        <v>1444</v>
      </c>
      <c r="BC289" t="s">
        <v>63</v>
      </c>
      <c r="BE289" t="s">
        <v>1445</v>
      </c>
      <c r="BF289" t="s">
        <v>1445</v>
      </c>
    </row>
    <row r="290" spans="1:58" x14ac:dyDescent="0.2">
      <c r="A290" t="s">
        <v>1446</v>
      </c>
      <c r="B290" s="1">
        <v>44279</v>
      </c>
      <c r="C290" s="2">
        <v>44236.847743055558</v>
      </c>
      <c r="D290">
        <v>2.2000000000000002</v>
      </c>
      <c r="E290" t="s">
        <v>59</v>
      </c>
      <c r="F290" t="s">
        <v>85</v>
      </c>
      <c r="G290" t="s">
        <v>61</v>
      </c>
      <c r="H290">
        <v>89206697</v>
      </c>
      <c r="I290">
        <v>107329043</v>
      </c>
      <c r="J290" t="s">
        <v>61</v>
      </c>
      <c r="K290">
        <v>89206697</v>
      </c>
      <c r="L290">
        <v>107329043</v>
      </c>
      <c r="M290" t="s">
        <v>61</v>
      </c>
      <c r="N290" s="1">
        <v>43282</v>
      </c>
      <c r="O290" s="1">
        <v>43646</v>
      </c>
      <c r="P290" s="1">
        <v>39995</v>
      </c>
      <c r="Q290" s="1">
        <v>40330</v>
      </c>
      <c r="R290" t="s">
        <v>1447</v>
      </c>
      <c r="S290" t="s">
        <v>61</v>
      </c>
      <c r="T290">
        <v>2641</v>
      </c>
      <c r="U290">
        <v>2543</v>
      </c>
      <c r="V290">
        <v>20</v>
      </c>
      <c r="W290" t="s">
        <v>63</v>
      </c>
      <c r="X290" t="s">
        <v>63</v>
      </c>
      <c r="Y290" t="s">
        <v>63</v>
      </c>
      <c r="Z290">
        <v>8328</v>
      </c>
      <c r="AA290">
        <v>6897</v>
      </c>
      <c r="AB290">
        <v>2116.4</v>
      </c>
      <c r="AC290">
        <v>1737</v>
      </c>
      <c r="AD290">
        <v>377.7</v>
      </c>
      <c r="AE290">
        <v>122.3</v>
      </c>
      <c r="AF290">
        <v>8215.2749999999996</v>
      </c>
      <c r="AG290">
        <v>7019.5249999999996</v>
      </c>
      <c r="AH290" t="s">
        <v>61</v>
      </c>
      <c r="AI290">
        <v>10858.637964036499</v>
      </c>
      <c r="AJ290">
        <v>15290.072049034599</v>
      </c>
      <c r="AK290">
        <v>28.982427753032901</v>
      </c>
      <c r="AL290" t="s">
        <v>61</v>
      </c>
      <c r="AM290">
        <v>3330288</v>
      </c>
      <c r="AN290">
        <v>2839732</v>
      </c>
      <c r="AO290" t="s">
        <v>61</v>
      </c>
      <c r="AP290">
        <v>26.786481229250999</v>
      </c>
      <c r="AQ290">
        <v>37.795483165312703</v>
      </c>
      <c r="AR290">
        <v>29.1278243167569</v>
      </c>
      <c r="AS290" t="s">
        <v>61</v>
      </c>
      <c r="AT290">
        <v>35</v>
      </c>
      <c r="AU290">
        <v>35</v>
      </c>
      <c r="AV290" t="s">
        <v>61</v>
      </c>
      <c r="AW290">
        <v>2548762.7714285702</v>
      </c>
      <c r="AX290">
        <v>3066544.0857142801</v>
      </c>
      <c r="AY290">
        <v>16.884848213917198</v>
      </c>
      <c r="AZ290" s="3" t="s">
        <v>1448</v>
      </c>
      <c r="BB290" t="s">
        <v>1449</v>
      </c>
      <c r="BC290" t="s">
        <v>1450</v>
      </c>
      <c r="BF290" t="s">
        <v>63</v>
      </c>
    </row>
    <row r="291" spans="1:58" x14ac:dyDescent="0.2">
      <c r="A291" t="s">
        <v>1451</v>
      </c>
      <c r="B291" s="1">
        <v>45006</v>
      </c>
      <c r="C291" s="2">
        <v>44914.907569444447</v>
      </c>
      <c r="D291">
        <v>2.2000000000000002</v>
      </c>
      <c r="E291" t="s">
        <v>59</v>
      </c>
      <c r="F291" t="s">
        <v>69</v>
      </c>
      <c r="G291" t="s">
        <v>61</v>
      </c>
      <c r="H291">
        <v>146704250.66947201</v>
      </c>
      <c r="I291">
        <v>253244471.30672801</v>
      </c>
      <c r="J291" t="s">
        <v>61</v>
      </c>
      <c r="K291">
        <v>146704250.66947201</v>
      </c>
      <c r="L291">
        <v>253244471.30672801</v>
      </c>
      <c r="M291" t="s">
        <v>61</v>
      </c>
      <c r="N291" s="1">
        <v>44317</v>
      </c>
      <c r="O291" s="1">
        <v>44681</v>
      </c>
      <c r="P291" s="1">
        <v>38473</v>
      </c>
      <c r="Q291" s="1">
        <v>38837</v>
      </c>
      <c r="R291" t="s">
        <v>1452</v>
      </c>
      <c r="S291" t="s">
        <v>61</v>
      </c>
      <c r="T291">
        <v>2107</v>
      </c>
      <c r="U291">
        <v>572</v>
      </c>
      <c r="V291">
        <v>89</v>
      </c>
      <c r="W291">
        <v>48</v>
      </c>
      <c r="X291" t="s">
        <v>63</v>
      </c>
      <c r="Y291" t="s">
        <v>63</v>
      </c>
      <c r="Z291">
        <v>19170</v>
      </c>
      <c r="AA291">
        <v>16734.86</v>
      </c>
      <c r="AB291">
        <v>5595.78</v>
      </c>
      <c r="AC291">
        <v>5044.3</v>
      </c>
      <c r="AD291">
        <v>651.4</v>
      </c>
      <c r="AE291" t="s">
        <v>63</v>
      </c>
      <c r="AF291">
        <v>18634.784999999902</v>
      </c>
      <c r="AG291">
        <v>16489.37</v>
      </c>
      <c r="AH291" t="s">
        <v>61</v>
      </c>
      <c r="AI291">
        <v>7872.6022687931199</v>
      </c>
      <c r="AJ291">
        <v>253244471.30672801</v>
      </c>
      <c r="AK291">
        <v>48.739551547508903</v>
      </c>
      <c r="AL291" t="s">
        <v>61</v>
      </c>
      <c r="AM291">
        <v>8125405.4767245203</v>
      </c>
      <c r="AN291">
        <v>5880322.4683469096</v>
      </c>
      <c r="AO291" t="s">
        <v>61</v>
      </c>
      <c r="AP291">
        <v>18.055021519903999</v>
      </c>
      <c r="AQ291">
        <v>1056.95374158755</v>
      </c>
      <c r="AR291">
        <v>58.076375264006998</v>
      </c>
      <c r="AS291" t="s">
        <v>61</v>
      </c>
      <c r="AT291">
        <v>1234</v>
      </c>
      <c r="AU291">
        <v>1234</v>
      </c>
      <c r="AV291" t="s">
        <v>61</v>
      </c>
      <c r="AW291">
        <v>118884.977812287</v>
      </c>
      <c r="AX291">
        <v>205222.16101438299</v>
      </c>
      <c r="AY291">
        <v>42.070107231764801</v>
      </c>
      <c r="AZ291" t="s">
        <v>1453</v>
      </c>
      <c r="BA291" t="s">
        <v>1454</v>
      </c>
      <c r="BB291" t="s">
        <v>1455</v>
      </c>
      <c r="BC291" t="s">
        <v>1456</v>
      </c>
      <c r="BE291" t="s">
        <v>1457</v>
      </c>
      <c r="BF291" t="s">
        <v>1457</v>
      </c>
    </row>
    <row r="292" spans="1:58" x14ac:dyDescent="0.2">
      <c r="A292" t="s">
        <v>1458</v>
      </c>
      <c r="B292" s="1">
        <v>44624</v>
      </c>
      <c r="C292" s="2">
        <v>44627.291678240741</v>
      </c>
      <c r="D292">
        <v>2.2000000000000002</v>
      </c>
      <c r="E292" t="s">
        <v>158</v>
      </c>
      <c r="F292" t="s">
        <v>63</v>
      </c>
      <c r="G292" t="s">
        <v>63</v>
      </c>
      <c r="H292" t="s">
        <v>63</v>
      </c>
      <c r="I292" t="s">
        <v>63</v>
      </c>
      <c r="J292" t="s">
        <v>63</v>
      </c>
      <c r="K292" t="s">
        <v>63</v>
      </c>
      <c r="L292" t="s">
        <v>63</v>
      </c>
      <c r="M292" t="s">
        <v>63</v>
      </c>
      <c r="N292" t="s">
        <v>63</v>
      </c>
      <c r="O292" t="s">
        <v>63</v>
      </c>
      <c r="P292" t="s">
        <v>63</v>
      </c>
      <c r="Q292" t="s">
        <v>63</v>
      </c>
      <c r="R292" t="s">
        <v>63</v>
      </c>
      <c r="S292" t="s">
        <v>63</v>
      </c>
      <c r="T292" t="s">
        <v>63</v>
      </c>
      <c r="U292" t="s">
        <v>63</v>
      </c>
      <c r="V292" t="s">
        <v>63</v>
      </c>
      <c r="W292" t="s">
        <v>63</v>
      </c>
      <c r="X292" t="s">
        <v>63</v>
      </c>
      <c r="Y292" t="s">
        <v>63</v>
      </c>
      <c r="Z292" t="s">
        <v>63</v>
      </c>
      <c r="AA292" t="s">
        <v>63</v>
      </c>
      <c r="AB292" t="s">
        <v>63</v>
      </c>
      <c r="AC292" t="s">
        <v>63</v>
      </c>
      <c r="AD292" t="s">
        <v>63</v>
      </c>
      <c r="AE292" t="s">
        <v>63</v>
      </c>
      <c r="AF292" t="s">
        <v>63</v>
      </c>
      <c r="AG292" t="s">
        <v>63</v>
      </c>
      <c r="AH292" t="s">
        <v>63</v>
      </c>
      <c r="AI292" t="s">
        <v>63</v>
      </c>
      <c r="AJ292" t="s">
        <v>63</v>
      </c>
      <c r="AK292" t="s">
        <v>63</v>
      </c>
      <c r="AL292" t="s">
        <v>63</v>
      </c>
      <c r="AM292" t="s">
        <v>63</v>
      </c>
      <c r="AN292" t="s">
        <v>63</v>
      </c>
      <c r="AO292" t="s">
        <v>63</v>
      </c>
      <c r="AP292" t="s">
        <v>63</v>
      </c>
      <c r="AQ292" t="s">
        <v>63</v>
      </c>
      <c r="AR292" t="s">
        <v>63</v>
      </c>
      <c r="AS292" t="s">
        <v>63</v>
      </c>
      <c r="AT292" t="s">
        <v>63</v>
      </c>
      <c r="AU292" t="s">
        <v>63</v>
      </c>
      <c r="AV292" t="s">
        <v>63</v>
      </c>
      <c r="AW292" t="s">
        <v>63</v>
      </c>
      <c r="AX292" t="s">
        <v>63</v>
      </c>
      <c r="AY292" t="s">
        <v>63</v>
      </c>
      <c r="AZ292" t="s">
        <v>63</v>
      </c>
      <c r="BA292" t="s">
        <v>63</v>
      </c>
      <c r="BB292" t="s">
        <v>63</v>
      </c>
      <c r="BC292" t="s">
        <v>63</v>
      </c>
      <c r="BD292" t="s">
        <v>63</v>
      </c>
      <c r="BE292" t="s">
        <v>63</v>
      </c>
      <c r="BF292" t="s">
        <v>63</v>
      </c>
    </row>
    <row r="293" spans="1:58" x14ac:dyDescent="0.2">
      <c r="A293" t="s">
        <v>1459</v>
      </c>
      <c r="B293" s="1">
        <v>44956</v>
      </c>
      <c r="C293" s="2">
        <v>44951.203229166669</v>
      </c>
      <c r="D293">
        <v>2.2000000000000002</v>
      </c>
      <c r="E293" t="s">
        <v>158</v>
      </c>
      <c r="F293" t="s">
        <v>63</v>
      </c>
      <c r="G293" t="s">
        <v>63</v>
      </c>
      <c r="H293" t="s">
        <v>63</v>
      </c>
      <c r="I293" t="s">
        <v>63</v>
      </c>
      <c r="J293" t="s">
        <v>63</v>
      </c>
      <c r="K293" t="s">
        <v>63</v>
      </c>
      <c r="L293" t="s">
        <v>63</v>
      </c>
      <c r="M293" t="s">
        <v>63</v>
      </c>
      <c r="N293" t="s">
        <v>63</v>
      </c>
      <c r="O293" t="s">
        <v>63</v>
      </c>
      <c r="P293" t="s">
        <v>63</v>
      </c>
      <c r="Q293" t="s">
        <v>63</v>
      </c>
      <c r="R293" t="s">
        <v>63</v>
      </c>
      <c r="S293" t="s">
        <v>63</v>
      </c>
      <c r="T293" t="s">
        <v>63</v>
      </c>
      <c r="U293" t="s">
        <v>63</v>
      </c>
      <c r="V293" t="s">
        <v>63</v>
      </c>
      <c r="W293" t="s">
        <v>63</v>
      </c>
      <c r="X293" t="s">
        <v>63</v>
      </c>
      <c r="Y293" t="s">
        <v>63</v>
      </c>
      <c r="Z293" t="s">
        <v>63</v>
      </c>
      <c r="AA293" t="s">
        <v>63</v>
      </c>
      <c r="AB293" t="s">
        <v>63</v>
      </c>
      <c r="AC293" t="s">
        <v>63</v>
      </c>
      <c r="AD293" t="s">
        <v>63</v>
      </c>
      <c r="AE293" t="s">
        <v>63</v>
      </c>
      <c r="AF293" t="s">
        <v>63</v>
      </c>
      <c r="AG293" t="s">
        <v>63</v>
      </c>
      <c r="AH293" t="s">
        <v>63</v>
      </c>
      <c r="AI293" t="s">
        <v>63</v>
      </c>
      <c r="AJ293" t="s">
        <v>63</v>
      </c>
      <c r="AK293" t="s">
        <v>63</v>
      </c>
      <c r="AL293" t="s">
        <v>63</v>
      </c>
      <c r="AM293" t="s">
        <v>63</v>
      </c>
      <c r="AN293" t="s">
        <v>63</v>
      </c>
      <c r="AO293" t="s">
        <v>63</v>
      </c>
      <c r="AP293" t="s">
        <v>63</v>
      </c>
      <c r="AQ293" t="s">
        <v>63</v>
      </c>
      <c r="AR293" t="s">
        <v>63</v>
      </c>
      <c r="AS293" t="s">
        <v>63</v>
      </c>
      <c r="AT293" t="s">
        <v>63</v>
      </c>
      <c r="AU293" t="s">
        <v>63</v>
      </c>
      <c r="AV293" t="s">
        <v>63</v>
      </c>
      <c r="AW293" t="s">
        <v>63</v>
      </c>
      <c r="AX293" t="s">
        <v>63</v>
      </c>
      <c r="AY293" t="s">
        <v>63</v>
      </c>
      <c r="AZ293" t="s">
        <v>63</v>
      </c>
      <c r="BA293" t="s">
        <v>63</v>
      </c>
      <c r="BB293" t="s">
        <v>63</v>
      </c>
      <c r="BC293" t="s">
        <v>63</v>
      </c>
      <c r="BD293" t="s">
        <v>63</v>
      </c>
      <c r="BE293" t="s">
        <v>63</v>
      </c>
      <c r="BF293" t="s">
        <v>63</v>
      </c>
    </row>
    <row r="294" spans="1:58" x14ac:dyDescent="0.2">
      <c r="A294" t="s">
        <v>1460</v>
      </c>
      <c r="B294" s="1">
        <v>44624</v>
      </c>
      <c r="C294" s="2">
        <v>44624.617361111108</v>
      </c>
      <c r="D294">
        <v>2.2000000000000002</v>
      </c>
      <c r="E294" t="s">
        <v>59</v>
      </c>
      <c r="F294" t="s">
        <v>69</v>
      </c>
      <c r="G294" t="s">
        <v>61</v>
      </c>
      <c r="H294">
        <v>447860010</v>
      </c>
      <c r="I294">
        <v>447860010</v>
      </c>
      <c r="J294" t="s">
        <v>61</v>
      </c>
      <c r="K294">
        <v>446948010</v>
      </c>
      <c r="L294">
        <v>446948010</v>
      </c>
      <c r="M294" t="s">
        <v>61</v>
      </c>
      <c r="N294" s="1">
        <v>43282</v>
      </c>
      <c r="O294" s="1">
        <v>43646</v>
      </c>
      <c r="P294" s="1">
        <v>43282</v>
      </c>
      <c r="Q294" s="1">
        <v>43646</v>
      </c>
      <c r="R294" s="3" t="s">
        <v>1461</v>
      </c>
      <c r="S294" t="s">
        <v>61</v>
      </c>
      <c r="T294">
        <v>6141</v>
      </c>
      <c r="U294">
        <v>6141</v>
      </c>
      <c r="V294">
        <v>26</v>
      </c>
      <c r="W294">
        <v>26</v>
      </c>
      <c r="X294" t="s">
        <v>63</v>
      </c>
      <c r="Y294" t="s">
        <v>63</v>
      </c>
      <c r="Z294">
        <v>44055</v>
      </c>
      <c r="AA294">
        <v>44055</v>
      </c>
      <c r="AB294">
        <v>10784</v>
      </c>
      <c r="AC294">
        <v>10784</v>
      </c>
      <c r="AD294">
        <v>3945</v>
      </c>
      <c r="AE294">
        <v>3945</v>
      </c>
      <c r="AF294">
        <v>39712.25</v>
      </c>
      <c r="AG294">
        <v>39712.25</v>
      </c>
      <c r="AH294" t="s">
        <v>61</v>
      </c>
      <c r="AI294">
        <v>11254.6634854484</v>
      </c>
      <c r="AJ294">
        <v>11254.6634854484</v>
      </c>
      <c r="AK294" t="s">
        <v>63</v>
      </c>
      <c r="AL294" t="s">
        <v>61</v>
      </c>
      <c r="AM294">
        <v>11993143</v>
      </c>
      <c r="AN294">
        <v>11993143</v>
      </c>
      <c r="AO294" t="s">
        <v>61</v>
      </c>
      <c r="AP294">
        <v>37.2669624634676</v>
      </c>
      <c r="AQ294">
        <v>37.2669624634676</v>
      </c>
      <c r="AR294" t="s">
        <v>63</v>
      </c>
      <c r="AS294" t="s">
        <v>61</v>
      </c>
      <c r="AT294">
        <v>550</v>
      </c>
      <c r="AU294">
        <v>550</v>
      </c>
      <c r="AV294" t="s">
        <v>61</v>
      </c>
      <c r="AW294">
        <v>814290.92727272701</v>
      </c>
      <c r="AX294">
        <v>814290.92727272701</v>
      </c>
      <c r="AY294" t="s">
        <v>63</v>
      </c>
      <c r="BC294" t="s">
        <v>63</v>
      </c>
      <c r="BF294" t="s">
        <v>63</v>
      </c>
    </row>
    <row r="295" spans="1:58" x14ac:dyDescent="0.2">
      <c r="A295" t="s">
        <v>1462</v>
      </c>
      <c r="B295" s="1">
        <v>45280</v>
      </c>
      <c r="C295" s="2">
        <v>45281.073935185188</v>
      </c>
      <c r="D295">
        <v>2.2000000000000002</v>
      </c>
      <c r="E295" t="s">
        <v>59</v>
      </c>
      <c r="F295" t="s">
        <v>60</v>
      </c>
      <c r="G295" t="s">
        <v>61</v>
      </c>
      <c r="H295">
        <v>417097419</v>
      </c>
      <c r="I295">
        <v>382449819</v>
      </c>
      <c r="J295" t="s">
        <v>61</v>
      </c>
      <c r="K295">
        <v>417097419</v>
      </c>
      <c r="L295">
        <v>382449819</v>
      </c>
      <c r="M295" t="s">
        <v>61</v>
      </c>
      <c r="N295" s="1">
        <v>44378</v>
      </c>
      <c r="O295" s="1">
        <v>44742</v>
      </c>
      <c r="P295" s="1">
        <v>41456</v>
      </c>
      <c r="Q295" s="1">
        <v>41820</v>
      </c>
      <c r="R295" t="s">
        <v>1463</v>
      </c>
      <c r="S295" t="s">
        <v>61</v>
      </c>
      <c r="T295">
        <v>8500</v>
      </c>
      <c r="U295">
        <v>6960</v>
      </c>
      <c r="V295">
        <v>46</v>
      </c>
      <c r="W295">
        <v>40</v>
      </c>
      <c r="X295" t="s">
        <v>63</v>
      </c>
      <c r="Y295" t="s">
        <v>63</v>
      </c>
      <c r="Z295">
        <v>43941</v>
      </c>
      <c r="AA295">
        <v>35913</v>
      </c>
      <c r="AB295">
        <v>15257</v>
      </c>
      <c r="AC295">
        <v>13189</v>
      </c>
      <c r="AD295">
        <v>8897</v>
      </c>
      <c r="AE295">
        <v>4120</v>
      </c>
      <c r="AF295">
        <v>39862.25</v>
      </c>
      <c r="AG295">
        <v>35486.5</v>
      </c>
      <c r="AH295" t="s">
        <v>61</v>
      </c>
      <c r="AI295">
        <v>10463.4690465289</v>
      </c>
      <c r="AJ295">
        <v>10777.3327603454</v>
      </c>
      <c r="AK295">
        <v>2.9122577988065901</v>
      </c>
      <c r="AL295" t="s">
        <v>61</v>
      </c>
      <c r="AM295">
        <v>16944124</v>
      </c>
      <c r="AN295">
        <v>13050001</v>
      </c>
      <c r="AO295" t="s">
        <v>61</v>
      </c>
      <c r="AP295">
        <v>24.616050909447999</v>
      </c>
      <c r="AQ295">
        <v>29.306497294521201</v>
      </c>
      <c r="AR295">
        <v>16.004800361966499</v>
      </c>
      <c r="AS295" t="s">
        <v>61</v>
      </c>
      <c r="AT295">
        <v>81.34</v>
      </c>
      <c r="AU295">
        <v>79.31</v>
      </c>
      <c r="AV295" t="s">
        <v>61</v>
      </c>
      <c r="AW295">
        <v>5127826.6412589103</v>
      </c>
      <c r="AX295">
        <v>4822214.33614928</v>
      </c>
      <c r="AY295">
        <v>-6.3375927282748696</v>
      </c>
      <c r="AZ295" t="s">
        <v>1464</v>
      </c>
      <c r="BB295" t="s">
        <v>1465</v>
      </c>
      <c r="BC295" t="s">
        <v>1466</v>
      </c>
      <c r="BD295" t="s">
        <v>1467</v>
      </c>
      <c r="BE295" s="3" t="s">
        <v>1468</v>
      </c>
      <c r="BF295" s="3" t="s">
        <v>1469</v>
      </c>
    </row>
    <row r="296" spans="1:58" x14ac:dyDescent="0.2">
      <c r="A296" t="s">
        <v>1470</v>
      </c>
      <c r="B296" s="1">
        <v>45260</v>
      </c>
      <c r="C296" s="2">
        <v>45307.917662037034</v>
      </c>
      <c r="D296">
        <v>2.2000000000000002</v>
      </c>
      <c r="E296" t="s">
        <v>59</v>
      </c>
      <c r="F296" t="s">
        <v>60</v>
      </c>
      <c r="G296" t="s">
        <v>61</v>
      </c>
      <c r="H296">
        <v>62590254</v>
      </c>
      <c r="I296">
        <v>69945793</v>
      </c>
      <c r="J296" t="s">
        <v>61</v>
      </c>
      <c r="K296">
        <v>59514620</v>
      </c>
      <c r="L296">
        <v>65268110</v>
      </c>
      <c r="M296" t="s">
        <v>61</v>
      </c>
      <c r="N296" s="1">
        <v>44743</v>
      </c>
      <c r="O296" s="1">
        <v>45107</v>
      </c>
      <c r="P296" s="1">
        <v>41456</v>
      </c>
      <c r="Q296" s="1">
        <v>41820</v>
      </c>
      <c r="R296" t="s">
        <v>1471</v>
      </c>
      <c r="S296" t="s">
        <v>61</v>
      </c>
      <c r="T296">
        <v>2927</v>
      </c>
      <c r="U296">
        <v>2554</v>
      </c>
      <c r="V296">
        <v>21</v>
      </c>
      <c r="W296">
        <v>37</v>
      </c>
      <c r="X296">
        <v>7</v>
      </c>
      <c r="Y296">
        <v>15</v>
      </c>
      <c r="Z296">
        <v>7971</v>
      </c>
      <c r="AA296">
        <v>8799</v>
      </c>
      <c r="AB296">
        <v>1581</v>
      </c>
      <c r="AC296">
        <v>1595</v>
      </c>
      <c r="AD296">
        <v>371.9</v>
      </c>
      <c r="AE296">
        <v>8.3000000000000007</v>
      </c>
      <c r="AF296">
        <v>7629.0749999999998</v>
      </c>
      <c r="AG296">
        <v>8452.0249999999996</v>
      </c>
      <c r="AH296" t="s">
        <v>61</v>
      </c>
      <c r="AI296">
        <v>7801.0269921320696</v>
      </c>
      <c r="AJ296">
        <v>7722.1861033302603</v>
      </c>
      <c r="AK296" t="s">
        <v>63</v>
      </c>
      <c r="AL296" t="s">
        <v>61</v>
      </c>
      <c r="AM296">
        <v>3668652</v>
      </c>
      <c r="AN296">
        <v>3170000</v>
      </c>
      <c r="AO296" t="s">
        <v>61</v>
      </c>
      <c r="AP296">
        <v>16.2224762664869</v>
      </c>
      <c r="AQ296">
        <v>20.589309148264899</v>
      </c>
      <c r="AR296">
        <v>21.2092248959503</v>
      </c>
      <c r="AS296" t="s">
        <v>61</v>
      </c>
      <c r="AT296">
        <v>43.8</v>
      </c>
      <c r="AU296">
        <v>44.8</v>
      </c>
      <c r="AV296" t="s">
        <v>61</v>
      </c>
      <c r="AW296">
        <v>1429001.2328767099</v>
      </c>
      <c r="AX296">
        <v>1561290.02232142</v>
      </c>
      <c r="AY296">
        <v>8.4730439286366792</v>
      </c>
      <c r="BB296" t="s">
        <v>1472</v>
      </c>
      <c r="BC296" t="s">
        <v>63</v>
      </c>
      <c r="BE296" s="3" t="s">
        <v>1473</v>
      </c>
      <c r="BF296" s="3" t="s">
        <v>1474</v>
      </c>
    </row>
    <row r="297" spans="1:58" x14ac:dyDescent="0.2">
      <c r="A297" t="s">
        <v>1475</v>
      </c>
      <c r="B297" s="1">
        <v>44407</v>
      </c>
      <c r="C297" s="2">
        <v>44403.174502314818</v>
      </c>
      <c r="D297">
        <v>2.2000000000000002</v>
      </c>
      <c r="E297" t="s">
        <v>59</v>
      </c>
      <c r="F297" t="s">
        <v>69</v>
      </c>
      <c r="G297" t="s">
        <v>61</v>
      </c>
      <c r="H297">
        <v>160162495.858612</v>
      </c>
      <c r="I297">
        <v>186036034.97559601</v>
      </c>
      <c r="J297" t="s">
        <v>61</v>
      </c>
      <c r="K297">
        <v>67268242.977175996</v>
      </c>
      <c r="L297">
        <v>124086103.749284</v>
      </c>
      <c r="M297" t="s">
        <v>61</v>
      </c>
      <c r="N297" s="1">
        <v>43282</v>
      </c>
      <c r="O297" s="1">
        <v>43646</v>
      </c>
      <c r="P297" s="1">
        <v>42917</v>
      </c>
      <c r="Q297" s="1">
        <v>43281</v>
      </c>
      <c r="R297" t="s">
        <v>1476</v>
      </c>
      <c r="S297" t="s">
        <v>61</v>
      </c>
      <c r="T297">
        <v>2051</v>
      </c>
      <c r="U297">
        <v>1188</v>
      </c>
      <c r="V297">
        <v>10</v>
      </c>
      <c r="W297">
        <v>10</v>
      </c>
      <c r="X297">
        <v>13</v>
      </c>
      <c r="Y297">
        <v>13</v>
      </c>
      <c r="Z297">
        <v>54904.160000000003</v>
      </c>
      <c r="AA297">
        <v>52246.3</v>
      </c>
      <c r="AB297">
        <v>7361.9</v>
      </c>
      <c r="AC297">
        <v>7077.2</v>
      </c>
      <c r="AD297" t="s">
        <v>63</v>
      </c>
      <c r="AE297" t="s">
        <v>63</v>
      </c>
      <c r="AF297">
        <v>47227.794999999998</v>
      </c>
      <c r="AG297">
        <v>44805.125</v>
      </c>
      <c r="AH297" t="s">
        <v>61</v>
      </c>
      <c r="AI297">
        <v>67268242.977175996</v>
      </c>
      <c r="AJ297">
        <v>124086103.749284</v>
      </c>
      <c r="AK297">
        <v>48.569948413871302</v>
      </c>
      <c r="AL297" t="s">
        <v>61</v>
      </c>
      <c r="AM297">
        <v>9188978.1004262194</v>
      </c>
      <c r="AN297">
        <v>9134921.7423120495</v>
      </c>
      <c r="AO297" t="s">
        <v>61</v>
      </c>
      <c r="AP297">
        <v>7.3205417727618096</v>
      </c>
      <c r="AQ297">
        <v>13.583718482594399</v>
      </c>
      <c r="AR297">
        <v>46.1079690208391</v>
      </c>
      <c r="AS297" t="s">
        <v>61</v>
      </c>
      <c r="AT297">
        <v>410.1943</v>
      </c>
      <c r="AU297">
        <v>410.1943</v>
      </c>
      <c r="AV297" t="s">
        <v>61</v>
      </c>
      <c r="AW297">
        <v>390454.43805369799</v>
      </c>
      <c r="AX297">
        <v>453530.61654495099</v>
      </c>
      <c r="AY297">
        <v>13.907810452086901</v>
      </c>
      <c r="AZ297" t="s">
        <v>1477</v>
      </c>
      <c r="BA297" t="s">
        <v>1478</v>
      </c>
      <c r="BB297" s="3" t="s">
        <v>1479</v>
      </c>
      <c r="BC297" t="s">
        <v>63</v>
      </c>
      <c r="BE297" t="s">
        <v>1480</v>
      </c>
      <c r="BF297" t="s">
        <v>1480</v>
      </c>
    </row>
    <row r="298" spans="1:58" x14ac:dyDescent="0.2">
      <c r="A298" t="s">
        <v>1481</v>
      </c>
      <c r="B298" s="1">
        <v>44714</v>
      </c>
      <c r="C298" s="2">
        <v>44694.090879629628</v>
      </c>
      <c r="D298">
        <v>2.2000000000000002</v>
      </c>
      <c r="E298" t="s">
        <v>59</v>
      </c>
      <c r="F298" t="s">
        <v>93</v>
      </c>
      <c r="G298" t="s">
        <v>61</v>
      </c>
      <c r="H298">
        <v>61162434.339299999</v>
      </c>
      <c r="I298">
        <v>60910704.790949203</v>
      </c>
      <c r="J298" t="s">
        <v>61</v>
      </c>
      <c r="K298">
        <v>60523930.489615999</v>
      </c>
      <c r="L298">
        <v>59986406.406809002</v>
      </c>
      <c r="M298" t="s">
        <v>61</v>
      </c>
      <c r="N298" s="1">
        <v>44197</v>
      </c>
      <c r="O298" s="1">
        <v>44561</v>
      </c>
      <c r="P298" s="1">
        <v>42005</v>
      </c>
      <c r="Q298" s="1">
        <v>42369</v>
      </c>
      <c r="S298" t="s">
        <v>61</v>
      </c>
      <c r="T298">
        <v>1241</v>
      </c>
      <c r="U298">
        <v>908.58</v>
      </c>
      <c r="V298" t="s">
        <v>63</v>
      </c>
      <c r="W298">
        <v>0.67</v>
      </c>
      <c r="X298" t="s">
        <v>63</v>
      </c>
      <c r="Y298">
        <v>0.57999999999999996</v>
      </c>
      <c r="Z298">
        <v>17659</v>
      </c>
      <c r="AA298">
        <v>15500.97</v>
      </c>
      <c r="AB298">
        <v>2895</v>
      </c>
      <c r="AC298">
        <v>2743.76</v>
      </c>
      <c r="AD298">
        <v>6216</v>
      </c>
      <c r="AE298">
        <v>3648.29</v>
      </c>
      <c r="AF298">
        <v>11063.75</v>
      </c>
      <c r="AG298">
        <v>11175.2224999999</v>
      </c>
      <c r="AH298" t="s">
        <v>61</v>
      </c>
      <c r="AI298">
        <v>60523930.489615999</v>
      </c>
      <c r="AJ298">
        <v>59986406.406809002</v>
      </c>
      <c r="AK298" t="s">
        <v>63</v>
      </c>
      <c r="AL298" t="s">
        <v>61</v>
      </c>
      <c r="AM298">
        <v>4530680.5892611304</v>
      </c>
      <c r="AN298">
        <v>3241842.2476607999</v>
      </c>
      <c r="AO298" t="s">
        <v>61</v>
      </c>
      <c r="AP298">
        <v>13.358694976015</v>
      </c>
      <c r="AQ298">
        <v>18.503816941194302</v>
      </c>
      <c r="AR298">
        <v>27.805733171326999</v>
      </c>
      <c r="AS298" t="s">
        <v>61</v>
      </c>
      <c r="AT298">
        <v>298.23102449999999</v>
      </c>
      <c r="AU298">
        <v>294.67271249999999</v>
      </c>
      <c r="AV298" t="s">
        <v>61</v>
      </c>
      <c r="AW298">
        <v>205083.678646532</v>
      </c>
      <c r="AX298">
        <v>206705.89419226299</v>
      </c>
      <c r="AY298">
        <v>0.78479404376443695</v>
      </c>
      <c r="AZ298" t="s">
        <v>1482</v>
      </c>
      <c r="BA298" s="3" t="s">
        <v>1483</v>
      </c>
      <c r="BB298" t="s">
        <v>1484</v>
      </c>
      <c r="BC298" t="s">
        <v>1485</v>
      </c>
      <c r="BE298" s="3" t="s">
        <v>1486</v>
      </c>
      <c r="BF298" s="3" t="s">
        <v>1487</v>
      </c>
    </row>
    <row r="299" spans="1:58" x14ac:dyDescent="0.2">
      <c r="A299" t="s">
        <v>1488</v>
      </c>
      <c r="B299" s="1">
        <v>44988</v>
      </c>
      <c r="C299" s="2">
        <v>45026.791863425926</v>
      </c>
      <c r="D299">
        <v>2.2000000000000002</v>
      </c>
      <c r="E299" t="s">
        <v>59</v>
      </c>
      <c r="F299" t="s">
        <v>93</v>
      </c>
      <c r="G299" t="s">
        <v>61</v>
      </c>
      <c r="H299">
        <v>166470800</v>
      </c>
      <c r="I299">
        <v>685866472</v>
      </c>
      <c r="J299" t="s">
        <v>61</v>
      </c>
      <c r="K299">
        <v>166470800</v>
      </c>
      <c r="L299">
        <v>482844472</v>
      </c>
      <c r="M299" t="s">
        <v>61</v>
      </c>
      <c r="N299" s="1">
        <v>44378</v>
      </c>
      <c r="O299" s="1">
        <v>44742</v>
      </c>
      <c r="P299" s="1">
        <v>41821</v>
      </c>
      <c r="Q299" s="1">
        <v>42185</v>
      </c>
      <c r="S299" t="s">
        <v>61</v>
      </c>
      <c r="T299">
        <v>8057</v>
      </c>
      <c r="U299">
        <v>8132</v>
      </c>
      <c r="V299">
        <v>19</v>
      </c>
      <c r="W299" t="s">
        <v>63</v>
      </c>
      <c r="X299" t="s">
        <v>63</v>
      </c>
      <c r="Y299" t="s">
        <v>63</v>
      </c>
      <c r="Z299">
        <v>28329</v>
      </c>
      <c r="AA299">
        <v>24672</v>
      </c>
      <c r="AB299">
        <v>7089</v>
      </c>
      <c r="AC299">
        <v>8874</v>
      </c>
      <c r="AD299">
        <v>2689</v>
      </c>
      <c r="AE299" t="s">
        <v>63</v>
      </c>
      <c r="AF299">
        <v>26565.75</v>
      </c>
      <c r="AG299">
        <v>27192.5</v>
      </c>
      <c r="AH299" t="s">
        <v>61</v>
      </c>
      <c r="AI299">
        <v>6266.36929128671</v>
      </c>
      <c r="AJ299">
        <v>17756.531102326</v>
      </c>
      <c r="AK299">
        <v>64.709496155666002</v>
      </c>
      <c r="AL299" t="s">
        <v>61</v>
      </c>
      <c r="AM299">
        <v>14526905.18</v>
      </c>
      <c r="AN299">
        <v>14620844.119999999</v>
      </c>
      <c r="AO299" t="s">
        <v>61</v>
      </c>
      <c r="AP299">
        <v>11.4594814199785</v>
      </c>
      <c r="AQ299">
        <v>33.0243909337294</v>
      </c>
      <c r="AR299">
        <v>65.299946203475898</v>
      </c>
      <c r="AS299" t="s">
        <v>61</v>
      </c>
      <c r="AT299">
        <v>482</v>
      </c>
      <c r="AU299">
        <v>200</v>
      </c>
      <c r="AV299" t="s">
        <v>61</v>
      </c>
      <c r="AW299">
        <v>345375.10373443901</v>
      </c>
      <c r="AX299">
        <v>3429332.36</v>
      </c>
      <c r="AY299">
        <v>89.928794660939701</v>
      </c>
      <c r="BA299" t="s">
        <v>1489</v>
      </c>
      <c r="BB299" s="3" t="s">
        <v>1490</v>
      </c>
      <c r="BC299" t="s">
        <v>63</v>
      </c>
      <c r="BE299" t="s">
        <v>1491</v>
      </c>
      <c r="BF299" t="s">
        <v>1491</v>
      </c>
    </row>
    <row r="300" spans="1:58" x14ac:dyDescent="0.2">
      <c r="A300" t="s">
        <v>1492</v>
      </c>
      <c r="B300" s="1">
        <v>44936</v>
      </c>
      <c r="C300" s="2">
        <v>45063.894282407404</v>
      </c>
      <c r="D300">
        <v>2.2000000000000002</v>
      </c>
      <c r="E300" t="s">
        <v>59</v>
      </c>
      <c r="F300" t="s">
        <v>134</v>
      </c>
      <c r="G300" t="s">
        <v>61</v>
      </c>
      <c r="H300">
        <v>205631000</v>
      </c>
      <c r="I300">
        <v>183088000</v>
      </c>
      <c r="J300" t="s">
        <v>61</v>
      </c>
      <c r="K300">
        <v>69535824</v>
      </c>
      <c r="L300">
        <v>62353000</v>
      </c>
      <c r="M300" t="s">
        <v>61</v>
      </c>
      <c r="N300" s="1">
        <v>43709</v>
      </c>
      <c r="O300" s="1">
        <v>44074</v>
      </c>
      <c r="P300" s="1">
        <v>42248</v>
      </c>
      <c r="Q300" s="1">
        <v>42613</v>
      </c>
      <c r="R300" t="s">
        <v>1493</v>
      </c>
      <c r="S300" t="s">
        <v>61</v>
      </c>
      <c r="T300">
        <v>830</v>
      </c>
      <c r="U300">
        <v>600</v>
      </c>
      <c r="V300">
        <v>10</v>
      </c>
      <c r="W300">
        <v>7</v>
      </c>
      <c r="X300">
        <v>7</v>
      </c>
      <c r="Y300" t="s">
        <v>63</v>
      </c>
      <c r="Z300">
        <v>23161</v>
      </c>
      <c r="AA300">
        <v>17959</v>
      </c>
      <c r="AB300">
        <v>4466</v>
      </c>
      <c r="AC300">
        <v>3081</v>
      </c>
      <c r="AD300">
        <v>8444</v>
      </c>
      <c r="AE300">
        <v>2851</v>
      </c>
      <c r="AF300">
        <v>14604.25</v>
      </c>
      <c r="AG300">
        <v>13793.5</v>
      </c>
      <c r="AH300" t="s">
        <v>61</v>
      </c>
      <c r="AI300">
        <v>4761.3416642415696</v>
      </c>
      <c r="AJ300">
        <v>4520.4625367020699</v>
      </c>
      <c r="AK300" t="s">
        <v>63</v>
      </c>
      <c r="AL300" t="s">
        <v>61</v>
      </c>
      <c r="AM300">
        <v>4812015</v>
      </c>
      <c r="AN300">
        <v>3973611</v>
      </c>
      <c r="AO300" t="s">
        <v>61</v>
      </c>
      <c r="AP300">
        <v>14.4504586955776</v>
      </c>
      <c r="AQ300">
        <v>15.691772546431899</v>
      </c>
      <c r="AR300">
        <v>7.9106031341027201</v>
      </c>
      <c r="AS300" t="s">
        <v>61</v>
      </c>
      <c r="AT300">
        <v>594</v>
      </c>
      <c r="AU300">
        <v>523</v>
      </c>
      <c r="AV300" t="s">
        <v>61</v>
      </c>
      <c r="AW300">
        <v>346180.13468013401</v>
      </c>
      <c r="AX300">
        <v>350072.65774378501</v>
      </c>
      <c r="AY300">
        <v>1.1119186196198501</v>
      </c>
      <c r="AZ300" t="s">
        <v>1494</v>
      </c>
      <c r="BA300" s="3" t="s">
        <v>1495</v>
      </c>
      <c r="BB300" s="3" t="s">
        <v>1496</v>
      </c>
      <c r="BC300" t="s">
        <v>1497</v>
      </c>
      <c r="BE300" s="3" t="s">
        <v>1498</v>
      </c>
      <c r="BF300" s="3" t="s">
        <v>1499</v>
      </c>
    </row>
    <row r="301" spans="1:58" x14ac:dyDescent="0.2">
      <c r="A301" t="s">
        <v>1500</v>
      </c>
      <c r="B301" s="1">
        <v>44654</v>
      </c>
      <c r="C301" s="2">
        <v>44641.860949074071</v>
      </c>
      <c r="D301">
        <v>2.2000000000000002</v>
      </c>
      <c r="E301" t="s">
        <v>59</v>
      </c>
      <c r="F301" t="s">
        <v>69</v>
      </c>
      <c r="G301" t="s">
        <v>61</v>
      </c>
      <c r="H301">
        <v>320067999.56572402</v>
      </c>
      <c r="I301">
        <v>319760848.86858302</v>
      </c>
      <c r="J301" t="s">
        <v>61</v>
      </c>
      <c r="K301">
        <v>320067999.56572402</v>
      </c>
      <c r="L301">
        <v>319760848.86858302</v>
      </c>
      <c r="M301" t="s">
        <v>61</v>
      </c>
      <c r="N301" s="1">
        <v>44075</v>
      </c>
      <c r="O301" s="1">
        <v>44439</v>
      </c>
      <c r="P301" s="1">
        <v>38231</v>
      </c>
      <c r="Q301" s="1">
        <v>38595</v>
      </c>
      <c r="R301" t="s">
        <v>1501</v>
      </c>
      <c r="S301" t="s">
        <v>61</v>
      </c>
      <c r="T301">
        <v>5214</v>
      </c>
      <c r="U301">
        <v>3278</v>
      </c>
      <c r="V301">
        <v>27</v>
      </c>
      <c r="W301">
        <v>9</v>
      </c>
      <c r="X301">
        <v>80</v>
      </c>
      <c r="Y301">
        <v>20</v>
      </c>
      <c r="Z301">
        <v>40769</v>
      </c>
      <c r="AA301">
        <v>28000</v>
      </c>
      <c r="AB301">
        <v>3472</v>
      </c>
      <c r="AC301">
        <v>5000</v>
      </c>
      <c r="AD301">
        <v>17967</v>
      </c>
      <c r="AE301">
        <v>8624</v>
      </c>
      <c r="AF301">
        <v>21095.75</v>
      </c>
      <c r="AG301">
        <v>19123.75</v>
      </c>
      <c r="AH301" t="s">
        <v>61</v>
      </c>
      <c r="AI301">
        <v>320067999.56572402</v>
      </c>
      <c r="AJ301">
        <v>319760848.86858302</v>
      </c>
      <c r="AK301">
        <v>9.2607772559225605</v>
      </c>
      <c r="AL301" t="s">
        <v>61</v>
      </c>
      <c r="AM301">
        <v>7162148</v>
      </c>
      <c r="AN301">
        <v>4681758.9843640104</v>
      </c>
      <c r="AO301" t="s">
        <v>61</v>
      </c>
      <c r="AP301">
        <v>44.688864502396299</v>
      </c>
      <c r="AQ301">
        <v>68.299353223046296</v>
      </c>
      <c r="AR301">
        <v>34.569124896884802</v>
      </c>
      <c r="AS301" t="s">
        <v>61</v>
      </c>
      <c r="AT301">
        <v>5</v>
      </c>
      <c r="AU301">
        <v>5</v>
      </c>
      <c r="AV301" t="s">
        <v>61</v>
      </c>
      <c r="AW301">
        <v>64013517.858941197</v>
      </c>
      <c r="AX301">
        <v>63952087.7982556</v>
      </c>
      <c r="AY301">
        <v>-9.6056380331859204E-2</v>
      </c>
      <c r="BA301" s="3" t="s">
        <v>1502</v>
      </c>
      <c r="BB301" s="3" t="s">
        <v>1503</v>
      </c>
      <c r="BC301" t="s">
        <v>63</v>
      </c>
      <c r="BD301" t="s">
        <v>1504</v>
      </c>
      <c r="BF301" t="s">
        <v>63</v>
      </c>
    </row>
    <row r="302" spans="1:58" x14ac:dyDescent="0.2">
      <c r="A302" t="s">
        <v>1505</v>
      </c>
      <c r="B302" s="1">
        <v>44718</v>
      </c>
      <c r="C302" s="2">
        <v>44787.874305555553</v>
      </c>
      <c r="D302">
        <v>2.2000000000000002</v>
      </c>
      <c r="E302" t="s">
        <v>59</v>
      </c>
      <c r="F302" t="s">
        <v>69</v>
      </c>
      <c r="G302" t="s">
        <v>61</v>
      </c>
      <c r="H302">
        <v>697924106550</v>
      </c>
      <c r="I302">
        <v>920061443000</v>
      </c>
      <c r="J302" t="s">
        <v>61</v>
      </c>
      <c r="K302">
        <v>540714494000</v>
      </c>
      <c r="L302">
        <v>884925655000</v>
      </c>
      <c r="M302" t="s">
        <v>61</v>
      </c>
      <c r="N302" s="1">
        <v>43344</v>
      </c>
      <c r="O302" s="1">
        <v>43677</v>
      </c>
      <c r="P302" s="1">
        <v>39692</v>
      </c>
      <c r="Q302" s="1">
        <v>40025</v>
      </c>
      <c r="R302" s="3" t="s">
        <v>1506</v>
      </c>
      <c r="S302" t="s">
        <v>61</v>
      </c>
      <c r="T302">
        <v>7400</v>
      </c>
      <c r="U302">
        <v>6900</v>
      </c>
      <c r="V302">
        <v>16</v>
      </c>
      <c r="W302">
        <v>16</v>
      </c>
      <c r="X302">
        <v>211</v>
      </c>
      <c r="Y302" t="s">
        <v>63</v>
      </c>
      <c r="Z302">
        <v>48479</v>
      </c>
      <c r="AA302">
        <v>50995</v>
      </c>
      <c r="AB302">
        <v>14998</v>
      </c>
      <c r="AC302">
        <v>12142</v>
      </c>
      <c r="AD302">
        <v>30</v>
      </c>
      <c r="AE302" t="s">
        <v>63</v>
      </c>
      <c r="AF302">
        <v>49650.25</v>
      </c>
      <c r="AG302">
        <v>49081.75</v>
      </c>
      <c r="AH302" t="s">
        <v>61</v>
      </c>
      <c r="AI302">
        <v>10890468.7086167</v>
      </c>
      <c r="AJ302">
        <v>18029627.203593999</v>
      </c>
      <c r="AK302">
        <v>39.596817029883503</v>
      </c>
      <c r="AL302" t="s">
        <v>61</v>
      </c>
      <c r="AM302">
        <v>27581856</v>
      </c>
      <c r="AN302">
        <v>22851399</v>
      </c>
      <c r="AO302" t="s">
        <v>61</v>
      </c>
      <c r="AP302">
        <v>19603.992349173299</v>
      </c>
      <c r="AQ302">
        <v>38725.228814218302</v>
      </c>
      <c r="AR302">
        <v>49.376690727323599</v>
      </c>
      <c r="AS302" t="s">
        <v>61</v>
      </c>
      <c r="AT302">
        <v>140</v>
      </c>
      <c r="AU302">
        <v>140</v>
      </c>
      <c r="AV302" t="s">
        <v>61</v>
      </c>
      <c r="AW302">
        <v>4985172189.6428499</v>
      </c>
      <c r="AX302">
        <v>6571867450</v>
      </c>
      <c r="AY302">
        <v>24.143750196257201</v>
      </c>
      <c r="AZ302" t="s">
        <v>1507</v>
      </c>
      <c r="BA302" t="s">
        <v>1508</v>
      </c>
      <c r="BC302" t="s">
        <v>63</v>
      </c>
      <c r="BE302" s="3" t="s">
        <v>1509</v>
      </c>
      <c r="BF302" s="3" t="s">
        <v>1510</v>
      </c>
    </row>
    <row r="303" spans="1:58" x14ac:dyDescent="0.2">
      <c r="A303" t="s">
        <v>1511</v>
      </c>
      <c r="B303" s="1">
        <v>45252</v>
      </c>
      <c r="C303" s="2">
        <v>45282.858668981484</v>
      </c>
      <c r="D303">
        <v>2.2000000000000002</v>
      </c>
      <c r="E303" t="s">
        <v>59</v>
      </c>
      <c r="F303" t="s">
        <v>134</v>
      </c>
      <c r="G303" t="s">
        <v>61</v>
      </c>
      <c r="H303">
        <v>159278000</v>
      </c>
      <c r="I303">
        <v>227223000</v>
      </c>
      <c r="J303" t="s">
        <v>61</v>
      </c>
      <c r="K303">
        <v>159278000</v>
      </c>
      <c r="L303">
        <v>227223000</v>
      </c>
      <c r="M303" t="s">
        <v>61</v>
      </c>
      <c r="N303" s="1">
        <v>44440</v>
      </c>
      <c r="O303" s="1">
        <v>44804</v>
      </c>
      <c r="P303" s="1">
        <v>42614</v>
      </c>
      <c r="Q303" s="1">
        <v>42978</v>
      </c>
      <c r="S303" t="s">
        <v>61</v>
      </c>
      <c r="T303">
        <v>4585</v>
      </c>
      <c r="U303">
        <v>3000</v>
      </c>
      <c r="V303" t="s">
        <v>63</v>
      </c>
      <c r="W303" t="s">
        <v>63</v>
      </c>
      <c r="X303" t="s">
        <v>63</v>
      </c>
      <c r="Y303" t="s">
        <v>63</v>
      </c>
      <c r="Z303">
        <v>28532</v>
      </c>
      <c r="AA303">
        <v>18000</v>
      </c>
      <c r="AB303">
        <v>3398</v>
      </c>
      <c r="AC303">
        <v>3000</v>
      </c>
      <c r="AD303">
        <v>7397</v>
      </c>
      <c r="AE303" t="s">
        <v>63</v>
      </c>
      <c r="AF303">
        <v>19546</v>
      </c>
      <c r="AG303">
        <v>16500</v>
      </c>
      <c r="AH303" t="s">
        <v>61</v>
      </c>
      <c r="AI303">
        <v>8148.8795661516397</v>
      </c>
      <c r="AJ303">
        <v>13771.090909090901</v>
      </c>
      <c r="AK303">
        <v>40.826187119480799</v>
      </c>
      <c r="AL303" t="s">
        <v>61</v>
      </c>
      <c r="AM303">
        <v>6025915</v>
      </c>
      <c r="AN303">
        <v>5387716</v>
      </c>
      <c r="AO303" t="s">
        <v>61</v>
      </c>
      <c r="AP303">
        <v>26.432168392683899</v>
      </c>
      <c r="AQ303">
        <v>42.174271992064902</v>
      </c>
      <c r="AR303">
        <v>37.326319710611301</v>
      </c>
      <c r="AS303" t="s">
        <v>61</v>
      </c>
      <c r="AT303" t="s">
        <v>63</v>
      </c>
      <c r="AU303">
        <v>1</v>
      </c>
      <c r="AV303" t="s">
        <v>61</v>
      </c>
      <c r="AW303">
        <v>159278000</v>
      </c>
      <c r="AX303">
        <v>227223000</v>
      </c>
      <c r="AY303">
        <v>29.902342632568001</v>
      </c>
      <c r="BA303" t="s">
        <v>1512</v>
      </c>
      <c r="BC303" t="s">
        <v>63</v>
      </c>
      <c r="BF303" t="s">
        <v>63</v>
      </c>
    </row>
    <row r="304" spans="1:58" x14ac:dyDescent="0.2">
      <c r="A304" t="s">
        <v>1513</v>
      </c>
      <c r="B304" s="1">
        <v>45352</v>
      </c>
      <c r="C304" s="2">
        <v>45318.173495370371</v>
      </c>
      <c r="D304">
        <v>2.2000000000000002</v>
      </c>
      <c r="E304" t="s">
        <v>59</v>
      </c>
      <c r="F304" t="s">
        <v>134</v>
      </c>
      <c r="G304" t="s">
        <v>61</v>
      </c>
      <c r="H304">
        <v>62383487.756333798</v>
      </c>
      <c r="I304">
        <v>63320720</v>
      </c>
      <c r="J304" t="s">
        <v>61</v>
      </c>
      <c r="K304">
        <v>62144031.641519003</v>
      </c>
      <c r="L304">
        <v>63320720</v>
      </c>
      <c r="M304" t="s">
        <v>61</v>
      </c>
      <c r="N304" s="1">
        <v>44562</v>
      </c>
      <c r="O304" s="1">
        <v>44926</v>
      </c>
      <c r="P304" s="1">
        <v>40544</v>
      </c>
      <c r="Q304" s="1">
        <v>40908</v>
      </c>
      <c r="R304" t="s">
        <v>1514</v>
      </c>
      <c r="S304" t="s">
        <v>61</v>
      </c>
      <c r="T304">
        <v>1686</v>
      </c>
      <c r="U304">
        <v>1468</v>
      </c>
      <c r="V304">
        <v>10</v>
      </c>
      <c r="W304">
        <v>7</v>
      </c>
      <c r="X304">
        <v>58</v>
      </c>
      <c r="Y304">
        <v>53</v>
      </c>
      <c r="Z304">
        <v>14515</v>
      </c>
      <c r="AA304">
        <v>9959</v>
      </c>
      <c r="AB304">
        <v>1292</v>
      </c>
      <c r="AC304">
        <v>987</v>
      </c>
      <c r="AD304">
        <v>1094</v>
      </c>
      <c r="AE304" t="s">
        <v>63</v>
      </c>
      <c r="AF304">
        <v>11516.75</v>
      </c>
      <c r="AG304">
        <v>8631.25</v>
      </c>
      <c r="AH304" t="s">
        <v>61</v>
      </c>
      <c r="AI304">
        <v>5395.9694915248601</v>
      </c>
      <c r="AJ304">
        <v>7336.2166550777702</v>
      </c>
      <c r="AK304">
        <v>26.4475172207075</v>
      </c>
      <c r="AL304" t="s">
        <v>61</v>
      </c>
      <c r="AM304">
        <v>2357900.7748929099</v>
      </c>
      <c r="AN304">
        <v>2001278.1067768501</v>
      </c>
      <c r="AO304" t="s">
        <v>61</v>
      </c>
      <c r="AP304">
        <v>26.355681784953699</v>
      </c>
      <c r="AQ304">
        <v>31.640166159235701</v>
      </c>
      <c r="AR304">
        <v>16.701822442914899</v>
      </c>
      <c r="AS304" t="s">
        <v>61</v>
      </c>
      <c r="AT304">
        <v>185.55114449999999</v>
      </c>
      <c r="AU304">
        <v>193.75503049999901</v>
      </c>
      <c r="AV304" t="s">
        <v>61</v>
      </c>
      <c r="AW304">
        <v>336205.77660901297</v>
      </c>
      <c r="AX304">
        <v>326807.499666241</v>
      </c>
      <c r="AY304">
        <v>-2.8757837486447499</v>
      </c>
      <c r="AZ304" s="3" t="s">
        <v>1515</v>
      </c>
      <c r="BA304" t="s">
        <v>1516</v>
      </c>
      <c r="BB304" s="3" t="s">
        <v>1517</v>
      </c>
      <c r="BC304" t="s">
        <v>1518</v>
      </c>
      <c r="BF304" t="s">
        <v>63</v>
      </c>
    </row>
    <row r="305" spans="1:58" x14ac:dyDescent="0.2">
      <c r="A305" t="s">
        <v>1519</v>
      </c>
      <c r="B305" s="1">
        <v>45181</v>
      </c>
      <c r="C305" s="2">
        <v>45084.802974537037</v>
      </c>
      <c r="D305">
        <v>2.2000000000000002</v>
      </c>
      <c r="E305" t="s">
        <v>59</v>
      </c>
      <c r="F305" t="s">
        <v>60</v>
      </c>
      <c r="G305" t="s">
        <v>61</v>
      </c>
      <c r="H305">
        <v>912066969</v>
      </c>
      <c r="I305">
        <v>1214760228</v>
      </c>
      <c r="J305" t="s">
        <v>61</v>
      </c>
      <c r="K305">
        <v>805046829.92999995</v>
      </c>
      <c r="L305">
        <v>1214760228</v>
      </c>
      <c r="M305" t="s">
        <v>61</v>
      </c>
      <c r="N305" s="1">
        <v>44378</v>
      </c>
      <c r="O305" s="1">
        <v>44742</v>
      </c>
      <c r="P305" s="1">
        <v>40179</v>
      </c>
      <c r="Q305" s="1">
        <v>40543</v>
      </c>
      <c r="R305" t="s">
        <v>1520</v>
      </c>
      <c r="S305" t="s">
        <v>61</v>
      </c>
      <c r="T305">
        <v>4278</v>
      </c>
      <c r="U305">
        <v>3558</v>
      </c>
      <c r="V305">
        <v>110</v>
      </c>
      <c r="W305">
        <v>158</v>
      </c>
      <c r="X305">
        <v>816</v>
      </c>
      <c r="Y305">
        <v>2222</v>
      </c>
      <c r="Z305">
        <v>30166</v>
      </c>
      <c r="AA305">
        <v>29456</v>
      </c>
      <c r="AB305">
        <v>22765</v>
      </c>
      <c r="AC305">
        <v>15319</v>
      </c>
      <c r="AD305">
        <v>3929</v>
      </c>
      <c r="AE305">
        <v>355</v>
      </c>
      <c r="AF305">
        <v>38664.5</v>
      </c>
      <c r="AG305">
        <v>36466</v>
      </c>
      <c r="AH305" t="s">
        <v>61</v>
      </c>
      <c r="AI305">
        <v>20821.343349325602</v>
      </c>
      <c r="AJ305">
        <v>33312.132616684001</v>
      </c>
      <c r="AK305">
        <v>37.4962162017286</v>
      </c>
      <c r="AL305" t="s">
        <v>61</v>
      </c>
      <c r="AM305">
        <v>17941415</v>
      </c>
      <c r="AN305">
        <v>13985662</v>
      </c>
      <c r="AO305" t="s">
        <v>61</v>
      </c>
      <c r="AP305">
        <v>44.870866089993399</v>
      </c>
      <c r="AQ305">
        <v>86.8575422457657</v>
      </c>
      <c r="AR305">
        <v>48.339700928872503</v>
      </c>
      <c r="AS305" t="s">
        <v>61</v>
      </c>
      <c r="AT305">
        <v>239</v>
      </c>
      <c r="AU305">
        <v>212.12</v>
      </c>
      <c r="AV305" t="s">
        <v>61</v>
      </c>
      <c r="AW305">
        <v>3816179.7866108702</v>
      </c>
      <c r="AX305">
        <v>5726759.5134829301</v>
      </c>
      <c r="AY305">
        <v>33.3623181202883</v>
      </c>
      <c r="AZ305" s="3" t="s">
        <v>1521</v>
      </c>
      <c r="BA305" t="s">
        <v>1522</v>
      </c>
      <c r="BB305" s="3" t="s">
        <v>1523</v>
      </c>
      <c r="BC305" t="s">
        <v>1524</v>
      </c>
      <c r="BE305" s="3" t="s">
        <v>1525</v>
      </c>
      <c r="BF305" s="3" t="s">
        <v>1526</v>
      </c>
    </row>
    <row r="306" spans="1:58" x14ac:dyDescent="0.2">
      <c r="A306" t="s">
        <v>1527</v>
      </c>
      <c r="B306" s="1">
        <v>44963</v>
      </c>
      <c r="C306" s="2">
        <v>44980.750428240739</v>
      </c>
      <c r="D306">
        <v>2.2000000000000002</v>
      </c>
      <c r="E306" t="s">
        <v>59</v>
      </c>
      <c r="F306" t="s">
        <v>93</v>
      </c>
      <c r="G306" t="s">
        <v>61</v>
      </c>
      <c r="H306">
        <v>128513821</v>
      </c>
      <c r="I306">
        <v>182337013</v>
      </c>
      <c r="J306" t="s">
        <v>61</v>
      </c>
      <c r="K306">
        <v>113397187</v>
      </c>
      <c r="L306">
        <v>162280216</v>
      </c>
      <c r="M306" t="s">
        <v>61</v>
      </c>
      <c r="N306" s="1">
        <v>44378</v>
      </c>
      <c r="O306" s="1">
        <v>44742</v>
      </c>
      <c r="P306" s="1">
        <v>38899</v>
      </c>
      <c r="Q306" s="1">
        <v>39263</v>
      </c>
      <c r="R306" t="s">
        <v>1528</v>
      </c>
      <c r="S306" t="s">
        <v>61</v>
      </c>
      <c r="T306">
        <v>5453</v>
      </c>
      <c r="U306">
        <v>4791</v>
      </c>
      <c r="V306">
        <v>22</v>
      </c>
      <c r="W306">
        <v>19</v>
      </c>
      <c r="X306" t="s">
        <v>63</v>
      </c>
      <c r="Y306" t="s">
        <v>63</v>
      </c>
      <c r="Z306">
        <v>12968.67</v>
      </c>
      <c r="AA306">
        <v>10805</v>
      </c>
      <c r="AB306">
        <v>3443</v>
      </c>
      <c r="AC306">
        <v>3437</v>
      </c>
      <c r="AD306">
        <v>190</v>
      </c>
      <c r="AE306">
        <v>2</v>
      </c>
      <c r="AF306">
        <v>13535.002500000001</v>
      </c>
      <c r="AG306">
        <v>11882.5</v>
      </c>
      <c r="AH306" t="s">
        <v>61</v>
      </c>
      <c r="AI306">
        <v>8378.0691580958301</v>
      </c>
      <c r="AJ306">
        <v>13657.076877761399</v>
      </c>
      <c r="AK306">
        <v>38.654008957522102</v>
      </c>
      <c r="AL306" t="s">
        <v>61</v>
      </c>
      <c r="AM306">
        <v>6053508</v>
      </c>
      <c r="AN306">
        <v>5250510</v>
      </c>
      <c r="AO306" t="s">
        <v>61</v>
      </c>
      <c r="AP306">
        <v>18.7324749550178</v>
      </c>
      <c r="AQ306">
        <v>30.907514889029802</v>
      </c>
      <c r="AR306">
        <v>39.391843626785203</v>
      </c>
      <c r="AS306" t="s">
        <v>61</v>
      </c>
      <c r="AT306">
        <v>4162.28</v>
      </c>
      <c r="AU306">
        <v>4001</v>
      </c>
      <c r="AV306" t="s">
        <v>61</v>
      </c>
      <c r="AW306">
        <v>30875.823106566499</v>
      </c>
      <c r="AX306">
        <v>45572.860034991201</v>
      </c>
      <c r="AY306">
        <v>32.249538249607603</v>
      </c>
      <c r="AZ306" t="s">
        <v>1529</v>
      </c>
      <c r="BA306" t="s">
        <v>1530</v>
      </c>
      <c r="BB306" t="s">
        <v>1531</v>
      </c>
      <c r="BC306" t="s">
        <v>63</v>
      </c>
      <c r="BE306" s="3" t="s">
        <v>1532</v>
      </c>
      <c r="BF306" s="3" t="s">
        <v>1533</v>
      </c>
    </row>
    <row r="307" spans="1:58" x14ac:dyDescent="0.2">
      <c r="A307" t="s">
        <v>1534</v>
      </c>
      <c r="B307" s="1">
        <v>45273</v>
      </c>
      <c r="C307" s="2">
        <v>45261.015798611108</v>
      </c>
      <c r="D307">
        <v>2.2000000000000002</v>
      </c>
      <c r="E307" t="s">
        <v>59</v>
      </c>
      <c r="F307" t="s">
        <v>69</v>
      </c>
      <c r="G307" t="s">
        <v>61</v>
      </c>
      <c r="H307">
        <v>119730963</v>
      </c>
      <c r="I307">
        <v>175893648.31999999</v>
      </c>
      <c r="J307" t="s">
        <v>61</v>
      </c>
      <c r="K307">
        <v>119730963</v>
      </c>
      <c r="L307">
        <v>175893648.31999999</v>
      </c>
      <c r="M307" t="s">
        <v>61</v>
      </c>
      <c r="N307" s="1">
        <v>44581</v>
      </c>
      <c r="O307" s="1">
        <v>44945</v>
      </c>
      <c r="P307" s="1">
        <v>40179</v>
      </c>
      <c r="Q307" s="1">
        <v>40543</v>
      </c>
      <c r="R307" t="s">
        <v>139</v>
      </c>
      <c r="S307" t="s">
        <v>61</v>
      </c>
      <c r="T307">
        <v>3095</v>
      </c>
      <c r="U307">
        <v>2240</v>
      </c>
      <c r="V307" t="s">
        <v>63</v>
      </c>
      <c r="W307" t="s">
        <v>63</v>
      </c>
      <c r="X307">
        <v>84</v>
      </c>
      <c r="Y307" t="s">
        <v>63</v>
      </c>
      <c r="Z307">
        <v>19148</v>
      </c>
      <c r="AA307">
        <v>16975</v>
      </c>
      <c r="AB307">
        <v>4019</v>
      </c>
      <c r="AC307">
        <v>4982</v>
      </c>
      <c r="AD307">
        <v>2530</v>
      </c>
      <c r="AE307">
        <v>1800</v>
      </c>
      <c r="AF307">
        <v>16335.5</v>
      </c>
      <c r="AG307">
        <v>15677.75</v>
      </c>
      <c r="AH307" t="s">
        <v>61</v>
      </c>
      <c r="AI307">
        <v>7329.4948425208904</v>
      </c>
      <c r="AJ307">
        <v>11219.3170780245</v>
      </c>
      <c r="AK307">
        <v>34.670757662449297</v>
      </c>
      <c r="AL307" t="s">
        <v>61</v>
      </c>
      <c r="AM307">
        <v>4363633.7300000004</v>
      </c>
      <c r="AN307">
        <v>3854939</v>
      </c>
      <c r="AO307" t="s">
        <v>61</v>
      </c>
      <c r="AP307">
        <v>27.438362247694801</v>
      </c>
      <c r="AQ307">
        <v>45.628127531979104</v>
      </c>
      <c r="AR307">
        <v>39.865245996640198</v>
      </c>
      <c r="AS307" t="s">
        <v>61</v>
      </c>
      <c r="AT307">
        <v>124.5</v>
      </c>
      <c r="AU307">
        <v>124.5</v>
      </c>
      <c r="AV307" t="s">
        <v>61</v>
      </c>
      <c r="AW307">
        <v>961694.48192771</v>
      </c>
      <c r="AX307">
        <v>1412800.38811244</v>
      </c>
      <c r="AY307">
        <v>31.929910975423201</v>
      </c>
      <c r="AZ307" s="3" t="s">
        <v>1535</v>
      </c>
      <c r="BA307" t="s">
        <v>1536</v>
      </c>
      <c r="BB307" t="s">
        <v>1537</v>
      </c>
      <c r="BC307" t="s">
        <v>1538</v>
      </c>
      <c r="BF307" t="s">
        <v>63</v>
      </c>
    </row>
    <row r="308" spans="1:58" x14ac:dyDescent="0.2">
      <c r="A308" t="s">
        <v>1539</v>
      </c>
      <c r="B308" s="1">
        <v>45330</v>
      </c>
      <c r="C308" s="2">
        <v>45317.710960648146</v>
      </c>
      <c r="D308">
        <v>2.2000000000000002</v>
      </c>
      <c r="E308" t="s">
        <v>59</v>
      </c>
      <c r="F308" t="s">
        <v>69</v>
      </c>
      <c r="G308" t="s">
        <v>61</v>
      </c>
      <c r="H308">
        <v>425600000</v>
      </c>
      <c r="I308">
        <v>574000000</v>
      </c>
      <c r="J308" t="s">
        <v>61</v>
      </c>
      <c r="K308">
        <v>424000000</v>
      </c>
      <c r="L308">
        <v>574000000</v>
      </c>
      <c r="M308" t="s">
        <v>61</v>
      </c>
      <c r="N308" s="1">
        <v>44562</v>
      </c>
      <c r="O308" s="1">
        <v>44926</v>
      </c>
      <c r="P308" s="1">
        <v>40179</v>
      </c>
      <c r="Q308" s="1">
        <v>40543</v>
      </c>
      <c r="R308" t="s">
        <v>1540</v>
      </c>
      <c r="S308" t="s">
        <v>61</v>
      </c>
      <c r="T308">
        <v>7143</v>
      </c>
      <c r="U308">
        <v>6623</v>
      </c>
      <c r="V308">
        <v>69</v>
      </c>
      <c r="W308">
        <v>69</v>
      </c>
      <c r="X308">
        <v>670</v>
      </c>
      <c r="Y308">
        <v>566</v>
      </c>
      <c r="Z308">
        <v>24579</v>
      </c>
      <c r="AA308">
        <v>20449</v>
      </c>
      <c r="AB308">
        <v>16432</v>
      </c>
      <c r="AC308">
        <v>13295</v>
      </c>
      <c r="AD308" t="s">
        <v>63</v>
      </c>
      <c r="AE308" t="s">
        <v>63</v>
      </c>
      <c r="AF308">
        <v>33231.25</v>
      </c>
      <c r="AG308">
        <v>27547</v>
      </c>
      <c r="AH308" t="s">
        <v>61</v>
      </c>
      <c r="AI308">
        <v>12759.074666165099</v>
      </c>
      <c r="AJ308">
        <v>20837.114749337401</v>
      </c>
      <c r="AK308">
        <v>38.767555778945798</v>
      </c>
      <c r="AL308" t="s">
        <v>61</v>
      </c>
      <c r="AM308">
        <v>18918835</v>
      </c>
      <c r="AN308">
        <v>15574997</v>
      </c>
      <c r="AO308" t="s">
        <v>61</v>
      </c>
      <c r="AP308">
        <v>22.411527982563399</v>
      </c>
      <c r="AQ308">
        <v>36.8539396829418</v>
      </c>
      <c r="AR308">
        <v>39.1882437118743</v>
      </c>
      <c r="AS308" t="s">
        <v>61</v>
      </c>
      <c r="AT308">
        <v>773</v>
      </c>
      <c r="AU308">
        <v>752</v>
      </c>
      <c r="AV308" t="s">
        <v>61</v>
      </c>
      <c r="AW308">
        <v>550582.14747735998</v>
      </c>
      <c r="AX308">
        <v>763297.87234042503</v>
      </c>
      <c r="AY308">
        <v>27.867983466380501</v>
      </c>
      <c r="AZ308" s="3" t="s">
        <v>1541</v>
      </c>
      <c r="BA308" s="3" t="s">
        <v>1542</v>
      </c>
      <c r="BB308" t="s">
        <v>1543</v>
      </c>
      <c r="BC308" t="s">
        <v>1544</v>
      </c>
      <c r="BF308" t="s">
        <v>63</v>
      </c>
    </row>
    <row r="309" spans="1:58" x14ac:dyDescent="0.2">
      <c r="A309" t="s">
        <v>1545</v>
      </c>
      <c r="B309" s="1">
        <v>44575</v>
      </c>
      <c r="C309" s="2">
        <v>44462.622893518521</v>
      </c>
      <c r="D309">
        <v>2.2000000000000002</v>
      </c>
      <c r="E309" t="s">
        <v>59</v>
      </c>
      <c r="F309" t="s">
        <v>69</v>
      </c>
      <c r="G309" t="s">
        <v>61</v>
      </c>
      <c r="H309">
        <v>5465267.9100000001</v>
      </c>
      <c r="I309">
        <v>9408998.0600000005</v>
      </c>
      <c r="J309" t="s">
        <v>61</v>
      </c>
      <c r="K309">
        <v>5465267.9100000001</v>
      </c>
      <c r="L309">
        <v>9408998.0600000005</v>
      </c>
      <c r="M309" t="s">
        <v>61</v>
      </c>
      <c r="N309" s="1">
        <v>43466</v>
      </c>
      <c r="O309" s="1">
        <v>43830</v>
      </c>
      <c r="P309" s="1">
        <v>42736</v>
      </c>
      <c r="Q309" s="1">
        <v>43100</v>
      </c>
      <c r="R309" t="s">
        <v>1546</v>
      </c>
      <c r="S309" t="s">
        <v>61</v>
      </c>
      <c r="T309">
        <v>356</v>
      </c>
      <c r="U309">
        <v>300</v>
      </c>
      <c r="V309">
        <v>3</v>
      </c>
      <c r="W309">
        <v>2</v>
      </c>
      <c r="X309">
        <v>1</v>
      </c>
      <c r="Y309">
        <v>1</v>
      </c>
      <c r="Z309">
        <v>5583</v>
      </c>
      <c r="AA309">
        <v>5669</v>
      </c>
      <c r="AB309">
        <v>713</v>
      </c>
      <c r="AC309">
        <v>717</v>
      </c>
      <c r="AD309">
        <v>41</v>
      </c>
      <c r="AE309">
        <v>8</v>
      </c>
      <c r="AF309">
        <v>4782</v>
      </c>
      <c r="AG309">
        <v>4860</v>
      </c>
      <c r="AH309" t="s">
        <v>61</v>
      </c>
      <c r="AI309">
        <v>1142.8832936010001</v>
      </c>
      <c r="AJ309">
        <v>1936.00783127572</v>
      </c>
      <c r="AK309">
        <v>40.967010817930998</v>
      </c>
      <c r="AL309" t="s">
        <v>61</v>
      </c>
      <c r="AM309">
        <v>463634</v>
      </c>
      <c r="AN309">
        <v>463634</v>
      </c>
      <c r="AO309" t="s">
        <v>61</v>
      </c>
      <c r="AP309">
        <v>11.787892842198801</v>
      </c>
      <c r="AQ309">
        <v>20.294020844027798</v>
      </c>
      <c r="AR309">
        <v>41.914453854186398</v>
      </c>
      <c r="AS309" t="s">
        <v>61</v>
      </c>
      <c r="AT309">
        <v>111.29</v>
      </c>
      <c r="AU309">
        <v>111.29</v>
      </c>
      <c r="AV309" t="s">
        <v>61</v>
      </c>
      <c r="AW309">
        <v>49108.346751729703</v>
      </c>
      <c r="AX309">
        <v>84544.865306855907</v>
      </c>
      <c r="AY309">
        <v>41.914453854186398</v>
      </c>
      <c r="BC309" t="s">
        <v>1547</v>
      </c>
      <c r="BF309" t="s">
        <v>63</v>
      </c>
    </row>
    <row r="310" spans="1:58" x14ac:dyDescent="0.2">
      <c r="A310" t="s">
        <v>1548</v>
      </c>
      <c r="B310" s="1">
        <v>44553</v>
      </c>
      <c r="C310" s="2">
        <v>44631.916273148148</v>
      </c>
      <c r="D310">
        <v>2.2000000000000002</v>
      </c>
      <c r="E310" t="s">
        <v>59</v>
      </c>
      <c r="F310" t="s">
        <v>134</v>
      </c>
      <c r="G310" t="s">
        <v>61</v>
      </c>
      <c r="H310">
        <v>547095622</v>
      </c>
      <c r="I310">
        <v>501706532</v>
      </c>
      <c r="J310" t="s">
        <v>61</v>
      </c>
      <c r="K310">
        <v>547095622</v>
      </c>
      <c r="L310">
        <v>501706532</v>
      </c>
      <c r="M310" t="s">
        <v>61</v>
      </c>
      <c r="N310" s="1">
        <v>43466</v>
      </c>
      <c r="O310" s="1">
        <v>43830</v>
      </c>
      <c r="P310" s="1">
        <v>38353</v>
      </c>
      <c r="Q310" s="1">
        <v>38717</v>
      </c>
      <c r="S310" t="s">
        <v>61</v>
      </c>
      <c r="T310">
        <v>9729</v>
      </c>
      <c r="U310">
        <v>4894</v>
      </c>
      <c r="V310">
        <v>20</v>
      </c>
      <c r="W310">
        <v>10</v>
      </c>
      <c r="X310">
        <v>683</v>
      </c>
      <c r="Y310">
        <v>380</v>
      </c>
      <c r="Z310">
        <v>54277</v>
      </c>
      <c r="AA310">
        <v>32403</v>
      </c>
      <c r="AB310">
        <v>18307</v>
      </c>
      <c r="AC310">
        <v>23215</v>
      </c>
      <c r="AD310">
        <v>893</v>
      </c>
      <c r="AE310">
        <v>269</v>
      </c>
      <c r="AF310">
        <v>56888.5</v>
      </c>
      <c r="AG310">
        <v>43117.75</v>
      </c>
      <c r="AH310" t="s">
        <v>61</v>
      </c>
      <c r="AI310">
        <v>9616.9809715496103</v>
      </c>
      <c r="AJ310">
        <v>11635.7308069182</v>
      </c>
      <c r="AK310">
        <v>17.349574933173599</v>
      </c>
      <c r="AL310" t="s">
        <v>61</v>
      </c>
      <c r="AM310">
        <v>23661846</v>
      </c>
      <c r="AN310">
        <v>13618330</v>
      </c>
      <c r="AO310" t="s">
        <v>61</v>
      </c>
      <c r="AP310">
        <v>23.121426029059599</v>
      </c>
      <c r="AQ310">
        <v>36.840532723175301</v>
      </c>
      <c r="AR310">
        <v>37.239164800365103</v>
      </c>
      <c r="AS310" t="s">
        <v>61</v>
      </c>
      <c r="AT310">
        <v>242.3</v>
      </c>
      <c r="AU310">
        <v>243.1</v>
      </c>
      <c r="AV310" t="s">
        <v>61</v>
      </c>
      <c r="AW310">
        <v>2257926.6281469199</v>
      </c>
      <c r="AX310">
        <v>2063786.6392431001</v>
      </c>
      <c r="AY310">
        <v>-9.4069796369558603</v>
      </c>
      <c r="BA310" t="s">
        <v>1549</v>
      </c>
      <c r="BB310" t="s">
        <v>1550</v>
      </c>
      <c r="BC310" t="s">
        <v>1551</v>
      </c>
      <c r="BF310" t="s">
        <v>63</v>
      </c>
    </row>
    <row r="311" spans="1:58" x14ac:dyDescent="0.2">
      <c r="A311" t="s">
        <v>1552</v>
      </c>
      <c r="B311" s="1">
        <v>44495</v>
      </c>
      <c r="C311" s="2">
        <v>44511.690416666665</v>
      </c>
      <c r="D311">
        <v>2.2000000000000002</v>
      </c>
      <c r="E311" t="s">
        <v>59</v>
      </c>
      <c r="F311" t="s">
        <v>69</v>
      </c>
      <c r="G311" t="s">
        <v>61</v>
      </c>
      <c r="H311">
        <v>160395495.60847601</v>
      </c>
      <c r="I311">
        <v>147922083.82919201</v>
      </c>
      <c r="J311" t="s">
        <v>61</v>
      </c>
      <c r="K311">
        <v>160395495.60847601</v>
      </c>
      <c r="L311">
        <v>147922083.82919201</v>
      </c>
      <c r="M311" t="s">
        <v>61</v>
      </c>
      <c r="N311" s="1">
        <v>43466</v>
      </c>
      <c r="O311" s="1">
        <v>43830</v>
      </c>
      <c r="P311" s="1">
        <v>42005</v>
      </c>
      <c r="Q311" s="1">
        <v>42369</v>
      </c>
      <c r="R311" t="s">
        <v>1553</v>
      </c>
      <c r="S311" t="s">
        <v>61</v>
      </c>
      <c r="T311">
        <v>5724</v>
      </c>
      <c r="U311">
        <v>5200</v>
      </c>
      <c r="V311" t="s">
        <v>63</v>
      </c>
      <c r="W311" t="s">
        <v>63</v>
      </c>
      <c r="X311" t="s">
        <v>63</v>
      </c>
      <c r="Y311" t="s">
        <v>63</v>
      </c>
      <c r="Z311">
        <v>36633</v>
      </c>
      <c r="AA311">
        <v>33203</v>
      </c>
      <c r="AB311">
        <v>5737</v>
      </c>
      <c r="AC311">
        <v>5603</v>
      </c>
      <c r="AD311">
        <v>1153</v>
      </c>
      <c r="AE311">
        <v>979</v>
      </c>
      <c r="AF311">
        <v>32343.75</v>
      </c>
      <c r="AG311">
        <v>29670.25</v>
      </c>
      <c r="AH311" t="s">
        <v>61</v>
      </c>
      <c r="AI311">
        <v>160395495.60847601</v>
      </c>
      <c r="AJ311">
        <v>147922083.82919201</v>
      </c>
      <c r="AK311">
        <v>0.53048834816041301</v>
      </c>
      <c r="AL311" t="s">
        <v>61</v>
      </c>
      <c r="AM311">
        <v>8830905.8564943001</v>
      </c>
      <c r="AN311">
        <v>8063912.6558205504</v>
      </c>
      <c r="AO311" t="s">
        <v>61</v>
      </c>
      <c r="AP311">
        <v>18.162986843180398</v>
      </c>
      <c r="AQ311">
        <v>18.343726080651098</v>
      </c>
      <c r="AR311">
        <v>0.98529184679330495</v>
      </c>
      <c r="AS311" t="s">
        <v>61</v>
      </c>
      <c r="AT311">
        <v>481.11343499999998</v>
      </c>
      <c r="AU311">
        <v>481.11343499999998</v>
      </c>
      <c r="AV311" t="s">
        <v>61</v>
      </c>
      <c r="AW311">
        <v>333383.29908999399</v>
      </c>
      <c r="AX311">
        <v>307457.21460669697</v>
      </c>
      <c r="AY311">
        <v>-8.4324202690973706</v>
      </c>
      <c r="BC311" t="s">
        <v>63</v>
      </c>
      <c r="BE311" s="3" t="s">
        <v>1554</v>
      </c>
      <c r="BF311" s="3" t="s">
        <v>1555</v>
      </c>
    </row>
    <row r="312" spans="1:58" x14ac:dyDescent="0.2">
      <c r="A312" t="s">
        <v>1556</v>
      </c>
      <c r="B312" s="1">
        <v>45324</v>
      </c>
      <c r="C312" s="2">
        <v>45247.885289351849</v>
      </c>
      <c r="D312">
        <v>2.2000000000000002</v>
      </c>
      <c r="E312" t="s">
        <v>59</v>
      </c>
      <c r="F312" t="s">
        <v>69</v>
      </c>
      <c r="G312" t="s">
        <v>61</v>
      </c>
      <c r="H312">
        <v>48712723</v>
      </c>
      <c r="I312">
        <v>47695658</v>
      </c>
      <c r="J312" t="s">
        <v>61</v>
      </c>
      <c r="K312">
        <v>45510421</v>
      </c>
      <c r="L312">
        <v>44657956</v>
      </c>
      <c r="M312" t="s">
        <v>61</v>
      </c>
      <c r="N312" s="1">
        <v>44743</v>
      </c>
      <c r="O312" s="1">
        <v>45107</v>
      </c>
      <c r="P312" s="1">
        <v>44013</v>
      </c>
      <c r="Q312" s="1">
        <v>44377</v>
      </c>
      <c r="R312" t="s">
        <v>1557</v>
      </c>
      <c r="S312" t="s">
        <v>61</v>
      </c>
      <c r="T312">
        <v>3784</v>
      </c>
      <c r="U312">
        <v>3784</v>
      </c>
      <c r="V312">
        <v>1419</v>
      </c>
      <c r="W312">
        <v>1419</v>
      </c>
      <c r="X312">
        <v>34</v>
      </c>
      <c r="Y312">
        <v>34</v>
      </c>
      <c r="Z312">
        <v>9773.89</v>
      </c>
      <c r="AA312">
        <v>9773.89</v>
      </c>
      <c r="AB312">
        <v>1189.48</v>
      </c>
      <c r="AC312">
        <v>1223.04</v>
      </c>
      <c r="AD312">
        <v>358.84</v>
      </c>
      <c r="AE312">
        <v>329.09</v>
      </c>
      <c r="AF312">
        <v>9288.1474999999991</v>
      </c>
      <c r="AG312">
        <v>9335.6299999999992</v>
      </c>
      <c r="AH312" t="s">
        <v>61</v>
      </c>
      <c r="AI312">
        <v>4899.83831544449</v>
      </c>
      <c r="AJ312">
        <v>4783.6038917566302</v>
      </c>
      <c r="AK312" t="s">
        <v>63</v>
      </c>
      <c r="AL312" t="s">
        <v>61</v>
      </c>
      <c r="AM312">
        <v>3081557</v>
      </c>
      <c r="AN312">
        <v>2785457</v>
      </c>
      <c r="AO312" t="s">
        <v>61</v>
      </c>
      <c r="AP312">
        <v>14.7686448765997</v>
      </c>
      <c r="AQ312">
        <v>16.032541877329201</v>
      </c>
      <c r="AR312">
        <v>7.8833226222023596</v>
      </c>
      <c r="AS312" t="s">
        <v>61</v>
      </c>
      <c r="AT312">
        <v>853.2</v>
      </c>
      <c r="AU312">
        <v>853.2</v>
      </c>
      <c r="AV312" t="s">
        <v>61</v>
      </c>
      <c r="AW312">
        <v>57094.143225503904</v>
      </c>
      <c r="AX312">
        <v>55902.083919362398</v>
      </c>
      <c r="AY312">
        <v>-2.1324058470898901</v>
      </c>
      <c r="BC312" t="s">
        <v>63</v>
      </c>
      <c r="BF312" t="s">
        <v>63</v>
      </c>
    </row>
    <row r="313" spans="1:58" x14ac:dyDescent="0.2">
      <c r="A313" t="s">
        <v>1558</v>
      </c>
      <c r="B313" s="1">
        <v>44623</v>
      </c>
      <c r="C313" s="2">
        <v>44697.618333333332</v>
      </c>
      <c r="D313">
        <v>2.2000000000000002</v>
      </c>
      <c r="E313" t="s">
        <v>59</v>
      </c>
      <c r="F313" t="s">
        <v>69</v>
      </c>
      <c r="G313" t="s">
        <v>61</v>
      </c>
      <c r="H313">
        <v>20030289.789999999</v>
      </c>
      <c r="I313">
        <v>41996651</v>
      </c>
      <c r="J313" t="s">
        <v>61</v>
      </c>
      <c r="K313">
        <v>20030289.789999999</v>
      </c>
      <c r="L313">
        <v>41996651</v>
      </c>
      <c r="M313" t="s">
        <v>61</v>
      </c>
      <c r="N313" s="1">
        <v>44013</v>
      </c>
      <c r="O313" s="1">
        <v>44377</v>
      </c>
      <c r="P313" s="1">
        <v>39995</v>
      </c>
      <c r="Q313" s="1">
        <v>40359</v>
      </c>
      <c r="R313" t="s">
        <v>1559</v>
      </c>
      <c r="S313" t="s">
        <v>61</v>
      </c>
      <c r="T313">
        <v>1270</v>
      </c>
      <c r="U313">
        <v>1939</v>
      </c>
      <c r="V313" t="s">
        <v>63</v>
      </c>
      <c r="W313" t="s">
        <v>63</v>
      </c>
      <c r="X313" t="s">
        <v>63</v>
      </c>
      <c r="Y313" t="s">
        <v>63</v>
      </c>
      <c r="Z313">
        <v>6060</v>
      </c>
      <c r="AA313">
        <v>5453</v>
      </c>
      <c r="AB313">
        <v>724</v>
      </c>
      <c r="AC313">
        <v>720</v>
      </c>
      <c r="AD313">
        <v>1030.2</v>
      </c>
      <c r="AE313">
        <v>1032</v>
      </c>
      <c r="AF313">
        <v>4632.8500000000004</v>
      </c>
      <c r="AG313">
        <v>4340.5</v>
      </c>
      <c r="AH313" t="s">
        <v>61</v>
      </c>
      <c r="AI313">
        <v>4323.5351435941102</v>
      </c>
      <c r="AJ313">
        <v>9675.5330031102403</v>
      </c>
      <c r="AK313">
        <v>55.3147600012909</v>
      </c>
      <c r="AL313" t="s">
        <v>61</v>
      </c>
      <c r="AM313">
        <v>1987327</v>
      </c>
      <c r="AN313">
        <v>1713195</v>
      </c>
      <c r="AO313" t="s">
        <v>61</v>
      </c>
      <c r="AP313">
        <v>10.079010545320401</v>
      </c>
      <c r="AQ313">
        <v>24.513643222166699</v>
      </c>
      <c r="AR313">
        <v>58.884077515632796</v>
      </c>
      <c r="AS313" t="s">
        <v>61</v>
      </c>
      <c r="AT313">
        <v>290</v>
      </c>
      <c r="AU313">
        <v>290</v>
      </c>
      <c r="AV313" t="s">
        <v>61</v>
      </c>
      <c r="AW313">
        <v>69069.964793103398</v>
      </c>
      <c r="AX313">
        <v>144816.03793103399</v>
      </c>
      <c r="AY313">
        <v>52.305030727331001</v>
      </c>
      <c r="BA313" t="s">
        <v>1560</v>
      </c>
      <c r="BB313" s="3" t="s">
        <v>1561</v>
      </c>
      <c r="BC313" t="s">
        <v>63</v>
      </c>
      <c r="BE313" t="s">
        <v>1562</v>
      </c>
      <c r="BF313" t="s">
        <v>1562</v>
      </c>
    </row>
    <row r="314" spans="1:58" x14ac:dyDescent="0.2">
      <c r="A314" t="s">
        <v>1563</v>
      </c>
      <c r="B314" s="1">
        <v>44665</v>
      </c>
      <c r="C314" s="2">
        <v>44698.563692129632</v>
      </c>
      <c r="D314">
        <v>2.2000000000000002</v>
      </c>
      <c r="E314" t="s">
        <v>59</v>
      </c>
      <c r="F314" t="s">
        <v>134</v>
      </c>
      <c r="G314" t="s">
        <v>61</v>
      </c>
      <c r="H314">
        <v>785066296</v>
      </c>
      <c r="I314">
        <v>1021240542</v>
      </c>
      <c r="J314" t="s">
        <v>61</v>
      </c>
      <c r="K314">
        <v>556599096</v>
      </c>
      <c r="L314">
        <v>734897142</v>
      </c>
      <c r="M314" t="s">
        <v>61</v>
      </c>
      <c r="N314" s="1">
        <v>43647</v>
      </c>
      <c r="O314" s="1">
        <v>44012</v>
      </c>
      <c r="P314" s="1">
        <v>38899</v>
      </c>
      <c r="Q314" s="1">
        <v>39263</v>
      </c>
      <c r="R314" s="3" t="s">
        <v>1564</v>
      </c>
      <c r="S314" t="s">
        <v>61</v>
      </c>
      <c r="T314">
        <v>7956</v>
      </c>
      <c r="U314">
        <v>7259</v>
      </c>
      <c r="V314">
        <v>178</v>
      </c>
      <c r="W314">
        <v>178</v>
      </c>
      <c r="X314" t="s">
        <v>63</v>
      </c>
      <c r="Y314" t="s">
        <v>63</v>
      </c>
      <c r="Z314">
        <v>41159</v>
      </c>
      <c r="AA314">
        <v>37237</v>
      </c>
      <c r="AB314">
        <v>19765</v>
      </c>
      <c r="AC314">
        <v>16255.2</v>
      </c>
      <c r="AD314">
        <v>206</v>
      </c>
      <c r="AE314" t="s">
        <v>63</v>
      </c>
      <c r="AF314">
        <v>47572</v>
      </c>
      <c r="AG314">
        <v>41978.3999999999</v>
      </c>
      <c r="AH314" t="s">
        <v>61</v>
      </c>
      <c r="AI314">
        <v>11700.140755066001</v>
      </c>
      <c r="AJ314">
        <v>17506.554370819202</v>
      </c>
      <c r="AK314">
        <v>33.167084126112599</v>
      </c>
      <c r="AL314" t="s">
        <v>61</v>
      </c>
      <c r="AM314">
        <v>24702745</v>
      </c>
      <c r="AN314">
        <v>20469197</v>
      </c>
      <c r="AO314" t="s">
        <v>61</v>
      </c>
      <c r="AP314">
        <v>22.531872308117901</v>
      </c>
      <c r="AQ314">
        <v>35.9025877761594</v>
      </c>
      <c r="AR314">
        <v>37.241648293998701</v>
      </c>
      <c r="AS314" t="s">
        <v>61</v>
      </c>
      <c r="AT314">
        <v>1750</v>
      </c>
      <c r="AU314">
        <v>1831</v>
      </c>
      <c r="AV314" t="s">
        <v>61</v>
      </c>
      <c r="AW314">
        <v>448609.31199999998</v>
      </c>
      <c r="AX314">
        <v>557750.15947569604</v>
      </c>
      <c r="AY314">
        <v>19.568053118674499</v>
      </c>
      <c r="BC314" t="s">
        <v>63</v>
      </c>
      <c r="BE314" s="3" t="s">
        <v>1565</v>
      </c>
      <c r="BF314" s="3" t="s">
        <v>1566</v>
      </c>
    </row>
    <row r="315" spans="1:58" x14ac:dyDescent="0.2">
      <c r="A315" t="s">
        <v>1567</v>
      </c>
      <c r="B315" s="1">
        <v>44624</v>
      </c>
      <c r="C315" s="2">
        <v>44622.596145833333</v>
      </c>
      <c r="D315">
        <v>2.2000000000000002</v>
      </c>
      <c r="E315" t="s">
        <v>59</v>
      </c>
      <c r="F315" t="s">
        <v>93</v>
      </c>
      <c r="G315" t="s">
        <v>61</v>
      </c>
      <c r="H315">
        <v>45906451.950000003</v>
      </c>
      <c r="I315">
        <v>65665325</v>
      </c>
      <c r="J315" t="s">
        <v>61</v>
      </c>
      <c r="K315">
        <v>45906451.950000003</v>
      </c>
      <c r="L315">
        <v>57375044</v>
      </c>
      <c r="M315" t="s">
        <v>61</v>
      </c>
      <c r="N315" s="1">
        <v>44197</v>
      </c>
      <c r="O315" s="1">
        <v>44561</v>
      </c>
      <c r="P315" s="1">
        <v>41061</v>
      </c>
      <c r="Q315" s="1">
        <v>41425</v>
      </c>
      <c r="R315" t="s">
        <v>1568</v>
      </c>
      <c r="S315" t="s">
        <v>61</v>
      </c>
      <c r="T315">
        <v>2296</v>
      </c>
      <c r="U315">
        <v>2911</v>
      </c>
      <c r="V315">
        <v>15</v>
      </c>
      <c r="W315">
        <v>1093</v>
      </c>
      <c r="X315">
        <v>6</v>
      </c>
      <c r="Y315" t="s">
        <v>63</v>
      </c>
      <c r="Z315">
        <v>10428</v>
      </c>
      <c r="AA315">
        <v>8713</v>
      </c>
      <c r="AB315">
        <v>1298.0999999999999</v>
      </c>
      <c r="AC315">
        <v>2000</v>
      </c>
      <c r="AD315" t="s">
        <v>63</v>
      </c>
      <c r="AE315" t="s">
        <v>63</v>
      </c>
      <c r="AF315">
        <v>9378.3250000000007</v>
      </c>
      <c r="AG315">
        <v>9035.75</v>
      </c>
      <c r="AH315" t="s">
        <v>61</v>
      </c>
      <c r="AI315">
        <v>4894.9521316439696</v>
      </c>
      <c r="AJ315">
        <v>6349.7821431535804</v>
      </c>
      <c r="AK315">
        <v>22.911494894013298</v>
      </c>
      <c r="AL315" t="s">
        <v>61</v>
      </c>
      <c r="AM315">
        <v>3727344</v>
      </c>
      <c r="AN315">
        <v>887819</v>
      </c>
      <c r="AO315" t="s">
        <v>61</v>
      </c>
      <c r="AP315">
        <v>12.316129648886699</v>
      </c>
      <c r="AQ315">
        <v>64.624708414665605</v>
      </c>
      <c r="AR315">
        <v>80.942073162078998</v>
      </c>
      <c r="AS315" t="s">
        <v>61</v>
      </c>
      <c r="AT315">
        <v>265.5</v>
      </c>
      <c r="AU315">
        <v>181.5</v>
      </c>
      <c r="AV315" t="s">
        <v>61</v>
      </c>
      <c r="AW315">
        <v>172905.657062146</v>
      </c>
      <c r="AX315">
        <v>361792.42424242402</v>
      </c>
      <c r="AY315">
        <v>52.208602094363101</v>
      </c>
      <c r="AZ315" t="s">
        <v>1569</v>
      </c>
      <c r="BA315" t="s">
        <v>1570</v>
      </c>
      <c r="BB315" t="s">
        <v>1571</v>
      </c>
      <c r="BC315" t="s">
        <v>1572</v>
      </c>
      <c r="BF315" t="s">
        <v>63</v>
      </c>
    </row>
    <row r="316" spans="1:58" x14ac:dyDescent="0.2">
      <c r="A316" t="s">
        <v>1573</v>
      </c>
      <c r="B316" s="1">
        <v>45112</v>
      </c>
      <c r="C316" s="2">
        <v>45152.676365740743</v>
      </c>
      <c r="D316">
        <v>2.2000000000000002</v>
      </c>
      <c r="E316" t="s">
        <v>59</v>
      </c>
      <c r="F316" t="s">
        <v>93</v>
      </c>
      <c r="G316" t="s">
        <v>61</v>
      </c>
      <c r="H316">
        <v>32007681</v>
      </c>
      <c r="I316">
        <v>48591030</v>
      </c>
      <c r="J316" t="s">
        <v>61</v>
      </c>
      <c r="K316">
        <v>32007681</v>
      </c>
      <c r="L316">
        <v>48591030</v>
      </c>
      <c r="M316" t="s">
        <v>61</v>
      </c>
      <c r="N316" s="1">
        <v>44378</v>
      </c>
      <c r="O316" s="1">
        <v>44742</v>
      </c>
      <c r="P316" s="1">
        <v>41456</v>
      </c>
      <c r="Q316" s="1">
        <v>41820</v>
      </c>
      <c r="R316" t="s">
        <v>1574</v>
      </c>
      <c r="S316" t="s">
        <v>61</v>
      </c>
      <c r="T316">
        <v>2786</v>
      </c>
      <c r="U316">
        <v>2721</v>
      </c>
      <c r="V316">
        <v>7</v>
      </c>
      <c r="W316">
        <v>13</v>
      </c>
      <c r="X316">
        <v>8</v>
      </c>
      <c r="Y316">
        <v>5</v>
      </c>
      <c r="Z316">
        <v>5872</v>
      </c>
      <c r="AA316">
        <v>7717</v>
      </c>
      <c r="AB316">
        <v>840</v>
      </c>
      <c r="AC316">
        <v>1266</v>
      </c>
      <c r="AD316">
        <v>346</v>
      </c>
      <c r="AE316">
        <v>1238</v>
      </c>
      <c r="AF316">
        <v>5480.75</v>
      </c>
      <c r="AG316">
        <v>6497.25</v>
      </c>
      <c r="AH316" t="s">
        <v>61</v>
      </c>
      <c r="AI316">
        <v>5840.0184281348302</v>
      </c>
      <c r="AJ316">
        <v>7478.7071453307099</v>
      </c>
      <c r="AK316">
        <v>21.911390369376601</v>
      </c>
      <c r="AL316" t="s">
        <v>61</v>
      </c>
      <c r="AM316">
        <v>2568309</v>
      </c>
      <c r="AN316">
        <v>2070851</v>
      </c>
      <c r="AO316" t="s">
        <v>61</v>
      </c>
      <c r="AP316">
        <v>12.4625506510314</v>
      </c>
      <c r="AQ316">
        <v>23.4642811095535</v>
      </c>
      <c r="AR316">
        <v>46.887140531412498</v>
      </c>
      <c r="AS316" t="s">
        <v>61</v>
      </c>
      <c r="AT316">
        <v>757.05</v>
      </c>
      <c r="AU316">
        <v>757.9</v>
      </c>
      <c r="AV316" t="s">
        <v>61</v>
      </c>
      <c r="AW316">
        <v>42279.480879730501</v>
      </c>
      <c r="AX316">
        <v>64112.7193561155</v>
      </c>
      <c r="AY316">
        <v>34.054457049484697</v>
      </c>
      <c r="BA316" t="s">
        <v>1575</v>
      </c>
      <c r="BB316" s="3" t="s">
        <v>1576</v>
      </c>
      <c r="BC316" t="s">
        <v>1577</v>
      </c>
      <c r="BE316" t="s">
        <v>1578</v>
      </c>
      <c r="BF316" t="s">
        <v>1578</v>
      </c>
    </row>
    <row r="317" spans="1:58" x14ac:dyDescent="0.2">
      <c r="A317" t="s">
        <v>1579</v>
      </c>
      <c r="B317" s="1">
        <v>45351</v>
      </c>
      <c r="C317" s="2">
        <v>45330.718402777777</v>
      </c>
      <c r="D317">
        <v>2.2000000000000002</v>
      </c>
      <c r="E317" t="s">
        <v>59</v>
      </c>
      <c r="F317" t="s">
        <v>93</v>
      </c>
      <c r="G317" t="s">
        <v>61</v>
      </c>
      <c r="H317">
        <v>33775870</v>
      </c>
      <c r="I317">
        <v>31805000</v>
      </c>
      <c r="J317" t="s">
        <v>61</v>
      </c>
      <c r="K317">
        <v>27683770</v>
      </c>
      <c r="L317">
        <v>25934000</v>
      </c>
      <c r="M317" t="s">
        <v>61</v>
      </c>
      <c r="N317" s="1">
        <v>44743</v>
      </c>
      <c r="O317" s="1">
        <v>45107</v>
      </c>
      <c r="P317" s="1">
        <v>42736</v>
      </c>
      <c r="Q317" s="1">
        <v>43100</v>
      </c>
      <c r="R317" t="s">
        <v>1580</v>
      </c>
      <c r="S317" t="s">
        <v>61</v>
      </c>
      <c r="T317">
        <v>2091</v>
      </c>
      <c r="U317">
        <v>2623</v>
      </c>
      <c r="V317">
        <v>9</v>
      </c>
      <c r="W317">
        <v>10</v>
      </c>
      <c r="X317">
        <v>3</v>
      </c>
      <c r="Y317" t="s">
        <v>63</v>
      </c>
      <c r="Z317">
        <v>4441.8</v>
      </c>
      <c r="AA317">
        <v>6926.51</v>
      </c>
      <c r="AB317">
        <v>580.20000000000005</v>
      </c>
      <c r="AC317">
        <v>640.85</v>
      </c>
      <c r="AD317">
        <v>407.4</v>
      </c>
      <c r="AE317">
        <v>113.87</v>
      </c>
      <c r="AF317">
        <v>3988.95</v>
      </c>
      <c r="AG317">
        <v>6248.3675000000003</v>
      </c>
      <c r="AH317" t="s">
        <v>61</v>
      </c>
      <c r="AI317">
        <v>6940.1145664899204</v>
      </c>
      <c r="AJ317">
        <v>4150.5241168993298</v>
      </c>
      <c r="AK317" t="s">
        <v>63</v>
      </c>
      <c r="AL317" t="s">
        <v>61</v>
      </c>
      <c r="AM317">
        <v>2197037</v>
      </c>
      <c r="AN317">
        <v>2197037</v>
      </c>
      <c r="AO317" t="s">
        <v>61</v>
      </c>
      <c r="AP317">
        <v>12.6005024039194</v>
      </c>
      <c r="AQ317">
        <v>11.804079767432199</v>
      </c>
      <c r="AR317" t="s">
        <v>63</v>
      </c>
      <c r="AS317" t="s">
        <v>61</v>
      </c>
      <c r="AT317">
        <v>166</v>
      </c>
      <c r="AU317">
        <v>166</v>
      </c>
      <c r="AV317" t="s">
        <v>61</v>
      </c>
      <c r="AW317">
        <v>203469.09638554201</v>
      </c>
      <c r="AX317">
        <v>191596.38554216799</v>
      </c>
      <c r="AY317">
        <v>-6.1967300738877498</v>
      </c>
      <c r="BB317" s="3" t="s">
        <v>1581</v>
      </c>
      <c r="BC317" t="s">
        <v>1582</v>
      </c>
      <c r="BF317" t="s">
        <v>63</v>
      </c>
    </row>
    <row r="318" spans="1:58" x14ac:dyDescent="0.2">
      <c r="A318" t="s">
        <v>1583</v>
      </c>
      <c r="B318" s="1">
        <v>44505</v>
      </c>
      <c r="C318" s="2">
        <v>44621.868402777778</v>
      </c>
      <c r="D318">
        <v>2.2000000000000002</v>
      </c>
      <c r="E318" t="s">
        <v>59</v>
      </c>
      <c r="F318" t="s">
        <v>69</v>
      </c>
      <c r="G318" t="s">
        <v>61</v>
      </c>
      <c r="H318">
        <v>6709758.0899999999</v>
      </c>
      <c r="I318">
        <v>10742306</v>
      </c>
      <c r="J318" t="s">
        <v>61</v>
      </c>
      <c r="K318">
        <v>6709758.0899999999</v>
      </c>
      <c r="L318">
        <v>10742306</v>
      </c>
      <c r="M318" t="s">
        <v>61</v>
      </c>
      <c r="N318" s="1">
        <v>43647</v>
      </c>
      <c r="O318" s="1">
        <v>44012</v>
      </c>
      <c r="P318" s="1">
        <v>38899</v>
      </c>
      <c r="Q318" s="1">
        <v>39263</v>
      </c>
      <c r="R318" t="s">
        <v>1584</v>
      </c>
      <c r="S318" t="s">
        <v>61</v>
      </c>
      <c r="T318">
        <v>2684</v>
      </c>
      <c r="U318">
        <v>3211</v>
      </c>
      <c r="V318" t="s">
        <v>63</v>
      </c>
      <c r="W318" t="s">
        <v>63</v>
      </c>
      <c r="X318" t="s">
        <v>63</v>
      </c>
      <c r="Y318" t="s">
        <v>63</v>
      </c>
      <c r="Z318">
        <v>6820</v>
      </c>
      <c r="AA318">
        <v>8165</v>
      </c>
      <c r="AB318">
        <v>1131</v>
      </c>
      <c r="AC318">
        <v>1001</v>
      </c>
      <c r="AD318">
        <v>501</v>
      </c>
      <c r="AE318" t="s">
        <v>63</v>
      </c>
      <c r="AF318">
        <v>6258.5</v>
      </c>
      <c r="AG318">
        <v>7677.25</v>
      </c>
      <c r="AH318" t="s">
        <v>61</v>
      </c>
      <c r="AI318">
        <v>1072.10323400175</v>
      </c>
      <c r="AJ318">
        <v>1399.2387899312901</v>
      </c>
      <c r="AK318">
        <v>23.379537380149099</v>
      </c>
      <c r="AL318" t="s">
        <v>61</v>
      </c>
      <c r="AM318">
        <v>3440745</v>
      </c>
      <c r="AN318">
        <v>2638928</v>
      </c>
      <c r="AO318" t="s">
        <v>61</v>
      </c>
      <c r="AP318">
        <v>1.9500887424089799</v>
      </c>
      <c r="AQ318">
        <v>4.0707082572923499</v>
      </c>
      <c r="AR318">
        <v>52.094608133227098</v>
      </c>
      <c r="AS318" t="s">
        <v>61</v>
      </c>
      <c r="AT318">
        <v>181.4</v>
      </c>
      <c r="AU318">
        <v>72</v>
      </c>
      <c r="AV318" t="s">
        <v>61</v>
      </c>
      <c r="AW318">
        <v>36988.743605292097</v>
      </c>
      <c r="AX318">
        <v>149198.694444444</v>
      </c>
      <c r="AY318">
        <v>75.208399950801606</v>
      </c>
      <c r="BC318" t="s">
        <v>63</v>
      </c>
      <c r="BF318" t="s">
        <v>63</v>
      </c>
    </row>
    <row r="319" spans="1:58" x14ac:dyDescent="0.2">
      <c r="A319" t="s">
        <v>1585</v>
      </c>
      <c r="B319" s="1">
        <v>44957</v>
      </c>
      <c r="C319" s="2">
        <v>44950.950104166666</v>
      </c>
      <c r="D319">
        <v>2.2000000000000002</v>
      </c>
      <c r="E319" t="s">
        <v>59</v>
      </c>
      <c r="F319" t="s">
        <v>93</v>
      </c>
      <c r="G319" t="s">
        <v>61</v>
      </c>
      <c r="H319">
        <v>5206831.1449199999</v>
      </c>
      <c r="I319">
        <v>7968221.6044760002</v>
      </c>
      <c r="J319" t="s">
        <v>61</v>
      </c>
      <c r="K319">
        <v>5206831.1449199999</v>
      </c>
      <c r="L319">
        <v>7968221.6044760002</v>
      </c>
      <c r="M319" t="s">
        <v>61</v>
      </c>
      <c r="N319" s="1">
        <v>44197</v>
      </c>
      <c r="O319" s="1">
        <v>44561</v>
      </c>
      <c r="P319" s="1">
        <v>42005</v>
      </c>
      <c r="Q319" s="1">
        <v>42369</v>
      </c>
      <c r="R319" t="s">
        <v>1586</v>
      </c>
      <c r="S319" t="s">
        <v>61</v>
      </c>
      <c r="T319">
        <v>196</v>
      </c>
      <c r="U319">
        <v>193</v>
      </c>
      <c r="V319" t="s">
        <v>63</v>
      </c>
      <c r="W319" t="s">
        <v>63</v>
      </c>
      <c r="X319" t="s">
        <v>63</v>
      </c>
      <c r="Y319" t="s">
        <v>63</v>
      </c>
      <c r="Z319">
        <v>8558.23</v>
      </c>
      <c r="AA319">
        <v>8078</v>
      </c>
      <c r="AB319">
        <v>1085.5999999999999</v>
      </c>
      <c r="AC319">
        <v>908.39</v>
      </c>
      <c r="AD319">
        <v>3512</v>
      </c>
      <c r="AE319">
        <v>427</v>
      </c>
      <c r="AF319">
        <v>4647.8724999999904</v>
      </c>
      <c r="AG319">
        <v>6467.7924999999996</v>
      </c>
      <c r="AH319" t="s">
        <v>61</v>
      </c>
      <c r="AI319">
        <v>1120.2611829218599</v>
      </c>
      <c r="AJ319">
        <v>1231.9847311854801</v>
      </c>
      <c r="AK319">
        <v>9.0685822182321392</v>
      </c>
      <c r="AL319" t="s">
        <v>61</v>
      </c>
      <c r="AM319">
        <v>573296.63271983701</v>
      </c>
      <c r="AN319">
        <v>573296.63271983701</v>
      </c>
      <c r="AO319" t="s">
        <v>61</v>
      </c>
      <c r="AP319">
        <v>9.0822710431272409</v>
      </c>
      <c r="AQ319">
        <v>13.898962023026201</v>
      </c>
      <c r="AR319">
        <v>34.655040944203101</v>
      </c>
      <c r="AS319" t="s">
        <v>61</v>
      </c>
      <c r="AT319">
        <v>88</v>
      </c>
      <c r="AU319">
        <v>88</v>
      </c>
      <c r="AV319" t="s">
        <v>61</v>
      </c>
      <c r="AW319">
        <v>59172.394488626698</v>
      </c>
      <c r="AX319">
        <v>90553.877978713805</v>
      </c>
      <c r="AY319">
        <v>34.655040944203101</v>
      </c>
      <c r="BC319" t="s">
        <v>63</v>
      </c>
      <c r="BF319" t="s">
        <v>63</v>
      </c>
    </row>
    <row r="320" spans="1:58" x14ac:dyDescent="0.2">
      <c r="A320" t="s">
        <v>1587</v>
      </c>
      <c r="B320" s="1">
        <v>44259</v>
      </c>
      <c r="C320" s="2">
        <v>44259.865405092591</v>
      </c>
      <c r="D320">
        <v>2.2000000000000002</v>
      </c>
      <c r="E320" t="s">
        <v>59</v>
      </c>
      <c r="F320" t="s">
        <v>60</v>
      </c>
      <c r="G320" t="s">
        <v>61</v>
      </c>
      <c r="H320">
        <v>173960907</v>
      </c>
      <c r="I320">
        <v>169615108</v>
      </c>
      <c r="J320" t="s">
        <v>61</v>
      </c>
      <c r="K320">
        <v>52911962</v>
      </c>
      <c r="L320">
        <v>72048108</v>
      </c>
      <c r="M320" t="s">
        <v>61</v>
      </c>
      <c r="N320" s="1">
        <v>43466</v>
      </c>
      <c r="O320" s="1">
        <v>43830</v>
      </c>
      <c r="P320" s="1">
        <v>40544</v>
      </c>
      <c r="Q320" s="1">
        <v>40908</v>
      </c>
      <c r="R320" t="s">
        <v>1588</v>
      </c>
      <c r="S320" t="s">
        <v>61</v>
      </c>
      <c r="T320">
        <v>2036</v>
      </c>
      <c r="U320">
        <v>1748</v>
      </c>
      <c r="V320">
        <v>28</v>
      </c>
      <c r="W320">
        <v>49</v>
      </c>
      <c r="X320" t="s">
        <v>63</v>
      </c>
      <c r="Y320" t="s">
        <v>63</v>
      </c>
      <c r="Z320">
        <v>6551</v>
      </c>
      <c r="AA320">
        <v>5185.72</v>
      </c>
      <c r="AB320">
        <v>2561</v>
      </c>
      <c r="AC320">
        <v>1620</v>
      </c>
      <c r="AD320" t="s">
        <v>63</v>
      </c>
      <c r="AE320" t="s">
        <v>63</v>
      </c>
      <c r="AF320">
        <v>7350</v>
      </c>
      <c r="AG320">
        <v>5553.54</v>
      </c>
      <c r="AH320" t="s">
        <v>61</v>
      </c>
      <c r="AI320">
        <v>7198.90639455782</v>
      </c>
      <c r="AJ320">
        <v>12973.3661772491</v>
      </c>
      <c r="AK320">
        <v>44.5101117458453</v>
      </c>
      <c r="AL320" t="s">
        <v>61</v>
      </c>
      <c r="AM320">
        <v>2025854</v>
      </c>
      <c r="AN320">
        <v>2029722</v>
      </c>
      <c r="AO320" t="s">
        <v>61</v>
      </c>
      <c r="AP320">
        <v>26.118349101169098</v>
      </c>
      <c r="AQ320">
        <v>35.496539920245198</v>
      </c>
      <c r="AR320">
        <v>26.420014007413801</v>
      </c>
      <c r="AS320" t="s">
        <v>61</v>
      </c>
      <c r="AT320">
        <v>54</v>
      </c>
      <c r="AU320">
        <v>58</v>
      </c>
      <c r="AV320" t="s">
        <v>61</v>
      </c>
      <c r="AW320">
        <v>3221498.2777777701</v>
      </c>
      <c r="AX320">
        <v>2924398.4137931</v>
      </c>
      <c r="AY320">
        <v>-10.159349785699</v>
      </c>
      <c r="BA320" t="s">
        <v>1589</v>
      </c>
      <c r="BB320" s="3" t="s">
        <v>1590</v>
      </c>
      <c r="BC320" t="s">
        <v>1591</v>
      </c>
      <c r="BE320" t="s">
        <v>1592</v>
      </c>
      <c r="BF320" t="s">
        <v>1592</v>
      </c>
    </row>
    <row r="321" spans="1:58" x14ac:dyDescent="0.2">
      <c r="A321" t="s">
        <v>1593</v>
      </c>
      <c r="B321" s="1">
        <v>44914</v>
      </c>
      <c r="C321" s="2">
        <v>44984.652592592596</v>
      </c>
      <c r="D321">
        <v>2.2000000000000002</v>
      </c>
      <c r="E321" t="s">
        <v>59</v>
      </c>
      <c r="F321" t="s">
        <v>69</v>
      </c>
      <c r="G321" t="s">
        <v>61</v>
      </c>
      <c r="H321">
        <v>114085718</v>
      </c>
      <c r="I321">
        <v>266696047</v>
      </c>
      <c r="J321" t="s">
        <v>61</v>
      </c>
      <c r="K321">
        <v>114085718</v>
      </c>
      <c r="L321">
        <v>266696047</v>
      </c>
      <c r="M321" t="s">
        <v>61</v>
      </c>
      <c r="N321" s="1">
        <v>43952</v>
      </c>
      <c r="O321" s="1">
        <v>44316</v>
      </c>
      <c r="P321" s="1">
        <v>38353</v>
      </c>
      <c r="Q321" s="1">
        <v>38717</v>
      </c>
      <c r="S321" t="s">
        <v>61</v>
      </c>
      <c r="T321">
        <v>2300</v>
      </c>
      <c r="U321">
        <v>2300</v>
      </c>
      <c r="V321" t="s">
        <v>63</v>
      </c>
      <c r="W321" t="s">
        <v>63</v>
      </c>
      <c r="X321" t="s">
        <v>63</v>
      </c>
      <c r="Y321" t="s">
        <v>63</v>
      </c>
      <c r="Z321">
        <v>38210</v>
      </c>
      <c r="AA321">
        <v>30137</v>
      </c>
      <c r="AB321">
        <v>5442</v>
      </c>
      <c r="AC321">
        <v>4996</v>
      </c>
      <c r="AD321">
        <v>14768</v>
      </c>
      <c r="AE321">
        <v>695</v>
      </c>
      <c r="AF321">
        <v>22238</v>
      </c>
      <c r="AG321">
        <v>26403.5</v>
      </c>
      <c r="AH321" t="s">
        <v>61</v>
      </c>
      <c r="AI321">
        <v>5130.2148574512003</v>
      </c>
      <c r="AJ321">
        <v>10100.783873350099</v>
      </c>
      <c r="AK321">
        <v>49.209735385124397</v>
      </c>
      <c r="AL321" t="s">
        <v>61</v>
      </c>
      <c r="AM321">
        <v>7772684</v>
      </c>
      <c r="AN321">
        <v>6498958</v>
      </c>
      <c r="AO321" t="s">
        <v>61</v>
      </c>
      <c r="AP321">
        <v>14.677776428322501</v>
      </c>
      <c r="AQ321">
        <v>41.036739581945199</v>
      </c>
      <c r="AR321">
        <v>64.232596015546306</v>
      </c>
      <c r="AS321" t="s">
        <v>61</v>
      </c>
      <c r="AT321">
        <v>266.87</v>
      </c>
      <c r="AU321">
        <v>274</v>
      </c>
      <c r="AV321" t="s">
        <v>61</v>
      </c>
      <c r="AW321">
        <v>427495.47719863598</v>
      </c>
      <c r="AX321">
        <v>973343.23722627701</v>
      </c>
      <c r="AY321">
        <v>56.079678694140398</v>
      </c>
      <c r="BA321" t="s">
        <v>1594</v>
      </c>
      <c r="BC321" t="s">
        <v>63</v>
      </c>
      <c r="BE321" s="3" t="s">
        <v>1595</v>
      </c>
      <c r="BF321" s="3" t="s">
        <v>1596</v>
      </c>
    </row>
    <row r="322" spans="1:58" x14ac:dyDescent="0.2">
      <c r="A322" t="s">
        <v>1597</v>
      </c>
      <c r="B322" s="1">
        <v>45126</v>
      </c>
      <c r="C322" s="2">
        <v>45111.351793981485</v>
      </c>
      <c r="D322">
        <v>2.2000000000000002</v>
      </c>
      <c r="E322" t="s">
        <v>59</v>
      </c>
      <c r="F322" t="s">
        <v>93</v>
      </c>
      <c r="G322" t="s">
        <v>61</v>
      </c>
      <c r="H322">
        <v>266813.77252</v>
      </c>
      <c r="I322">
        <v>830292.75943600002</v>
      </c>
      <c r="J322" t="s">
        <v>61</v>
      </c>
      <c r="K322">
        <v>266813.77252</v>
      </c>
      <c r="L322">
        <v>830292.75943600002</v>
      </c>
      <c r="M322" t="s">
        <v>61</v>
      </c>
      <c r="N322" s="1">
        <v>44317</v>
      </c>
      <c r="O322" s="1">
        <v>44681</v>
      </c>
      <c r="P322" s="1">
        <v>43586</v>
      </c>
      <c r="Q322" s="1">
        <v>43951</v>
      </c>
      <c r="S322" t="s">
        <v>61</v>
      </c>
      <c r="T322" t="s">
        <v>63</v>
      </c>
      <c r="U322" t="s">
        <v>63</v>
      </c>
      <c r="V322" t="s">
        <v>63</v>
      </c>
      <c r="W322" t="s">
        <v>63</v>
      </c>
      <c r="X322" t="s">
        <v>63</v>
      </c>
      <c r="Y322" t="s">
        <v>63</v>
      </c>
      <c r="Z322">
        <v>3692.37</v>
      </c>
      <c r="AA322">
        <v>3199.3</v>
      </c>
      <c r="AB322">
        <v>491</v>
      </c>
      <c r="AC322">
        <v>503.8</v>
      </c>
      <c r="AD322">
        <v>3692.37</v>
      </c>
      <c r="AE322">
        <v>3199.3</v>
      </c>
      <c r="AF322">
        <v>368.25</v>
      </c>
      <c r="AG322">
        <v>377.85</v>
      </c>
      <c r="AH322" t="s">
        <v>61</v>
      </c>
      <c r="AI322">
        <v>724.54520711473106</v>
      </c>
      <c r="AJ322">
        <v>2197.4136811856501</v>
      </c>
      <c r="AK322">
        <v>67.027364336614497</v>
      </c>
      <c r="AL322" t="s">
        <v>61</v>
      </c>
      <c r="AM322">
        <v>84991.836652632002</v>
      </c>
      <c r="AN322">
        <v>83474.125283835005</v>
      </c>
      <c r="AO322" t="s">
        <v>61</v>
      </c>
      <c r="AP322">
        <v>3.1392896236068801</v>
      </c>
      <c r="AQ322">
        <v>9.9467162569181102</v>
      </c>
      <c r="AR322">
        <v>68.438934593882095</v>
      </c>
      <c r="AS322" t="s">
        <v>61</v>
      </c>
      <c r="AT322">
        <v>7.0899953227269996E-2</v>
      </c>
      <c r="AU322">
        <v>7.0899953227269996E-2</v>
      </c>
      <c r="AV322" t="s">
        <v>61</v>
      </c>
      <c r="AW322">
        <v>3763235.9733646899</v>
      </c>
      <c r="AX322">
        <v>11710743.231965501</v>
      </c>
      <c r="AY322">
        <v>67.865097041043498</v>
      </c>
      <c r="AZ322" t="s">
        <v>1598</v>
      </c>
      <c r="BC322" t="s">
        <v>63</v>
      </c>
      <c r="BF322" t="s">
        <v>63</v>
      </c>
    </row>
    <row r="323" spans="1:58" x14ac:dyDescent="0.2">
      <c r="A323" t="s">
        <v>1599</v>
      </c>
      <c r="B323" s="1">
        <v>44918</v>
      </c>
      <c r="C323" s="2">
        <v>44874.82303240741</v>
      </c>
      <c r="D323">
        <v>2.2000000000000002</v>
      </c>
      <c r="E323" t="s">
        <v>59</v>
      </c>
      <c r="F323" t="s">
        <v>93</v>
      </c>
      <c r="G323" t="s">
        <v>61</v>
      </c>
      <c r="H323">
        <v>19118742169.0242</v>
      </c>
      <c r="I323">
        <v>11497706570.5128</v>
      </c>
      <c r="J323" t="s">
        <v>61</v>
      </c>
      <c r="K323">
        <v>19118742169.0242</v>
      </c>
      <c r="L323">
        <v>11497706570.5128</v>
      </c>
      <c r="M323" t="s">
        <v>61</v>
      </c>
      <c r="N323" s="1">
        <v>44317</v>
      </c>
      <c r="O323" s="1">
        <v>44681</v>
      </c>
      <c r="P323" s="1">
        <v>43221</v>
      </c>
      <c r="Q323" s="1">
        <v>43585</v>
      </c>
      <c r="R323" s="3" t="s">
        <v>1600</v>
      </c>
      <c r="S323" t="s">
        <v>61</v>
      </c>
      <c r="T323">
        <v>813</v>
      </c>
      <c r="U323">
        <v>813</v>
      </c>
      <c r="V323" t="s">
        <v>63</v>
      </c>
      <c r="W323" t="s">
        <v>63</v>
      </c>
      <c r="X323" t="s">
        <v>63</v>
      </c>
      <c r="Y323" t="s">
        <v>63</v>
      </c>
      <c r="Z323">
        <v>38114</v>
      </c>
      <c r="AA323">
        <v>38114</v>
      </c>
      <c r="AB323">
        <v>6568.6</v>
      </c>
      <c r="AC323">
        <v>6568.6</v>
      </c>
      <c r="AD323" t="s">
        <v>63</v>
      </c>
      <c r="AE323" t="s">
        <v>63</v>
      </c>
      <c r="AF323">
        <v>33715.199999999997</v>
      </c>
      <c r="AG323">
        <v>33715.199999999997</v>
      </c>
      <c r="AH323" t="s">
        <v>61</v>
      </c>
      <c r="AI323">
        <v>567065.95746204106</v>
      </c>
      <c r="AJ323">
        <v>11497706570.5128</v>
      </c>
      <c r="AK323" t="s">
        <v>63</v>
      </c>
      <c r="AL323" t="s">
        <v>61</v>
      </c>
      <c r="AM323">
        <v>7921667.5796598904</v>
      </c>
      <c r="AN323">
        <v>6875673.8209774997</v>
      </c>
      <c r="AO323" t="s">
        <v>61</v>
      </c>
      <c r="AP323">
        <v>2413.47640816597</v>
      </c>
      <c r="AQ323">
        <v>41040.543700550399</v>
      </c>
      <c r="AR323" t="s">
        <v>63</v>
      </c>
      <c r="AS323" t="s">
        <v>61</v>
      </c>
      <c r="AT323">
        <v>71.092108499999995</v>
      </c>
      <c r="AU323">
        <v>71.092108499999995</v>
      </c>
      <c r="AV323" t="s">
        <v>61</v>
      </c>
      <c r="AW323">
        <v>268928654</v>
      </c>
      <c r="AX323">
        <v>161729402.742964</v>
      </c>
      <c r="AY323">
        <v>-66.283093517592704</v>
      </c>
      <c r="BC323" t="s">
        <v>63</v>
      </c>
      <c r="BF323" t="s">
        <v>63</v>
      </c>
    </row>
    <row r="324" spans="1:58" x14ac:dyDescent="0.2">
      <c r="A324" t="s">
        <v>1601</v>
      </c>
      <c r="B324" s="1">
        <v>44858</v>
      </c>
      <c r="C324" s="2">
        <v>44786.864131944443</v>
      </c>
      <c r="D324">
        <v>2.2000000000000002</v>
      </c>
      <c r="E324" t="s">
        <v>59</v>
      </c>
      <c r="F324" t="s">
        <v>93</v>
      </c>
      <c r="G324" t="s">
        <v>61</v>
      </c>
      <c r="H324">
        <v>55789438.973672003</v>
      </c>
      <c r="I324">
        <v>138226441.17668799</v>
      </c>
      <c r="J324" t="s">
        <v>61</v>
      </c>
      <c r="K324">
        <v>55789438.973672003</v>
      </c>
      <c r="L324">
        <v>138226441.17668799</v>
      </c>
      <c r="M324" t="s">
        <v>61</v>
      </c>
      <c r="N324" s="1">
        <v>44317</v>
      </c>
      <c r="O324" s="1">
        <v>44681</v>
      </c>
      <c r="P324" s="1">
        <v>37257</v>
      </c>
      <c r="Q324" s="1">
        <v>37621</v>
      </c>
      <c r="R324" t="s">
        <v>1602</v>
      </c>
      <c r="S324" t="s">
        <v>61</v>
      </c>
      <c r="T324">
        <v>515</v>
      </c>
      <c r="U324">
        <v>993</v>
      </c>
      <c r="V324">
        <v>5</v>
      </c>
      <c r="W324" t="s">
        <v>63</v>
      </c>
      <c r="X324">
        <v>70</v>
      </c>
      <c r="Y324" t="s">
        <v>63</v>
      </c>
      <c r="Z324">
        <v>22618</v>
      </c>
      <c r="AA324">
        <v>12902</v>
      </c>
      <c r="AB324">
        <v>4387</v>
      </c>
      <c r="AC324">
        <v>2892</v>
      </c>
      <c r="AD324">
        <v>984</v>
      </c>
      <c r="AE324">
        <v>14</v>
      </c>
      <c r="AF324">
        <v>19715.75</v>
      </c>
      <c r="AG324">
        <v>12083.25</v>
      </c>
      <c r="AH324" t="s">
        <v>61</v>
      </c>
      <c r="AI324">
        <v>55789438.973672003</v>
      </c>
      <c r="AJ324">
        <v>138226441.17668799</v>
      </c>
      <c r="AK324">
        <v>75.263894420983107</v>
      </c>
      <c r="AL324" t="s">
        <v>61</v>
      </c>
      <c r="AM324">
        <v>3889582.08482461</v>
      </c>
      <c r="AN324">
        <v>2497356.3836690001</v>
      </c>
      <c r="AO324" t="s">
        <v>61</v>
      </c>
      <c r="AP324">
        <v>14.343310776869201</v>
      </c>
      <c r="AQ324">
        <v>55.349150490747</v>
      </c>
      <c r="AR324">
        <v>74.085761660845904</v>
      </c>
      <c r="AS324" t="s">
        <v>61</v>
      </c>
      <c r="AT324">
        <v>240.96839442999999</v>
      </c>
      <c r="AU324">
        <v>259.46024999999997</v>
      </c>
      <c r="AV324" t="s">
        <v>61</v>
      </c>
      <c r="AW324">
        <v>231521.36108605101</v>
      </c>
      <c r="AX324">
        <v>532745.08448510396</v>
      </c>
      <c r="AY324">
        <v>56.541811866773898</v>
      </c>
      <c r="BB324" s="3" t="s">
        <v>1603</v>
      </c>
      <c r="BC324" t="s">
        <v>1604</v>
      </c>
      <c r="BE324" t="s">
        <v>1605</v>
      </c>
      <c r="BF324" t="s">
        <v>1605</v>
      </c>
    </row>
    <row r="325" spans="1:58" x14ac:dyDescent="0.2">
      <c r="A325" t="s">
        <v>1606</v>
      </c>
      <c r="B325" s="1">
        <v>44328</v>
      </c>
      <c r="C325" s="2">
        <v>44320.831053240741</v>
      </c>
      <c r="D325">
        <v>2.2000000000000002</v>
      </c>
      <c r="E325" t="s">
        <v>158</v>
      </c>
      <c r="F325" t="s">
        <v>63</v>
      </c>
      <c r="G325" t="s">
        <v>63</v>
      </c>
      <c r="H325" t="s">
        <v>63</v>
      </c>
      <c r="I325" t="s">
        <v>63</v>
      </c>
      <c r="J325" t="s">
        <v>63</v>
      </c>
      <c r="K325" t="s">
        <v>63</v>
      </c>
      <c r="L325" t="s">
        <v>63</v>
      </c>
      <c r="M325" t="s">
        <v>63</v>
      </c>
      <c r="N325" t="s">
        <v>63</v>
      </c>
      <c r="O325" t="s">
        <v>63</v>
      </c>
      <c r="P325" t="s">
        <v>63</v>
      </c>
      <c r="Q325" t="s">
        <v>63</v>
      </c>
      <c r="R325" t="s">
        <v>63</v>
      </c>
      <c r="S325" t="s">
        <v>63</v>
      </c>
      <c r="T325" t="s">
        <v>63</v>
      </c>
      <c r="U325" t="s">
        <v>63</v>
      </c>
      <c r="V325" t="s">
        <v>63</v>
      </c>
      <c r="W325" t="s">
        <v>63</v>
      </c>
      <c r="X325" t="s">
        <v>63</v>
      </c>
      <c r="Y325" t="s">
        <v>63</v>
      </c>
      <c r="Z325" t="s">
        <v>63</v>
      </c>
      <c r="AA325" t="s">
        <v>63</v>
      </c>
      <c r="AB325" t="s">
        <v>63</v>
      </c>
      <c r="AC325" t="s">
        <v>63</v>
      </c>
      <c r="AD325" t="s">
        <v>63</v>
      </c>
      <c r="AE325" t="s">
        <v>63</v>
      </c>
      <c r="AF325" t="s">
        <v>63</v>
      </c>
      <c r="AG325" t="s">
        <v>63</v>
      </c>
      <c r="AH325" t="s">
        <v>63</v>
      </c>
      <c r="AI325" t="s">
        <v>63</v>
      </c>
      <c r="AJ325" t="s">
        <v>63</v>
      </c>
      <c r="AK325" t="s">
        <v>63</v>
      </c>
      <c r="AL325" t="s">
        <v>63</v>
      </c>
      <c r="AM325" t="s">
        <v>63</v>
      </c>
      <c r="AN325" t="s">
        <v>63</v>
      </c>
      <c r="AO325" t="s">
        <v>63</v>
      </c>
      <c r="AP325" t="s">
        <v>63</v>
      </c>
      <c r="AQ325" t="s">
        <v>63</v>
      </c>
      <c r="AR325" t="s">
        <v>63</v>
      </c>
      <c r="AS325" t="s">
        <v>63</v>
      </c>
      <c r="AT325" t="s">
        <v>63</v>
      </c>
      <c r="AU325" t="s">
        <v>63</v>
      </c>
      <c r="AV325" t="s">
        <v>63</v>
      </c>
      <c r="AW325" t="s">
        <v>63</v>
      </c>
      <c r="AX325" t="s">
        <v>63</v>
      </c>
      <c r="AY325" t="s">
        <v>63</v>
      </c>
      <c r="AZ325" t="s">
        <v>63</v>
      </c>
      <c r="BA325" t="s">
        <v>63</v>
      </c>
      <c r="BB325" t="s">
        <v>63</v>
      </c>
      <c r="BC325" t="s">
        <v>63</v>
      </c>
      <c r="BD325" t="s">
        <v>63</v>
      </c>
      <c r="BE325" t="s">
        <v>63</v>
      </c>
      <c r="BF325" t="s">
        <v>63</v>
      </c>
    </row>
    <row r="326" spans="1:58" x14ac:dyDescent="0.2">
      <c r="A326" t="s">
        <v>1607</v>
      </c>
      <c r="B326" s="1">
        <v>44844</v>
      </c>
      <c r="C326" s="2">
        <v>44778.907627314817</v>
      </c>
      <c r="D326">
        <v>2.2000000000000002</v>
      </c>
      <c r="E326" t="s">
        <v>59</v>
      </c>
      <c r="F326" t="s">
        <v>69</v>
      </c>
      <c r="G326" t="s">
        <v>61</v>
      </c>
      <c r="H326">
        <v>407162240.30000001</v>
      </c>
      <c r="I326">
        <v>418834000</v>
      </c>
      <c r="J326" t="s">
        <v>61</v>
      </c>
      <c r="K326">
        <v>167162000.30000001</v>
      </c>
      <c r="L326">
        <v>294261000</v>
      </c>
      <c r="M326" t="s">
        <v>61</v>
      </c>
      <c r="N326" s="1">
        <v>44013</v>
      </c>
      <c r="O326" s="1">
        <v>44377</v>
      </c>
      <c r="P326" s="1">
        <v>39630</v>
      </c>
      <c r="Q326" s="1">
        <v>39994</v>
      </c>
      <c r="R326" t="s">
        <v>1608</v>
      </c>
      <c r="S326" t="s">
        <v>61</v>
      </c>
      <c r="T326">
        <v>3383</v>
      </c>
      <c r="U326">
        <v>2200</v>
      </c>
      <c r="V326">
        <v>100</v>
      </c>
      <c r="W326">
        <v>100</v>
      </c>
      <c r="X326" t="s">
        <v>63</v>
      </c>
      <c r="Y326" t="s">
        <v>63</v>
      </c>
      <c r="Z326">
        <v>16770</v>
      </c>
      <c r="AA326">
        <v>14211</v>
      </c>
      <c r="AB326">
        <v>2774</v>
      </c>
      <c r="AC326">
        <v>2405</v>
      </c>
      <c r="AD326">
        <v>4583</v>
      </c>
      <c r="AE326">
        <v>279</v>
      </c>
      <c r="AF326">
        <v>12091.5</v>
      </c>
      <c r="AG326">
        <v>12827.75</v>
      </c>
      <c r="AH326" t="s">
        <v>61</v>
      </c>
      <c r="AI326">
        <v>13824.752950419699</v>
      </c>
      <c r="AJ326">
        <v>22939.408703786699</v>
      </c>
      <c r="AK326">
        <v>39.733612452976601</v>
      </c>
      <c r="AL326" t="s">
        <v>61</v>
      </c>
      <c r="AM326">
        <v>7291566</v>
      </c>
      <c r="AN326">
        <v>6443561</v>
      </c>
      <c r="AO326" t="s">
        <v>61</v>
      </c>
      <c r="AP326">
        <v>22.925390828252802</v>
      </c>
      <c r="AQ326">
        <v>45.667450032676001</v>
      </c>
      <c r="AR326">
        <v>49.799275387942103</v>
      </c>
      <c r="AS326" t="s">
        <v>61</v>
      </c>
      <c r="AT326">
        <v>516.5</v>
      </c>
      <c r="AU326">
        <v>480</v>
      </c>
      <c r="AV326" t="s">
        <v>61</v>
      </c>
      <c r="AW326">
        <v>788310.24259438505</v>
      </c>
      <c r="AX326">
        <v>872570.83333333302</v>
      </c>
      <c r="AY326">
        <v>9.6565903328514509</v>
      </c>
      <c r="AZ326" t="s">
        <v>1609</v>
      </c>
      <c r="BA326" t="s">
        <v>1610</v>
      </c>
      <c r="BB326" t="s">
        <v>1611</v>
      </c>
      <c r="BC326" t="s">
        <v>63</v>
      </c>
      <c r="BD326" t="s">
        <v>1612</v>
      </c>
      <c r="BE326" s="3" t="s">
        <v>1613</v>
      </c>
      <c r="BF326" s="3" t="s">
        <v>1614</v>
      </c>
    </row>
    <row r="327" spans="1:58" x14ac:dyDescent="0.2">
      <c r="A327" t="s">
        <v>1615</v>
      </c>
      <c r="B327" s="1">
        <v>44792</v>
      </c>
      <c r="C327" s="2">
        <v>44734.536956018521</v>
      </c>
      <c r="D327">
        <v>2.2000000000000002</v>
      </c>
      <c r="E327" t="s">
        <v>158</v>
      </c>
      <c r="F327" t="s">
        <v>63</v>
      </c>
      <c r="G327" t="s">
        <v>63</v>
      </c>
      <c r="H327" t="s">
        <v>63</v>
      </c>
      <c r="I327" t="s">
        <v>63</v>
      </c>
      <c r="J327" t="s">
        <v>63</v>
      </c>
      <c r="K327" t="s">
        <v>63</v>
      </c>
      <c r="L327" t="s">
        <v>63</v>
      </c>
      <c r="M327" t="s">
        <v>63</v>
      </c>
      <c r="N327" t="s">
        <v>63</v>
      </c>
      <c r="O327" t="s">
        <v>63</v>
      </c>
      <c r="P327" t="s">
        <v>63</v>
      </c>
      <c r="Q327" t="s">
        <v>63</v>
      </c>
      <c r="R327" t="s">
        <v>63</v>
      </c>
      <c r="S327" t="s">
        <v>63</v>
      </c>
      <c r="T327" t="s">
        <v>63</v>
      </c>
      <c r="U327" t="s">
        <v>63</v>
      </c>
      <c r="V327" t="s">
        <v>63</v>
      </c>
      <c r="W327" t="s">
        <v>63</v>
      </c>
      <c r="X327" t="s">
        <v>63</v>
      </c>
      <c r="Y327" t="s">
        <v>63</v>
      </c>
      <c r="Z327" t="s">
        <v>63</v>
      </c>
      <c r="AA327" t="s">
        <v>63</v>
      </c>
      <c r="AB327" t="s">
        <v>63</v>
      </c>
      <c r="AC327" t="s">
        <v>63</v>
      </c>
      <c r="AD327" t="s">
        <v>63</v>
      </c>
      <c r="AE327" t="s">
        <v>63</v>
      </c>
      <c r="AF327" t="s">
        <v>63</v>
      </c>
      <c r="AG327" t="s">
        <v>63</v>
      </c>
      <c r="AH327" t="s">
        <v>63</v>
      </c>
      <c r="AI327" t="s">
        <v>63</v>
      </c>
      <c r="AJ327" t="s">
        <v>63</v>
      </c>
      <c r="AK327" t="s">
        <v>63</v>
      </c>
      <c r="AL327" t="s">
        <v>63</v>
      </c>
      <c r="AM327" t="s">
        <v>63</v>
      </c>
      <c r="AN327" t="s">
        <v>63</v>
      </c>
      <c r="AO327" t="s">
        <v>63</v>
      </c>
      <c r="AP327" t="s">
        <v>63</v>
      </c>
      <c r="AQ327" t="s">
        <v>63</v>
      </c>
      <c r="AR327" t="s">
        <v>63</v>
      </c>
      <c r="AS327" t="s">
        <v>63</v>
      </c>
      <c r="AT327" t="s">
        <v>63</v>
      </c>
      <c r="AU327" t="s">
        <v>63</v>
      </c>
      <c r="AV327" t="s">
        <v>63</v>
      </c>
      <c r="AW327" t="s">
        <v>63</v>
      </c>
      <c r="AX327" t="s">
        <v>63</v>
      </c>
      <c r="AY327" t="s">
        <v>63</v>
      </c>
      <c r="AZ327" t="s">
        <v>63</v>
      </c>
      <c r="BA327" t="s">
        <v>63</v>
      </c>
      <c r="BB327" t="s">
        <v>63</v>
      </c>
      <c r="BC327" t="s">
        <v>63</v>
      </c>
      <c r="BD327" t="s">
        <v>63</v>
      </c>
      <c r="BE327" t="s">
        <v>63</v>
      </c>
      <c r="BF327" t="s">
        <v>63</v>
      </c>
    </row>
    <row r="328" spans="1:58" x14ac:dyDescent="0.2">
      <c r="A328" t="s">
        <v>1616</v>
      </c>
      <c r="B328" s="1">
        <v>44624</v>
      </c>
      <c r="C328" s="2">
        <v>44624.911053240743</v>
      </c>
      <c r="D328">
        <v>2.2000000000000002</v>
      </c>
      <c r="E328" t="s">
        <v>158</v>
      </c>
      <c r="F328" t="s">
        <v>63</v>
      </c>
      <c r="G328" t="s">
        <v>63</v>
      </c>
      <c r="H328" t="s">
        <v>63</v>
      </c>
      <c r="I328" t="s">
        <v>63</v>
      </c>
      <c r="J328" t="s">
        <v>63</v>
      </c>
      <c r="K328" t="s">
        <v>63</v>
      </c>
      <c r="L328" t="s">
        <v>63</v>
      </c>
      <c r="M328" t="s">
        <v>63</v>
      </c>
      <c r="N328" t="s">
        <v>63</v>
      </c>
      <c r="O328" t="s">
        <v>63</v>
      </c>
      <c r="P328" t="s">
        <v>63</v>
      </c>
      <c r="Q328" t="s">
        <v>63</v>
      </c>
      <c r="R328" t="s">
        <v>63</v>
      </c>
      <c r="S328" t="s">
        <v>63</v>
      </c>
      <c r="T328" t="s">
        <v>63</v>
      </c>
      <c r="U328" t="s">
        <v>63</v>
      </c>
      <c r="V328" t="s">
        <v>63</v>
      </c>
      <c r="W328" t="s">
        <v>63</v>
      </c>
      <c r="X328" t="s">
        <v>63</v>
      </c>
      <c r="Y328" t="s">
        <v>63</v>
      </c>
      <c r="Z328" t="s">
        <v>63</v>
      </c>
      <c r="AA328" t="s">
        <v>63</v>
      </c>
      <c r="AB328" t="s">
        <v>63</v>
      </c>
      <c r="AC328" t="s">
        <v>63</v>
      </c>
      <c r="AD328" t="s">
        <v>63</v>
      </c>
      <c r="AE328" t="s">
        <v>63</v>
      </c>
      <c r="AF328" t="s">
        <v>63</v>
      </c>
      <c r="AG328" t="s">
        <v>63</v>
      </c>
      <c r="AH328" t="s">
        <v>63</v>
      </c>
      <c r="AI328" t="s">
        <v>63</v>
      </c>
      <c r="AJ328" t="s">
        <v>63</v>
      </c>
      <c r="AK328" t="s">
        <v>63</v>
      </c>
      <c r="AL328" t="s">
        <v>63</v>
      </c>
      <c r="AM328" t="s">
        <v>63</v>
      </c>
      <c r="AN328" t="s">
        <v>63</v>
      </c>
      <c r="AO328" t="s">
        <v>63</v>
      </c>
      <c r="AP328" t="s">
        <v>63</v>
      </c>
      <c r="AQ328" t="s">
        <v>63</v>
      </c>
      <c r="AR328" t="s">
        <v>63</v>
      </c>
      <c r="AS328" t="s">
        <v>63</v>
      </c>
      <c r="AT328" t="s">
        <v>63</v>
      </c>
      <c r="AU328" t="s">
        <v>63</v>
      </c>
      <c r="AV328" t="s">
        <v>63</v>
      </c>
      <c r="AW328" t="s">
        <v>63</v>
      </c>
      <c r="AX328" t="s">
        <v>63</v>
      </c>
      <c r="AY328" t="s">
        <v>63</v>
      </c>
      <c r="AZ328" t="s">
        <v>63</v>
      </c>
      <c r="BA328" t="s">
        <v>63</v>
      </c>
      <c r="BB328" t="s">
        <v>63</v>
      </c>
      <c r="BC328" t="s">
        <v>63</v>
      </c>
      <c r="BD328" t="s">
        <v>63</v>
      </c>
      <c r="BE328" t="s">
        <v>63</v>
      </c>
      <c r="BF328" t="s">
        <v>63</v>
      </c>
    </row>
    <row r="329" spans="1:58" x14ac:dyDescent="0.2">
      <c r="A329" t="s">
        <v>1617</v>
      </c>
      <c r="B329" s="1">
        <v>44455</v>
      </c>
      <c r="C329" s="2">
        <v>44399.840844907405</v>
      </c>
      <c r="D329">
        <v>2.2000000000000002</v>
      </c>
      <c r="E329" t="s">
        <v>59</v>
      </c>
      <c r="F329" t="s">
        <v>69</v>
      </c>
      <c r="G329" t="s">
        <v>61</v>
      </c>
      <c r="H329">
        <v>99878300</v>
      </c>
      <c r="I329">
        <v>99727800</v>
      </c>
      <c r="J329" t="s">
        <v>61</v>
      </c>
      <c r="K329">
        <v>99878300</v>
      </c>
      <c r="L329">
        <v>99727800</v>
      </c>
      <c r="M329" t="s">
        <v>61</v>
      </c>
      <c r="N329" s="1">
        <v>43831</v>
      </c>
      <c r="O329" s="1">
        <v>44196</v>
      </c>
      <c r="P329" s="1">
        <v>39091</v>
      </c>
      <c r="Q329" s="1">
        <v>39456</v>
      </c>
      <c r="R329" t="s">
        <v>1618</v>
      </c>
      <c r="S329" t="s">
        <v>61</v>
      </c>
      <c r="T329">
        <v>5175</v>
      </c>
      <c r="U329">
        <v>4452</v>
      </c>
      <c r="V329">
        <v>9</v>
      </c>
      <c r="W329">
        <v>10</v>
      </c>
      <c r="X329">
        <v>4</v>
      </c>
      <c r="Y329" t="s">
        <v>63</v>
      </c>
      <c r="Z329">
        <v>9408</v>
      </c>
      <c r="AA329">
        <v>9613</v>
      </c>
      <c r="AB329">
        <v>2568</v>
      </c>
      <c r="AC329">
        <v>1951</v>
      </c>
      <c r="AD329">
        <v>632</v>
      </c>
      <c r="AE329">
        <v>18</v>
      </c>
      <c r="AF329">
        <v>9808</v>
      </c>
      <c r="AG329">
        <v>9775</v>
      </c>
      <c r="AH329" t="s">
        <v>61</v>
      </c>
      <c r="AI329">
        <v>10183.350326264201</v>
      </c>
      <c r="AJ329">
        <v>10202.332480818401</v>
      </c>
      <c r="AK329">
        <v>0.186057007942354</v>
      </c>
      <c r="AL329" t="s">
        <v>61</v>
      </c>
      <c r="AM329">
        <v>4862682</v>
      </c>
      <c r="AN329">
        <v>3139757</v>
      </c>
      <c r="AO329" t="s">
        <v>61</v>
      </c>
      <c r="AP329">
        <v>20.539755632796801</v>
      </c>
      <c r="AQ329">
        <v>31.762903944477198</v>
      </c>
      <c r="AR329">
        <v>35.334137997265103</v>
      </c>
      <c r="AS329" t="s">
        <v>61</v>
      </c>
      <c r="AT329">
        <v>100</v>
      </c>
      <c r="AU329">
        <v>103</v>
      </c>
      <c r="AV329" t="s">
        <v>61</v>
      </c>
      <c r="AW329">
        <v>998783</v>
      </c>
      <c r="AX329">
        <v>968231.06796116498</v>
      </c>
      <c r="AY329">
        <v>-3.1554381025150402</v>
      </c>
      <c r="BA329" t="s">
        <v>1619</v>
      </c>
      <c r="BB329" t="s">
        <v>1620</v>
      </c>
      <c r="BC329" t="s">
        <v>63</v>
      </c>
      <c r="BF329" t="s">
        <v>63</v>
      </c>
    </row>
    <row r="330" spans="1:58" x14ac:dyDescent="0.2">
      <c r="A330" t="s">
        <v>1621</v>
      </c>
      <c r="B330" s="1">
        <v>44435</v>
      </c>
      <c r="C330" s="2">
        <v>44425.710682870369</v>
      </c>
      <c r="D330">
        <v>2.2000000000000002</v>
      </c>
      <c r="E330" t="s">
        <v>59</v>
      </c>
      <c r="F330" t="s">
        <v>69</v>
      </c>
      <c r="G330" t="s">
        <v>61</v>
      </c>
      <c r="H330">
        <v>216535000</v>
      </c>
      <c r="I330">
        <v>320726000</v>
      </c>
      <c r="J330" t="s">
        <v>61</v>
      </c>
      <c r="K330">
        <v>216535000</v>
      </c>
      <c r="L330">
        <v>310816150</v>
      </c>
      <c r="M330" t="s">
        <v>61</v>
      </c>
      <c r="N330" s="1">
        <v>43281</v>
      </c>
      <c r="O330" s="1">
        <v>43647</v>
      </c>
      <c r="P330" s="1">
        <v>39263</v>
      </c>
      <c r="Q330" s="1">
        <v>39630</v>
      </c>
      <c r="R330" t="s">
        <v>1622</v>
      </c>
      <c r="S330" t="s">
        <v>61</v>
      </c>
      <c r="T330">
        <v>4631</v>
      </c>
      <c r="U330">
        <v>4706</v>
      </c>
      <c r="V330">
        <v>12</v>
      </c>
      <c r="W330" t="s">
        <v>63</v>
      </c>
      <c r="X330" t="s">
        <v>63</v>
      </c>
      <c r="Y330" t="s">
        <v>63</v>
      </c>
      <c r="Z330">
        <v>27474</v>
      </c>
      <c r="AA330">
        <v>23884</v>
      </c>
      <c r="AB330">
        <v>7931</v>
      </c>
      <c r="AC330">
        <v>5210</v>
      </c>
      <c r="AD330">
        <v>1376</v>
      </c>
      <c r="AE330" t="s">
        <v>63</v>
      </c>
      <c r="AF330">
        <v>26682.5</v>
      </c>
      <c r="AG330">
        <v>22997</v>
      </c>
      <c r="AH330" t="s">
        <v>61</v>
      </c>
      <c r="AI330">
        <v>8115.2440738311598</v>
      </c>
      <c r="AJ330">
        <v>13515.5085445927</v>
      </c>
      <c r="AK330">
        <v>39.956058278858599</v>
      </c>
      <c r="AL330" t="s">
        <v>61</v>
      </c>
      <c r="AM330">
        <v>10992570</v>
      </c>
      <c r="AN330">
        <v>6703532</v>
      </c>
      <c r="AO330" t="s">
        <v>61</v>
      </c>
      <c r="AP330">
        <v>19.698305309859201</v>
      </c>
      <c r="AQ330">
        <v>46.366027640354297</v>
      </c>
      <c r="AR330">
        <v>57.515650332065498</v>
      </c>
      <c r="AS330" t="s">
        <v>61</v>
      </c>
      <c r="AT330">
        <v>663</v>
      </c>
      <c r="AU330">
        <v>224</v>
      </c>
      <c r="AV330" t="s">
        <v>61</v>
      </c>
      <c r="AW330">
        <v>326598.79336349899</v>
      </c>
      <c r="AX330">
        <v>1431812.5</v>
      </c>
      <c r="AY330">
        <v>77.189835026338997</v>
      </c>
      <c r="AZ330" s="3" t="s">
        <v>1623</v>
      </c>
      <c r="BA330" t="s">
        <v>1624</v>
      </c>
      <c r="BB330" t="s">
        <v>1625</v>
      </c>
      <c r="BC330" t="s">
        <v>1626</v>
      </c>
      <c r="BE330" t="s">
        <v>1627</v>
      </c>
      <c r="BF330" t="s">
        <v>1627</v>
      </c>
    </row>
    <row r="331" spans="1:58" x14ac:dyDescent="0.2">
      <c r="A331" t="s">
        <v>1628</v>
      </c>
      <c r="B331" s="1">
        <v>44245</v>
      </c>
      <c r="C331" s="2">
        <v>44204.72074074074</v>
      </c>
      <c r="D331">
        <v>2.2000000000000002</v>
      </c>
      <c r="E331" t="s">
        <v>59</v>
      </c>
      <c r="F331" t="s">
        <v>69</v>
      </c>
      <c r="G331" t="s">
        <v>61</v>
      </c>
      <c r="H331">
        <v>469013020</v>
      </c>
      <c r="I331">
        <v>469013020</v>
      </c>
      <c r="J331" t="s">
        <v>61</v>
      </c>
      <c r="K331">
        <v>467801000</v>
      </c>
      <c r="L331">
        <v>467801000</v>
      </c>
      <c r="M331" t="s">
        <v>61</v>
      </c>
      <c r="N331" s="1">
        <v>43466</v>
      </c>
      <c r="O331" s="1">
        <v>43830</v>
      </c>
      <c r="P331" s="1">
        <v>42370</v>
      </c>
      <c r="Q331" s="1">
        <v>42735</v>
      </c>
      <c r="S331" t="s">
        <v>61</v>
      </c>
      <c r="T331">
        <v>9236</v>
      </c>
      <c r="U331">
        <v>9433</v>
      </c>
      <c r="V331">
        <v>2</v>
      </c>
      <c r="W331">
        <v>2</v>
      </c>
      <c r="X331" t="s">
        <v>63</v>
      </c>
      <c r="Y331" t="s">
        <v>63</v>
      </c>
      <c r="Z331">
        <v>35796</v>
      </c>
      <c r="AA331">
        <v>33223</v>
      </c>
      <c r="AB331">
        <v>8282</v>
      </c>
      <c r="AC331">
        <v>7678</v>
      </c>
      <c r="AD331">
        <v>1168</v>
      </c>
      <c r="AE331">
        <v>1010</v>
      </c>
      <c r="AF331">
        <v>34492</v>
      </c>
      <c r="AG331">
        <v>32277</v>
      </c>
      <c r="AH331" t="s">
        <v>61</v>
      </c>
      <c r="AI331">
        <v>13562.5942247477</v>
      </c>
      <c r="AJ331">
        <v>14493.323419152901</v>
      </c>
      <c r="AK331">
        <v>6.4217789632378501</v>
      </c>
      <c r="AL331" t="s">
        <v>61</v>
      </c>
      <c r="AM331">
        <v>11646003</v>
      </c>
      <c r="AN331">
        <v>10048489</v>
      </c>
      <c r="AO331" t="s">
        <v>61</v>
      </c>
      <c r="AP331">
        <v>40.1683736471646</v>
      </c>
      <c r="AQ331">
        <v>46.554362551424397</v>
      </c>
      <c r="AR331">
        <v>13.7172727844909</v>
      </c>
      <c r="AS331" t="s">
        <v>61</v>
      </c>
      <c r="AT331">
        <v>300</v>
      </c>
      <c r="AU331">
        <v>300</v>
      </c>
      <c r="AV331" t="s">
        <v>61</v>
      </c>
      <c r="AW331">
        <v>1563376.7333333299</v>
      </c>
      <c r="AX331">
        <v>1563376.7333333299</v>
      </c>
      <c r="AY331" t="s">
        <v>63</v>
      </c>
      <c r="AZ331" t="s">
        <v>1629</v>
      </c>
      <c r="BA331" t="s">
        <v>1630</v>
      </c>
      <c r="BB331" t="s">
        <v>1631</v>
      </c>
      <c r="BC331" t="s">
        <v>63</v>
      </c>
      <c r="BE331" t="s">
        <v>1632</v>
      </c>
      <c r="BF331" t="s">
        <v>1632</v>
      </c>
    </row>
    <row r="332" spans="1:58" x14ac:dyDescent="0.2">
      <c r="A332" t="s">
        <v>1633</v>
      </c>
      <c r="B332" s="1">
        <v>44945</v>
      </c>
      <c r="C332" s="2">
        <v>44895.899189814816</v>
      </c>
      <c r="D332">
        <v>2.2000000000000002</v>
      </c>
      <c r="E332" t="s">
        <v>158</v>
      </c>
      <c r="F332" t="s">
        <v>63</v>
      </c>
      <c r="G332" t="s">
        <v>63</v>
      </c>
      <c r="H332" t="s">
        <v>63</v>
      </c>
      <c r="I332" t="s">
        <v>63</v>
      </c>
      <c r="J332" t="s">
        <v>63</v>
      </c>
      <c r="K332" t="s">
        <v>63</v>
      </c>
      <c r="L332" t="s">
        <v>63</v>
      </c>
      <c r="M332" t="s">
        <v>63</v>
      </c>
      <c r="N332" t="s">
        <v>63</v>
      </c>
      <c r="O332" t="s">
        <v>63</v>
      </c>
      <c r="P332" t="s">
        <v>63</v>
      </c>
      <c r="Q332" t="s">
        <v>63</v>
      </c>
      <c r="R332" t="s">
        <v>63</v>
      </c>
      <c r="S332" t="s">
        <v>63</v>
      </c>
      <c r="T332" t="s">
        <v>63</v>
      </c>
      <c r="U332" t="s">
        <v>63</v>
      </c>
      <c r="V332" t="s">
        <v>63</v>
      </c>
      <c r="W332" t="s">
        <v>63</v>
      </c>
      <c r="X332" t="s">
        <v>63</v>
      </c>
      <c r="Y332" t="s">
        <v>63</v>
      </c>
      <c r="Z332" t="s">
        <v>63</v>
      </c>
      <c r="AA332" t="s">
        <v>63</v>
      </c>
      <c r="AB332" t="s">
        <v>63</v>
      </c>
      <c r="AC332" t="s">
        <v>63</v>
      </c>
      <c r="AD332" t="s">
        <v>63</v>
      </c>
      <c r="AE332" t="s">
        <v>63</v>
      </c>
      <c r="AF332" t="s">
        <v>63</v>
      </c>
      <c r="AG332" t="s">
        <v>63</v>
      </c>
      <c r="AH332" t="s">
        <v>63</v>
      </c>
      <c r="AI332" t="s">
        <v>63</v>
      </c>
      <c r="AJ332" t="s">
        <v>63</v>
      </c>
      <c r="AK332" t="s">
        <v>63</v>
      </c>
      <c r="AL332" t="s">
        <v>63</v>
      </c>
      <c r="AM332" t="s">
        <v>63</v>
      </c>
      <c r="AN332" t="s">
        <v>63</v>
      </c>
      <c r="AO332" t="s">
        <v>63</v>
      </c>
      <c r="AP332" t="s">
        <v>63</v>
      </c>
      <c r="AQ332" t="s">
        <v>63</v>
      </c>
      <c r="AR332" t="s">
        <v>63</v>
      </c>
      <c r="AS332" t="s">
        <v>63</v>
      </c>
      <c r="AT332" t="s">
        <v>63</v>
      </c>
      <c r="AU332" t="s">
        <v>63</v>
      </c>
      <c r="AV332" t="s">
        <v>63</v>
      </c>
      <c r="AW332" t="s">
        <v>63</v>
      </c>
      <c r="AX332" t="s">
        <v>63</v>
      </c>
      <c r="AY332" t="s">
        <v>63</v>
      </c>
      <c r="AZ332" t="s">
        <v>63</v>
      </c>
      <c r="BA332" t="s">
        <v>63</v>
      </c>
      <c r="BB332" t="s">
        <v>63</v>
      </c>
      <c r="BC332" t="s">
        <v>63</v>
      </c>
      <c r="BD332" t="s">
        <v>63</v>
      </c>
      <c r="BE332" t="s">
        <v>63</v>
      </c>
      <c r="BF332" t="s">
        <v>63</v>
      </c>
    </row>
    <row r="333" spans="1:58" x14ac:dyDescent="0.2">
      <c r="A333" t="s">
        <v>1634</v>
      </c>
      <c r="B333" s="1">
        <v>44624</v>
      </c>
      <c r="C333" s="2">
        <v>44700.70925925926</v>
      </c>
      <c r="D333">
        <v>2.2000000000000002</v>
      </c>
      <c r="E333" t="s">
        <v>59</v>
      </c>
      <c r="F333" t="s">
        <v>93</v>
      </c>
      <c r="G333" t="s">
        <v>61</v>
      </c>
      <c r="H333">
        <v>411983001</v>
      </c>
      <c r="I333">
        <v>537893583</v>
      </c>
      <c r="J333" t="s">
        <v>61</v>
      </c>
      <c r="K333">
        <v>411783001</v>
      </c>
      <c r="L333">
        <v>537893583</v>
      </c>
      <c r="M333" t="s">
        <v>61</v>
      </c>
      <c r="N333" s="1">
        <v>44013</v>
      </c>
      <c r="O333" s="1">
        <v>44377</v>
      </c>
      <c r="P333" s="1">
        <v>41456</v>
      </c>
      <c r="Q333" s="1">
        <v>41820</v>
      </c>
      <c r="R333" t="s">
        <v>1635</v>
      </c>
      <c r="S333" t="s">
        <v>61</v>
      </c>
      <c r="T333">
        <v>4902</v>
      </c>
      <c r="U333">
        <v>4432</v>
      </c>
      <c r="V333">
        <v>13</v>
      </c>
      <c r="W333">
        <v>20</v>
      </c>
      <c r="X333">
        <v>25</v>
      </c>
      <c r="Y333" t="s">
        <v>63</v>
      </c>
      <c r="Z333">
        <v>16459</v>
      </c>
      <c r="AA333">
        <v>14344</v>
      </c>
      <c r="AB333">
        <v>15821</v>
      </c>
      <c r="AC333">
        <v>12488</v>
      </c>
      <c r="AD333">
        <v>222</v>
      </c>
      <c r="AE333" t="s">
        <v>63</v>
      </c>
      <c r="AF333">
        <v>25297.25</v>
      </c>
      <c r="AG333">
        <v>21237</v>
      </c>
      <c r="AH333" t="s">
        <v>61</v>
      </c>
      <c r="AI333">
        <v>16277.777268280101</v>
      </c>
      <c r="AJ333">
        <v>25328.134058482799</v>
      </c>
      <c r="AK333">
        <v>35.732426120713598</v>
      </c>
      <c r="AL333" t="s">
        <v>61</v>
      </c>
      <c r="AM333">
        <v>11302973</v>
      </c>
      <c r="AN333">
        <v>10301568</v>
      </c>
      <c r="AO333" t="s">
        <v>61</v>
      </c>
      <c r="AP333">
        <v>36.431388538219103</v>
      </c>
      <c r="AQ333">
        <v>52.214729155794501</v>
      </c>
      <c r="AR333">
        <v>30.227755410704599</v>
      </c>
      <c r="AS333" t="s">
        <v>61</v>
      </c>
      <c r="AT333">
        <v>167.1</v>
      </c>
      <c r="AU333">
        <v>162</v>
      </c>
      <c r="AV333" t="s">
        <v>61</v>
      </c>
      <c r="AW333">
        <v>2465487.7378814998</v>
      </c>
      <c r="AX333">
        <v>3320330.75925925</v>
      </c>
      <c r="AY333">
        <v>25.745718826170801</v>
      </c>
      <c r="AZ333" t="s">
        <v>1636</v>
      </c>
      <c r="BA333" t="s">
        <v>1637</v>
      </c>
      <c r="BB333" s="3" t="s">
        <v>1638</v>
      </c>
      <c r="BC333" t="s">
        <v>1639</v>
      </c>
      <c r="BE333" s="3" t="s">
        <v>1640</v>
      </c>
      <c r="BF333" s="3" t="s">
        <v>1641</v>
      </c>
    </row>
    <row r="334" spans="1:58" x14ac:dyDescent="0.2">
      <c r="A334" t="s">
        <v>1642</v>
      </c>
      <c r="B334" s="1">
        <v>45352</v>
      </c>
      <c r="C334" s="2">
        <v>45351.895983796298</v>
      </c>
      <c r="D334">
        <v>2.2000000000000002</v>
      </c>
      <c r="E334" t="s">
        <v>59</v>
      </c>
      <c r="F334" t="s">
        <v>134</v>
      </c>
      <c r="G334" t="s">
        <v>61</v>
      </c>
      <c r="H334">
        <v>44897008</v>
      </c>
      <c r="I334">
        <v>37054334</v>
      </c>
      <c r="J334" t="s">
        <v>61</v>
      </c>
      <c r="K334">
        <v>36866615</v>
      </c>
      <c r="L334">
        <v>35587180</v>
      </c>
      <c r="M334" t="s">
        <v>61</v>
      </c>
      <c r="N334" s="1">
        <v>44743</v>
      </c>
      <c r="O334" s="1">
        <v>45107</v>
      </c>
      <c r="P334" s="1">
        <v>40360</v>
      </c>
      <c r="Q334" s="1">
        <v>40724</v>
      </c>
      <c r="R334" t="s">
        <v>1643</v>
      </c>
      <c r="S334" t="s">
        <v>61</v>
      </c>
      <c r="T334">
        <v>1398</v>
      </c>
      <c r="U334">
        <v>1086</v>
      </c>
      <c r="V334">
        <v>43</v>
      </c>
      <c r="W334">
        <v>31</v>
      </c>
      <c r="X334">
        <v>3</v>
      </c>
      <c r="Y334" t="s">
        <v>63</v>
      </c>
      <c r="Z334">
        <v>2238</v>
      </c>
      <c r="AA334">
        <v>2172</v>
      </c>
      <c r="AB334">
        <v>1286</v>
      </c>
      <c r="AC334">
        <v>761</v>
      </c>
      <c r="AD334" t="s">
        <v>63</v>
      </c>
      <c r="AE334" t="s">
        <v>63</v>
      </c>
      <c r="AF334">
        <v>3006.25</v>
      </c>
      <c r="AG334">
        <v>2479</v>
      </c>
      <c r="AH334" t="s">
        <v>61</v>
      </c>
      <c r="AI334">
        <v>12263.323076922999</v>
      </c>
      <c r="AJ334">
        <v>14355.457845905599</v>
      </c>
      <c r="AK334">
        <v>14.573793406242601</v>
      </c>
      <c r="AL334" t="s">
        <v>61</v>
      </c>
      <c r="AM334">
        <v>2394874</v>
      </c>
      <c r="AN334">
        <v>2306175</v>
      </c>
      <c r="AO334" t="s">
        <v>61</v>
      </c>
      <c r="AP334">
        <v>15.3939685344615</v>
      </c>
      <c r="AQ334">
        <v>15.431257385064001</v>
      </c>
      <c r="AR334">
        <v>0.24164492673541799</v>
      </c>
      <c r="AS334" t="s">
        <v>61</v>
      </c>
      <c r="AT334">
        <v>118</v>
      </c>
      <c r="AU334">
        <v>40</v>
      </c>
      <c r="AV334" t="s">
        <v>61</v>
      </c>
      <c r="AW334">
        <v>380483.11864406703</v>
      </c>
      <c r="AX334">
        <v>926358.35</v>
      </c>
      <c r="AY334">
        <v>58.927005014412799</v>
      </c>
      <c r="AZ334" s="3" t="s">
        <v>1644</v>
      </c>
      <c r="BA334" t="s">
        <v>1645</v>
      </c>
      <c r="BB334" t="s">
        <v>1646</v>
      </c>
      <c r="BC334" t="s">
        <v>1647</v>
      </c>
      <c r="BE334" t="s">
        <v>1648</v>
      </c>
      <c r="BF334" t="s">
        <v>63</v>
      </c>
    </row>
    <row r="335" spans="1:58" x14ac:dyDescent="0.2">
      <c r="A335" t="s">
        <v>1649</v>
      </c>
      <c r="B335" s="1">
        <v>44676</v>
      </c>
      <c r="C335" s="2">
        <v>44617.958726851852</v>
      </c>
      <c r="D335">
        <v>2.2000000000000002</v>
      </c>
      <c r="E335" t="s">
        <v>59</v>
      </c>
      <c r="F335" t="s">
        <v>93</v>
      </c>
      <c r="G335" t="s">
        <v>61</v>
      </c>
      <c r="H335">
        <v>142551169</v>
      </c>
      <c r="I335">
        <v>155227900</v>
      </c>
      <c r="J335" t="s">
        <v>61</v>
      </c>
      <c r="K335">
        <v>55198331</v>
      </c>
      <c r="L335">
        <v>68946400</v>
      </c>
      <c r="M335" t="s">
        <v>61</v>
      </c>
      <c r="N335" s="1">
        <v>43647</v>
      </c>
      <c r="O335" s="1">
        <v>44012</v>
      </c>
      <c r="P335" s="1">
        <v>42186</v>
      </c>
      <c r="Q335" s="1">
        <v>42551</v>
      </c>
      <c r="R335" t="s">
        <v>1650</v>
      </c>
      <c r="S335" t="s">
        <v>61</v>
      </c>
      <c r="T335">
        <v>834</v>
      </c>
      <c r="U335">
        <v>770</v>
      </c>
      <c r="V335">
        <v>5</v>
      </c>
      <c r="W335" t="s">
        <v>63</v>
      </c>
      <c r="X335" t="s">
        <v>63</v>
      </c>
      <c r="Y335" t="s">
        <v>63</v>
      </c>
      <c r="Z335">
        <v>17436</v>
      </c>
      <c r="AA335">
        <v>17245</v>
      </c>
      <c r="AB335">
        <v>1866</v>
      </c>
      <c r="AC335">
        <v>1805</v>
      </c>
      <c r="AD335">
        <v>7034</v>
      </c>
      <c r="AE335">
        <v>1814</v>
      </c>
      <c r="AF335">
        <v>9410.75</v>
      </c>
      <c r="AG335">
        <v>13119.5</v>
      </c>
      <c r="AH335" t="s">
        <v>61</v>
      </c>
      <c r="AI335">
        <v>5865.4550381212903</v>
      </c>
      <c r="AJ335">
        <v>5255.2612523343096</v>
      </c>
      <c r="AK335" t="s">
        <v>63</v>
      </c>
      <c r="AL335" t="s">
        <v>61</v>
      </c>
      <c r="AM335">
        <v>3035830</v>
      </c>
      <c r="AN335">
        <v>3020397</v>
      </c>
      <c r="AO335" t="s">
        <v>61</v>
      </c>
      <c r="AP335">
        <v>18.182286557547599</v>
      </c>
      <c r="AQ335">
        <v>22.826933015759099</v>
      </c>
      <c r="AR335">
        <v>20.3472207808422</v>
      </c>
      <c r="AS335" t="s">
        <v>61</v>
      </c>
      <c r="AT335">
        <v>440.7</v>
      </c>
      <c r="AU335">
        <v>440.7</v>
      </c>
      <c r="AV335" t="s">
        <v>61</v>
      </c>
      <c r="AW335">
        <v>323465.325618334</v>
      </c>
      <c r="AX335">
        <v>352230.31540730601</v>
      </c>
      <c r="AY335">
        <v>8.1665286974828497</v>
      </c>
      <c r="AZ335" t="s">
        <v>1651</v>
      </c>
      <c r="BA335" s="3" t="s">
        <v>1652</v>
      </c>
      <c r="BB335" t="s">
        <v>1653</v>
      </c>
      <c r="BC335" t="s">
        <v>1654</v>
      </c>
      <c r="BF335" t="s">
        <v>63</v>
      </c>
    </row>
    <row r="336" spans="1:58" x14ac:dyDescent="0.2">
      <c r="A336" t="s">
        <v>1655</v>
      </c>
      <c r="B336" s="1">
        <v>45021</v>
      </c>
      <c r="C336" s="2">
        <v>44966.706759259258</v>
      </c>
      <c r="D336">
        <v>2.2000000000000002</v>
      </c>
      <c r="E336" t="s">
        <v>59</v>
      </c>
      <c r="F336" t="s">
        <v>134</v>
      </c>
      <c r="G336" t="s">
        <v>61</v>
      </c>
      <c r="H336">
        <v>64944306.979999997</v>
      </c>
      <c r="I336">
        <v>121798710</v>
      </c>
      <c r="J336" t="s">
        <v>61</v>
      </c>
      <c r="K336">
        <v>212256.75</v>
      </c>
      <c r="L336">
        <v>121798710</v>
      </c>
      <c r="M336" t="s">
        <v>61</v>
      </c>
      <c r="N336" s="1">
        <v>44378</v>
      </c>
      <c r="O336" s="1">
        <v>44742</v>
      </c>
      <c r="P336" s="1">
        <v>39264</v>
      </c>
      <c r="Q336" s="1">
        <v>39629</v>
      </c>
      <c r="S336" t="s">
        <v>61</v>
      </c>
      <c r="T336">
        <v>2394</v>
      </c>
      <c r="U336">
        <v>2917</v>
      </c>
      <c r="V336">
        <v>38</v>
      </c>
      <c r="W336">
        <v>59</v>
      </c>
      <c r="X336">
        <v>1</v>
      </c>
      <c r="Y336" t="s">
        <v>63</v>
      </c>
      <c r="Z336">
        <v>3564.3</v>
      </c>
      <c r="AA336">
        <v>2917</v>
      </c>
      <c r="AB336">
        <v>982.1</v>
      </c>
      <c r="AC336">
        <v>999</v>
      </c>
      <c r="AD336" t="s">
        <v>63</v>
      </c>
      <c r="AE336" t="s">
        <v>63</v>
      </c>
      <c r="AF336">
        <v>4018.8</v>
      </c>
      <c r="AG336">
        <v>3681</v>
      </c>
      <c r="AH336" t="s">
        <v>61</v>
      </c>
      <c r="AI336">
        <v>52.815952523141199</v>
      </c>
      <c r="AJ336">
        <v>33088.484107579403</v>
      </c>
      <c r="AK336">
        <v>99.840379654893098</v>
      </c>
      <c r="AL336" t="s">
        <v>61</v>
      </c>
      <c r="AM336">
        <v>2623094</v>
      </c>
      <c r="AN336">
        <v>2586446</v>
      </c>
      <c r="AO336" t="s">
        <v>61</v>
      </c>
      <c r="AP336">
        <v>8.0918468800584301E-2</v>
      </c>
      <c r="AQ336">
        <v>47.091147466446202</v>
      </c>
      <c r="AR336">
        <v>99.828166283571093</v>
      </c>
      <c r="AS336" t="s">
        <v>61</v>
      </c>
      <c r="AT336">
        <v>211</v>
      </c>
      <c r="AU336">
        <v>211</v>
      </c>
      <c r="AV336" t="s">
        <v>61</v>
      </c>
      <c r="AW336">
        <v>307792.92407582898</v>
      </c>
      <c r="AX336">
        <v>577245.07109004701</v>
      </c>
      <c r="AY336">
        <v>46.678986189591001</v>
      </c>
      <c r="BA336" t="s">
        <v>1656</v>
      </c>
      <c r="BB336" t="s">
        <v>1657</v>
      </c>
      <c r="BC336" t="s">
        <v>63</v>
      </c>
      <c r="BE336" s="3" t="s">
        <v>1658</v>
      </c>
      <c r="BF336" s="3" t="s">
        <v>1659</v>
      </c>
    </row>
    <row r="337" spans="1:58" x14ac:dyDescent="0.2">
      <c r="A337" t="s">
        <v>1660</v>
      </c>
      <c r="B337" s="1">
        <v>44624</v>
      </c>
      <c r="C337" s="2">
        <v>44621.83321759259</v>
      </c>
      <c r="D337">
        <v>2.2000000000000002</v>
      </c>
      <c r="E337" t="s">
        <v>59</v>
      </c>
      <c r="F337" t="s">
        <v>69</v>
      </c>
      <c r="G337" t="s">
        <v>61</v>
      </c>
      <c r="H337">
        <v>34447000</v>
      </c>
      <c r="I337">
        <v>87995000</v>
      </c>
      <c r="J337" t="s">
        <v>61</v>
      </c>
      <c r="K337">
        <v>34447000</v>
      </c>
      <c r="L337">
        <v>87995000</v>
      </c>
      <c r="M337" t="s">
        <v>61</v>
      </c>
      <c r="N337" s="1">
        <v>44013</v>
      </c>
      <c r="O337" s="1">
        <v>44377</v>
      </c>
      <c r="P337" s="1">
        <v>41821</v>
      </c>
      <c r="Q337" s="1">
        <v>42185</v>
      </c>
      <c r="R337" t="s">
        <v>1661</v>
      </c>
      <c r="S337" t="s">
        <v>61</v>
      </c>
      <c r="T337">
        <v>581</v>
      </c>
      <c r="U337">
        <v>4813</v>
      </c>
      <c r="V337">
        <v>10</v>
      </c>
      <c r="W337">
        <v>10</v>
      </c>
      <c r="X337" t="s">
        <v>63</v>
      </c>
      <c r="Y337" t="s">
        <v>63</v>
      </c>
      <c r="Z337">
        <v>16750.900000000001</v>
      </c>
      <c r="AA337">
        <v>11561</v>
      </c>
      <c r="AB337">
        <v>1646</v>
      </c>
      <c r="AC337">
        <v>1621</v>
      </c>
      <c r="AD337">
        <v>13743</v>
      </c>
      <c r="AE337" t="s">
        <v>63</v>
      </c>
      <c r="AF337">
        <v>3638.1750000000002</v>
      </c>
      <c r="AG337">
        <v>11092.25</v>
      </c>
      <c r="AH337" t="s">
        <v>61</v>
      </c>
      <c r="AI337">
        <v>9468.2086485669297</v>
      </c>
      <c r="AJ337">
        <v>7933.01629516103</v>
      </c>
      <c r="AK337" t="s">
        <v>63</v>
      </c>
      <c r="AL337" t="s">
        <v>61</v>
      </c>
      <c r="AM337">
        <v>3984618</v>
      </c>
      <c r="AN337">
        <v>3398494</v>
      </c>
      <c r="AO337" t="s">
        <v>61</v>
      </c>
      <c r="AP337">
        <v>8.6449943256794004</v>
      </c>
      <c r="AQ337">
        <v>25.892351141417301</v>
      </c>
      <c r="AR337">
        <v>66.611783231029605</v>
      </c>
      <c r="AS337" t="s">
        <v>61</v>
      </c>
      <c r="AT337">
        <v>307</v>
      </c>
      <c r="AU337">
        <v>307</v>
      </c>
      <c r="AV337" t="s">
        <v>61</v>
      </c>
      <c r="AW337">
        <v>112205.211726384</v>
      </c>
      <c r="AX337">
        <v>286628.664495114</v>
      </c>
      <c r="AY337">
        <v>60.8534575828172</v>
      </c>
      <c r="BC337" t="s">
        <v>63</v>
      </c>
      <c r="BE337" s="3" t="s">
        <v>1662</v>
      </c>
      <c r="BF337" s="3" t="s">
        <v>1663</v>
      </c>
    </row>
    <row r="338" spans="1:58" x14ac:dyDescent="0.2">
      <c r="A338" t="s">
        <v>1664</v>
      </c>
      <c r="B338" s="1">
        <v>44258</v>
      </c>
      <c r="C338" s="2">
        <v>44256.864918981482</v>
      </c>
      <c r="D338">
        <v>2.2000000000000002</v>
      </c>
      <c r="E338" t="s">
        <v>59</v>
      </c>
      <c r="F338" t="s">
        <v>69</v>
      </c>
      <c r="G338" t="s">
        <v>61</v>
      </c>
      <c r="H338">
        <v>269309000</v>
      </c>
      <c r="I338">
        <v>301128000</v>
      </c>
      <c r="J338" t="s">
        <v>61</v>
      </c>
      <c r="K338">
        <v>269309000</v>
      </c>
      <c r="L338">
        <v>301128000</v>
      </c>
      <c r="M338" t="s">
        <v>61</v>
      </c>
      <c r="N338" s="1">
        <v>43282</v>
      </c>
      <c r="O338" s="1">
        <v>43646</v>
      </c>
      <c r="P338" s="1">
        <v>41091</v>
      </c>
      <c r="Q338" s="1">
        <v>41455</v>
      </c>
      <c r="R338" t="s">
        <v>1665</v>
      </c>
      <c r="S338" t="s">
        <v>61</v>
      </c>
      <c r="T338">
        <v>7161</v>
      </c>
      <c r="U338">
        <v>6824</v>
      </c>
      <c r="V338">
        <v>25</v>
      </c>
      <c r="W338">
        <v>25</v>
      </c>
      <c r="X338" t="s">
        <v>63</v>
      </c>
      <c r="Y338" t="s">
        <v>63</v>
      </c>
      <c r="Z338">
        <v>28702</v>
      </c>
      <c r="AA338">
        <v>29285</v>
      </c>
      <c r="AB338">
        <v>5809</v>
      </c>
      <c r="AC338">
        <v>6056</v>
      </c>
      <c r="AD338">
        <v>2577</v>
      </c>
      <c r="AE338">
        <v>3166</v>
      </c>
      <c r="AF338">
        <v>25747</v>
      </c>
      <c r="AG338">
        <v>25843.5</v>
      </c>
      <c r="AH338" t="s">
        <v>61</v>
      </c>
      <c r="AI338">
        <v>10459.820561618801</v>
      </c>
      <c r="AJ338">
        <v>11651.9821231644</v>
      </c>
      <c r="AK338">
        <v>10.231405686553099</v>
      </c>
      <c r="AL338" t="s">
        <v>61</v>
      </c>
      <c r="AM338">
        <v>11820632</v>
      </c>
      <c r="AN338">
        <v>6752888</v>
      </c>
      <c r="AO338" t="s">
        <v>61</v>
      </c>
      <c r="AP338">
        <v>22.782961181770901</v>
      </c>
      <c r="AQ338">
        <v>44.592476581871303</v>
      </c>
      <c r="AR338">
        <v>48.908508950065297</v>
      </c>
      <c r="AS338" t="s">
        <v>61</v>
      </c>
      <c r="AT338">
        <v>602.63</v>
      </c>
      <c r="AU338">
        <v>606</v>
      </c>
      <c r="AV338" t="s">
        <v>61</v>
      </c>
      <c r="AW338">
        <v>446889.46783266601</v>
      </c>
      <c r="AX338">
        <v>496910.89108910802</v>
      </c>
      <c r="AY338">
        <v>10.066477542242399</v>
      </c>
      <c r="BB338" t="s">
        <v>1666</v>
      </c>
      <c r="BC338" t="s">
        <v>63</v>
      </c>
      <c r="BE338" t="s">
        <v>1667</v>
      </c>
      <c r="BF338" t="s">
        <v>1667</v>
      </c>
    </row>
    <row r="339" spans="1:58" x14ac:dyDescent="0.2">
      <c r="A339" t="s">
        <v>1668</v>
      </c>
      <c r="B339" s="1">
        <v>44713</v>
      </c>
      <c r="C339" s="2">
        <v>44749.317847222221</v>
      </c>
      <c r="D339">
        <v>2.2000000000000002</v>
      </c>
      <c r="E339" t="s">
        <v>59</v>
      </c>
      <c r="F339" t="s">
        <v>69</v>
      </c>
      <c r="G339" t="s">
        <v>61</v>
      </c>
      <c r="H339">
        <v>40237101928.328003</v>
      </c>
      <c r="I339">
        <v>64657958931.363998</v>
      </c>
      <c r="J339" t="s">
        <v>61</v>
      </c>
      <c r="K339">
        <v>40237101928.328003</v>
      </c>
      <c r="L339">
        <v>64657958931.363998</v>
      </c>
      <c r="M339" t="s">
        <v>61</v>
      </c>
      <c r="N339" s="1">
        <v>43831</v>
      </c>
      <c r="O339" s="1">
        <v>44531</v>
      </c>
      <c r="P339" s="1">
        <v>43466</v>
      </c>
      <c r="Q339" s="1">
        <v>44166</v>
      </c>
      <c r="R339" t="s">
        <v>1669</v>
      </c>
      <c r="S339" t="s">
        <v>61</v>
      </c>
      <c r="T339">
        <v>3245</v>
      </c>
      <c r="U339">
        <v>4000</v>
      </c>
      <c r="V339">
        <v>424</v>
      </c>
      <c r="W339">
        <v>500</v>
      </c>
      <c r="X339">
        <v>150</v>
      </c>
      <c r="Y339">
        <v>158</v>
      </c>
      <c r="Z339">
        <v>2850</v>
      </c>
      <c r="AA339">
        <v>3245</v>
      </c>
      <c r="AB339">
        <v>350</v>
      </c>
      <c r="AC339">
        <v>424</v>
      </c>
      <c r="AD339">
        <v>395</v>
      </c>
      <c r="AE339">
        <v>395</v>
      </c>
      <c r="AF339">
        <v>3819</v>
      </c>
      <c r="AG339">
        <v>4658</v>
      </c>
      <c r="AH339" t="s">
        <v>61</v>
      </c>
      <c r="AI339">
        <v>40237101928.328003</v>
      </c>
      <c r="AJ339">
        <v>64657958931.363998</v>
      </c>
      <c r="AK339">
        <v>26.6321411210488</v>
      </c>
      <c r="AL339" t="s">
        <v>61</v>
      </c>
      <c r="AM339">
        <v>34303321.231403597</v>
      </c>
      <c r="AN339">
        <v>34303321.231403597</v>
      </c>
      <c r="AO339" t="s">
        <v>61</v>
      </c>
      <c r="AP339">
        <v>1172.9807323648899</v>
      </c>
      <c r="AQ339">
        <v>1884.8907199038399</v>
      </c>
      <c r="AR339">
        <v>37.769297711607798</v>
      </c>
      <c r="AS339" t="s">
        <v>61</v>
      </c>
      <c r="AT339">
        <v>12.35525</v>
      </c>
      <c r="AU339">
        <v>12.35525</v>
      </c>
      <c r="AV339" t="s">
        <v>61</v>
      </c>
      <c r="AW339">
        <v>3256674191.7031999</v>
      </c>
      <c r="AX339">
        <v>5233227445.5316</v>
      </c>
      <c r="AY339">
        <v>37.769297711607798</v>
      </c>
      <c r="BC339" t="s">
        <v>1670</v>
      </c>
      <c r="BF339" t="s">
        <v>63</v>
      </c>
    </row>
    <row r="340" spans="1:58" x14ac:dyDescent="0.2">
      <c r="A340" t="s">
        <v>1671</v>
      </c>
      <c r="B340" s="1">
        <v>44659</v>
      </c>
      <c r="C340" s="2">
        <v>44706.674942129626</v>
      </c>
      <c r="D340">
        <v>2.2000000000000002</v>
      </c>
      <c r="E340" t="s">
        <v>59</v>
      </c>
      <c r="F340" t="s">
        <v>134</v>
      </c>
      <c r="G340" t="s">
        <v>61</v>
      </c>
      <c r="H340">
        <v>23370631</v>
      </c>
      <c r="I340">
        <v>45715425</v>
      </c>
      <c r="J340" t="s">
        <v>61</v>
      </c>
      <c r="K340">
        <v>23370631</v>
      </c>
      <c r="L340">
        <v>45715425</v>
      </c>
      <c r="M340" t="s">
        <v>61</v>
      </c>
      <c r="N340" s="1">
        <v>42917</v>
      </c>
      <c r="O340" s="1">
        <v>43281</v>
      </c>
      <c r="P340" s="1">
        <v>38899</v>
      </c>
      <c r="Q340" s="1">
        <v>39263</v>
      </c>
      <c r="R340" t="s">
        <v>1672</v>
      </c>
      <c r="S340" t="s">
        <v>61</v>
      </c>
      <c r="T340">
        <v>1026</v>
      </c>
      <c r="U340">
        <v>823</v>
      </c>
      <c r="V340">
        <v>5</v>
      </c>
      <c r="W340">
        <v>4</v>
      </c>
      <c r="X340" t="s">
        <v>63</v>
      </c>
      <c r="Y340" t="s">
        <v>63</v>
      </c>
      <c r="Z340">
        <v>2315</v>
      </c>
      <c r="AA340">
        <v>1914</v>
      </c>
      <c r="AB340">
        <v>350</v>
      </c>
      <c r="AC340">
        <v>302</v>
      </c>
      <c r="AD340">
        <v>238</v>
      </c>
      <c r="AE340">
        <v>112</v>
      </c>
      <c r="AF340">
        <v>2078</v>
      </c>
      <c r="AG340">
        <v>1784.75</v>
      </c>
      <c r="AH340" t="s">
        <v>61</v>
      </c>
      <c r="AI340">
        <v>11246.694417709299</v>
      </c>
      <c r="AJ340">
        <v>25614.469813699299</v>
      </c>
      <c r="AK340">
        <v>56.092417686138198</v>
      </c>
      <c r="AL340" t="s">
        <v>61</v>
      </c>
      <c r="AM340">
        <v>1110685</v>
      </c>
      <c r="AN340">
        <v>1036492</v>
      </c>
      <c r="AO340" t="s">
        <v>61</v>
      </c>
      <c r="AP340">
        <v>21.041637367930601</v>
      </c>
      <c r="AQ340">
        <v>44.1059120572083</v>
      </c>
      <c r="AR340">
        <v>52.292932202290302</v>
      </c>
      <c r="AS340" t="s">
        <v>61</v>
      </c>
      <c r="AT340">
        <v>90</v>
      </c>
      <c r="AU340">
        <v>100</v>
      </c>
      <c r="AV340" t="s">
        <v>61</v>
      </c>
      <c r="AW340">
        <v>259673.67777777699</v>
      </c>
      <c r="AX340">
        <v>457154.25</v>
      </c>
      <c r="AY340">
        <v>43.197798603473998</v>
      </c>
      <c r="AZ340" t="s">
        <v>1673</v>
      </c>
      <c r="BA340" t="s">
        <v>1674</v>
      </c>
      <c r="BB340" t="s">
        <v>1675</v>
      </c>
      <c r="BC340" t="s">
        <v>63</v>
      </c>
      <c r="BE340" t="s">
        <v>1676</v>
      </c>
      <c r="BF340" t="s">
        <v>1676</v>
      </c>
    </row>
    <row r="341" spans="1:58" x14ac:dyDescent="0.2">
      <c r="A341" t="s">
        <v>1677</v>
      </c>
      <c r="B341" s="1">
        <v>45352</v>
      </c>
      <c r="C341" s="2">
        <v>45378.465243055558</v>
      </c>
      <c r="D341">
        <v>2.2000000000000002</v>
      </c>
      <c r="E341" t="s">
        <v>59</v>
      </c>
      <c r="F341" t="s">
        <v>134</v>
      </c>
      <c r="G341" t="s">
        <v>61</v>
      </c>
      <c r="H341">
        <v>105624544</v>
      </c>
      <c r="I341">
        <v>269844888</v>
      </c>
      <c r="J341" t="s">
        <v>61</v>
      </c>
      <c r="K341">
        <v>105624544</v>
      </c>
      <c r="L341">
        <v>269844888</v>
      </c>
      <c r="M341" t="s">
        <v>61</v>
      </c>
      <c r="N341" s="1">
        <v>44743</v>
      </c>
      <c r="O341" s="1">
        <v>45107</v>
      </c>
      <c r="P341" s="1">
        <v>39630</v>
      </c>
      <c r="Q341" s="1">
        <v>39994</v>
      </c>
      <c r="R341" t="s">
        <v>1678</v>
      </c>
      <c r="S341" t="s">
        <v>61</v>
      </c>
      <c r="T341">
        <v>4417</v>
      </c>
      <c r="U341">
        <v>4393</v>
      </c>
      <c r="V341">
        <v>21</v>
      </c>
      <c r="W341" t="s">
        <v>63</v>
      </c>
      <c r="X341" t="s">
        <v>63</v>
      </c>
      <c r="Y341" t="s">
        <v>63</v>
      </c>
      <c r="Z341">
        <v>12256</v>
      </c>
      <c r="AA341">
        <v>15951</v>
      </c>
      <c r="AB341">
        <v>1991.33</v>
      </c>
      <c r="AC341">
        <v>2453</v>
      </c>
      <c r="AD341">
        <v>1638.7</v>
      </c>
      <c r="AE341">
        <v>499</v>
      </c>
      <c r="AF341">
        <v>10565.9725</v>
      </c>
      <c r="AG341">
        <v>14527</v>
      </c>
      <c r="AH341" t="s">
        <v>61</v>
      </c>
      <c r="AI341">
        <v>9996.6703490852306</v>
      </c>
      <c r="AJ341">
        <v>18575.403593309002</v>
      </c>
      <c r="AK341">
        <v>46.183293951760398</v>
      </c>
      <c r="AL341" t="s">
        <v>61</v>
      </c>
      <c r="AM341">
        <v>5764345</v>
      </c>
      <c r="AN341">
        <v>4743844</v>
      </c>
      <c r="AO341" t="s">
        <v>61</v>
      </c>
      <c r="AP341">
        <v>18.323772085119799</v>
      </c>
      <c r="AQ341">
        <v>56.883170694483198</v>
      </c>
      <c r="AR341">
        <v>67.787006488200305</v>
      </c>
      <c r="AS341" t="s">
        <v>61</v>
      </c>
      <c r="AT341">
        <v>165</v>
      </c>
      <c r="AU341">
        <v>220</v>
      </c>
      <c r="AV341" t="s">
        <v>61</v>
      </c>
      <c r="AW341">
        <v>640148.751515151</v>
      </c>
      <c r="AX341">
        <v>1226567.6727272701</v>
      </c>
      <c r="AY341">
        <v>47.809748638509198</v>
      </c>
      <c r="AZ341" t="s">
        <v>1679</v>
      </c>
      <c r="BA341" t="s">
        <v>1680</v>
      </c>
      <c r="BB341" t="s">
        <v>1681</v>
      </c>
      <c r="BC341" t="s">
        <v>1682</v>
      </c>
      <c r="BD341" t="s">
        <v>1683</v>
      </c>
      <c r="BE341" t="s">
        <v>1684</v>
      </c>
      <c r="BF341" t="s">
        <v>63</v>
      </c>
    </row>
    <row r="342" spans="1:58" x14ac:dyDescent="0.2">
      <c r="A342" t="s">
        <v>1685</v>
      </c>
      <c r="B342" s="1">
        <v>44187</v>
      </c>
      <c r="C342" s="2">
        <v>43987.681608796294</v>
      </c>
      <c r="D342">
        <v>2.2000000000000002</v>
      </c>
      <c r="E342" t="s">
        <v>59</v>
      </c>
      <c r="F342" t="s">
        <v>69</v>
      </c>
      <c r="G342" t="s">
        <v>61</v>
      </c>
      <c r="H342">
        <v>12074971.17</v>
      </c>
      <c r="I342">
        <v>15228532</v>
      </c>
      <c r="J342" t="s">
        <v>61</v>
      </c>
      <c r="K342">
        <v>9160706.1699999999</v>
      </c>
      <c r="L342">
        <v>15228532</v>
      </c>
      <c r="M342" t="s">
        <v>61</v>
      </c>
      <c r="N342" s="1">
        <v>43101</v>
      </c>
      <c r="O342" s="1">
        <v>43465</v>
      </c>
      <c r="P342" s="1">
        <v>39814</v>
      </c>
      <c r="Q342" s="1">
        <v>40178</v>
      </c>
      <c r="S342" t="s">
        <v>61</v>
      </c>
      <c r="T342">
        <v>200</v>
      </c>
      <c r="U342">
        <v>97</v>
      </c>
      <c r="V342">
        <v>1</v>
      </c>
      <c r="W342">
        <v>4</v>
      </c>
      <c r="X342" t="s">
        <v>63</v>
      </c>
      <c r="Y342" t="s">
        <v>63</v>
      </c>
      <c r="Z342">
        <v>3162.38</v>
      </c>
      <c r="AA342">
        <v>1780</v>
      </c>
      <c r="AB342">
        <v>600</v>
      </c>
      <c r="AC342">
        <v>554</v>
      </c>
      <c r="AD342">
        <v>393.5</v>
      </c>
      <c r="AE342">
        <v>202</v>
      </c>
      <c r="AF342">
        <v>2576.91</v>
      </c>
      <c r="AG342">
        <v>1624.25</v>
      </c>
      <c r="AH342" t="s">
        <v>61</v>
      </c>
      <c r="AI342">
        <v>3554.9189416782101</v>
      </c>
      <c r="AJ342">
        <v>9375.7315684161895</v>
      </c>
      <c r="AK342">
        <v>62.083823371675997</v>
      </c>
      <c r="AL342" t="s">
        <v>61</v>
      </c>
      <c r="AM342">
        <v>1126727</v>
      </c>
      <c r="AN342">
        <v>619762</v>
      </c>
      <c r="AO342" t="s">
        <v>61</v>
      </c>
      <c r="AP342">
        <v>8.1303689092388804</v>
      </c>
      <c r="AQ342">
        <v>24.5715807035604</v>
      </c>
      <c r="AR342">
        <v>66.911494187833</v>
      </c>
      <c r="AS342" t="s">
        <v>61</v>
      </c>
      <c r="AT342">
        <v>204.97499999999999</v>
      </c>
      <c r="AU342">
        <v>3.02</v>
      </c>
      <c r="AV342" t="s">
        <v>61</v>
      </c>
      <c r="AW342">
        <v>58909.482473472301</v>
      </c>
      <c r="AX342">
        <v>5042560.2649006601</v>
      </c>
      <c r="AY342">
        <v>98.831754517967397</v>
      </c>
      <c r="AZ342" t="s">
        <v>1686</v>
      </c>
      <c r="BA342" t="s">
        <v>1687</v>
      </c>
      <c r="BB342" t="s">
        <v>1688</v>
      </c>
      <c r="BC342" t="s">
        <v>1689</v>
      </c>
      <c r="BE342" t="s">
        <v>1690</v>
      </c>
      <c r="BF342" t="s">
        <v>1690</v>
      </c>
    </row>
    <row r="343" spans="1:58" x14ac:dyDescent="0.2">
      <c r="A343" t="s">
        <v>1691</v>
      </c>
      <c r="B343" s="1">
        <v>44489</v>
      </c>
      <c r="C343" s="2">
        <v>44489.789166666669</v>
      </c>
      <c r="D343">
        <v>2.2000000000000002</v>
      </c>
      <c r="E343" t="s">
        <v>59</v>
      </c>
      <c r="F343" t="s">
        <v>69</v>
      </c>
      <c r="G343" t="s">
        <v>61</v>
      </c>
      <c r="H343">
        <v>223653606.836292</v>
      </c>
      <c r="I343">
        <v>322998386.46625799</v>
      </c>
      <c r="J343" t="s">
        <v>61</v>
      </c>
      <c r="K343">
        <v>223653606.836292</v>
      </c>
      <c r="L343">
        <v>322998386.46625799</v>
      </c>
      <c r="M343" t="s">
        <v>61</v>
      </c>
      <c r="N343" s="1">
        <v>43466</v>
      </c>
      <c r="O343" s="1">
        <v>43830</v>
      </c>
      <c r="P343" s="1">
        <v>38353</v>
      </c>
      <c r="Q343" s="1">
        <v>38717</v>
      </c>
      <c r="R343" t="s">
        <v>1692</v>
      </c>
      <c r="S343" t="s">
        <v>61</v>
      </c>
      <c r="T343">
        <v>6308</v>
      </c>
      <c r="U343">
        <v>5107</v>
      </c>
      <c r="V343">
        <v>8</v>
      </c>
      <c r="W343">
        <v>8</v>
      </c>
      <c r="X343" t="s">
        <v>63</v>
      </c>
      <c r="Y343" t="s">
        <v>63</v>
      </c>
      <c r="Z343">
        <v>30693</v>
      </c>
      <c r="AA343">
        <v>23637</v>
      </c>
      <c r="AB343">
        <v>3871</v>
      </c>
      <c r="AC343">
        <v>3369</v>
      </c>
      <c r="AD343">
        <v>898</v>
      </c>
      <c r="AE343">
        <v>792</v>
      </c>
      <c r="AF343">
        <v>26828.5</v>
      </c>
      <c r="AG343">
        <v>20939.25</v>
      </c>
      <c r="AH343" t="s">
        <v>61</v>
      </c>
      <c r="AI343">
        <v>223653606.836292</v>
      </c>
      <c r="AJ343">
        <v>322998386.46625799</v>
      </c>
      <c r="AK343">
        <v>45.956896128048697</v>
      </c>
      <c r="AL343" t="s">
        <v>61</v>
      </c>
      <c r="AM343">
        <v>9426554.50266877</v>
      </c>
      <c r="AN343">
        <v>7021557.0988590997</v>
      </c>
      <c r="AO343" t="s">
        <v>61</v>
      </c>
      <c r="AP343">
        <v>23.7259318686637</v>
      </c>
      <c r="AQ343">
        <v>46</v>
      </c>
      <c r="AR343">
        <v>48.423008915488701</v>
      </c>
      <c r="AS343" t="s">
        <v>61</v>
      </c>
      <c r="AT343">
        <v>331.1207</v>
      </c>
      <c r="AU343">
        <v>341</v>
      </c>
      <c r="AV343" t="s">
        <v>61</v>
      </c>
      <c r="AW343">
        <v>675443.04118562595</v>
      </c>
      <c r="AX343">
        <v>947193.89474238094</v>
      </c>
      <c r="AY343">
        <v>28.691122346282999</v>
      </c>
      <c r="AZ343" t="s">
        <v>1693</v>
      </c>
      <c r="BA343" t="s">
        <v>1330</v>
      </c>
      <c r="BB343" t="s">
        <v>1694</v>
      </c>
      <c r="BC343" t="s">
        <v>1695</v>
      </c>
      <c r="BF343" t="s">
        <v>63</v>
      </c>
    </row>
    <row r="344" spans="1:58" x14ac:dyDescent="0.2">
      <c r="A344" t="s">
        <v>1696</v>
      </c>
      <c r="B344" s="1">
        <v>45083</v>
      </c>
      <c r="C344" s="2">
        <v>45082.893807870372</v>
      </c>
      <c r="D344">
        <v>2.2000000000000002</v>
      </c>
      <c r="E344" t="s">
        <v>59</v>
      </c>
      <c r="F344" t="s">
        <v>69</v>
      </c>
      <c r="G344" t="s">
        <v>61</v>
      </c>
      <c r="H344">
        <v>60255277</v>
      </c>
      <c r="I344">
        <v>69869548</v>
      </c>
      <c r="J344" t="s">
        <v>61</v>
      </c>
      <c r="K344">
        <v>60255277</v>
      </c>
      <c r="L344">
        <v>69869548</v>
      </c>
      <c r="M344" t="s">
        <v>61</v>
      </c>
      <c r="N344" s="1">
        <v>44378</v>
      </c>
      <c r="O344" s="1">
        <v>44742</v>
      </c>
      <c r="P344" s="1">
        <v>41183</v>
      </c>
      <c r="Q344" s="1">
        <v>41547</v>
      </c>
      <c r="S344" t="s">
        <v>61</v>
      </c>
      <c r="T344">
        <v>3383</v>
      </c>
      <c r="U344">
        <v>3984</v>
      </c>
      <c r="V344" t="s">
        <v>63</v>
      </c>
      <c r="W344" t="s">
        <v>63</v>
      </c>
      <c r="X344" t="s">
        <v>63</v>
      </c>
      <c r="Y344" t="s">
        <v>63</v>
      </c>
      <c r="Z344">
        <v>14450</v>
      </c>
      <c r="AA344">
        <v>13960.5</v>
      </c>
      <c r="AB344">
        <v>4635</v>
      </c>
      <c r="AC344">
        <v>1699</v>
      </c>
      <c r="AD344">
        <v>255</v>
      </c>
      <c r="AE344" t="s">
        <v>63</v>
      </c>
      <c r="AF344">
        <v>14968.25</v>
      </c>
      <c r="AG344">
        <v>12740.625</v>
      </c>
      <c r="AH344" t="s">
        <v>61</v>
      </c>
      <c r="AI344">
        <v>4025.5391912882201</v>
      </c>
      <c r="AJ344">
        <v>5483.9968996811303</v>
      </c>
      <c r="AK344">
        <v>26.594794546249801</v>
      </c>
      <c r="AL344" t="s">
        <v>61</v>
      </c>
      <c r="AM344">
        <v>3542025</v>
      </c>
      <c r="AN344">
        <v>3517967</v>
      </c>
      <c r="AO344" t="s">
        <v>61</v>
      </c>
      <c r="AP344">
        <v>17.0115335154325</v>
      </c>
      <c r="AQ344">
        <v>19.8607741346067</v>
      </c>
      <c r="AR344">
        <v>14.346070298485699</v>
      </c>
      <c r="AS344" t="s">
        <v>61</v>
      </c>
      <c r="AT344">
        <v>115.974</v>
      </c>
      <c r="AU344" t="s">
        <v>63</v>
      </c>
      <c r="AV344" t="s">
        <v>61</v>
      </c>
      <c r="AW344">
        <v>519558.49586976302</v>
      </c>
      <c r="AX344">
        <v>69869548</v>
      </c>
      <c r="AY344">
        <v>99.256387781598605</v>
      </c>
      <c r="AZ344" t="s">
        <v>1697</v>
      </c>
      <c r="BB344" t="s">
        <v>1698</v>
      </c>
      <c r="BC344" t="s">
        <v>1699</v>
      </c>
      <c r="BF344" t="s">
        <v>63</v>
      </c>
    </row>
    <row r="345" spans="1:58" x14ac:dyDescent="0.2">
      <c r="A345" t="s">
        <v>1700</v>
      </c>
      <c r="B345" s="1">
        <v>44789</v>
      </c>
      <c r="C345" s="2">
        <v>44819.150856481479</v>
      </c>
      <c r="D345">
        <v>2.2000000000000002</v>
      </c>
      <c r="E345" t="s">
        <v>59</v>
      </c>
      <c r="F345" t="s">
        <v>69</v>
      </c>
      <c r="G345" t="s">
        <v>61</v>
      </c>
      <c r="H345">
        <v>12145156.880000001</v>
      </c>
      <c r="I345">
        <v>29598919.48</v>
      </c>
      <c r="J345" t="s">
        <v>61</v>
      </c>
      <c r="K345">
        <v>12145156.880000001</v>
      </c>
      <c r="L345">
        <v>29598919.48</v>
      </c>
      <c r="M345" t="s">
        <v>61</v>
      </c>
      <c r="N345" s="1">
        <v>44378</v>
      </c>
      <c r="O345" s="1">
        <v>44742</v>
      </c>
      <c r="P345" s="1">
        <v>42552</v>
      </c>
      <c r="Q345" s="1">
        <v>42916</v>
      </c>
      <c r="R345" t="s">
        <v>1701</v>
      </c>
      <c r="S345" t="s">
        <v>61</v>
      </c>
      <c r="T345">
        <v>326</v>
      </c>
      <c r="U345">
        <v>581</v>
      </c>
      <c r="V345">
        <v>12</v>
      </c>
      <c r="W345">
        <v>6</v>
      </c>
      <c r="X345">
        <v>3</v>
      </c>
      <c r="Y345" t="s">
        <v>63</v>
      </c>
      <c r="Z345">
        <v>1467</v>
      </c>
      <c r="AA345">
        <v>2533</v>
      </c>
      <c r="AB345">
        <v>397</v>
      </c>
      <c r="AC345">
        <v>456</v>
      </c>
      <c r="AD345" t="s">
        <v>63</v>
      </c>
      <c r="AE345" t="s">
        <v>63</v>
      </c>
      <c r="AF345">
        <v>1485.5</v>
      </c>
      <c r="AG345">
        <v>2388.5</v>
      </c>
      <c r="AH345" t="s">
        <v>61</v>
      </c>
      <c r="AI345">
        <v>8175.80402558061</v>
      </c>
      <c r="AJ345">
        <v>12392.262708812999</v>
      </c>
      <c r="AK345">
        <v>34.024929767134502</v>
      </c>
      <c r="AL345" t="s">
        <v>61</v>
      </c>
      <c r="AM345">
        <v>1012646</v>
      </c>
      <c r="AN345">
        <v>1012646</v>
      </c>
      <c r="AO345" t="s">
        <v>61</v>
      </c>
      <c r="AP345">
        <v>11.9934872403584</v>
      </c>
      <c r="AQ345">
        <v>29.229285930127599</v>
      </c>
      <c r="AR345">
        <v>58.967566744433</v>
      </c>
      <c r="AS345" t="s">
        <v>61</v>
      </c>
      <c r="AT345">
        <v>23.2</v>
      </c>
      <c r="AU345">
        <v>23.2</v>
      </c>
      <c r="AV345" t="s">
        <v>61</v>
      </c>
      <c r="AW345">
        <v>523498.14137930999</v>
      </c>
      <c r="AX345">
        <v>1275815.4948275799</v>
      </c>
      <c r="AY345">
        <v>58.967566744433</v>
      </c>
      <c r="BA345" t="s">
        <v>1702</v>
      </c>
      <c r="BB345" t="s">
        <v>1703</v>
      </c>
      <c r="BC345" t="s">
        <v>63</v>
      </c>
      <c r="BF345" t="s">
        <v>63</v>
      </c>
    </row>
    <row r="346" spans="1:58" x14ac:dyDescent="0.2">
      <c r="A346" t="s">
        <v>1704</v>
      </c>
      <c r="B346" s="1">
        <v>45131</v>
      </c>
      <c r="C346" s="2">
        <v>45155.98537037037</v>
      </c>
      <c r="D346">
        <v>2.2000000000000002</v>
      </c>
      <c r="E346" t="s">
        <v>59</v>
      </c>
      <c r="F346" t="s">
        <v>69</v>
      </c>
      <c r="G346" t="s">
        <v>61</v>
      </c>
      <c r="H346">
        <v>41071296</v>
      </c>
      <c r="I346">
        <v>53366477</v>
      </c>
      <c r="J346" t="s">
        <v>61</v>
      </c>
      <c r="K346">
        <v>30740385</v>
      </c>
      <c r="L346">
        <v>30746610</v>
      </c>
      <c r="M346" t="s">
        <v>61</v>
      </c>
      <c r="N346" s="1">
        <v>44378</v>
      </c>
      <c r="O346" s="1">
        <v>44742</v>
      </c>
      <c r="P346" s="1">
        <v>43282</v>
      </c>
      <c r="Q346" s="1">
        <v>43646</v>
      </c>
      <c r="R346" t="s">
        <v>1705</v>
      </c>
      <c r="S346" t="s">
        <v>61</v>
      </c>
      <c r="T346">
        <v>847</v>
      </c>
      <c r="U346">
        <v>865</v>
      </c>
      <c r="V346" t="s">
        <v>63</v>
      </c>
      <c r="W346">
        <v>7</v>
      </c>
      <c r="X346" t="s">
        <v>63</v>
      </c>
      <c r="Y346" t="s">
        <v>63</v>
      </c>
      <c r="Z346">
        <v>1465</v>
      </c>
      <c r="AA346">
        <v>1431.4</v>
      </c>
      <c r="AB346">
        <v>449</v>
      </c>
      <c r="AC346">
        <v>560</v>
      </c>
      <c r="AD346" t="s">
        <v>63</v>
      </c>
      <c r="AE346" t="s">
        <v>63</v>
      </c>
      <c r="AF346">
        <v>1647.25</v>
      </c>
      <c r="AG346">
        <v>1711.55</v>
      </c>
      <c r="AH346" t="s">
        <v>61</v>
      </c>
      <c r="AI346">
        <v>18661.639095462098</v>
      </c>
      <c r="AJ346">
        <v>17964.190353772799</v>
      </c>
      <c r="AK346" t="s">
        <v>63</v>
      </c>
      <c r="AL346" t="s">
        <v>61</v>
      </c>
      <c r="AM346">
        <v>1213960</v>
      </c>
      <c r="AN346">
        <v>1213960</v>
      </c>
      <c r="AO346" t="s">
        <v>61</v>
      </c>
      <c r="AP346">
        <v>25.322403538831502</v>
      </c>
      <c r="AQ346">
        <v>25.327531384889099</v>
      </c>
      <c r="AR346">
        <v>2.0246134451891599E-2</v>
      </c>
      <c r="AS346" t="s">
        <v>61</v>
      </c>
      <c r="AT346">
        <v>52</v>
      </c>
      <c r="AU346">
        <v>52</v>
      </c>
      <c r="AV346" t="s">
        <v>61</v>
      </c>
      <c r="AW346">
        <v>789832.61538461503</v>
      </c>
      <c r="AX346">
        <v>1026278.40384615</v>
      </c>
      <c r="AY346">
        <v>23.039146841190199</v>
      </c>
      <c r="AZ346" t="s">
        <v>1706</v>
      </c>
      <c r="BB346" t="s">
        <v>1707</v>
      </c>
      <c r="BC346" t="s">
        <v>1708</v>
      </c>
      <c r="BF346" t="s">
        <v>63</v>
      </c>
    </row>
    <row r="347" spans="1:58" x14ac:dyDescent="0.2">
      <c r="A347" t="s">
        <v>1709</v>
      </c>
      <c r="B347" s="1">
        <v>44623</v>
      </c>
      <c r="C347" s="2">
        <v>44644.633437500001</v>
      </c>
      <c r="D347">
        <v>2.2000000000000002</v>
      </c>
      <c r="E347" t="s">
        <v>59</v>
      </c>
      <c r="F347" t="s">
        <v>93</v>
      </c>
      <c r="G347" t="s">
        <v>61</v>
      </c>
      <c r="H347">
        <v>26421604</v>
      </c>
      <c r="I347">
        <v>46595979</v>
      </c>
      <c r="J347" t="s">
        <v>61</v>
      </c>
      <c r="K347">
        <v>25433766</v>
      </c>
      <c r="L347">
        <v>42406614.75</v>
      </c>
      <c r="M347" t="s">
        <v>61</v>
      </c>
      <c r="N347" s="1">
        <v>44013</v>
      </c>
      <c r="O347" s="1">
        <v>44377</v>
      </c>
      <c r="P347" s="1">
        <v>38169</v>
      </c>
      <c r="Q347" s="1">
        <v>38533</v>
      </c>
      <c r="R347" s="3" t="s">
        <v>1710</v>
      </c>
      <c r="S347" t="s">
        <v>61</v>
      </c>
      <c r="T347">
        <v>1975</v>
      </c>
      <c r="U347">
        <v>1851</v>
      </c>
      <c r="V347">
        <v>4</v>
      </c>
      <c r="W347">
        <v>124</v>
      </c>
      <c r="X347" t="s">
        <v>63</v>
      </c>
      <c r="Y347" t="s">
        <v>63</v>
      </c>
      <c r="Z347">
        <v>2143</v>
      </c>
      <c r="AA347">
        <v>1997</v>
      </c>
      <c r="AB347">
        <v>1140</v>
      </c>
      <c r="AC347">
        <v>989</v>
      </c>
      <c r="AD347" t="s">
        <v>63</v>
      </c>
      <c r="AE347" t="s">
        <v>63</v>
      </c>
      <c r="AF347">
        <v>2957</v>
      </c>
      <c r="AG347">
        <v>2733.25</v>
      </c>
      <c r="AH347" t="s">
        <v>61</v>
      </c>
      <c r="AI347">
        <v>8601.2059519783506</v>
      </c>
      <c r="AJ347">
        <v>15515.088173419899</v>
      </c>
      <c r="AK347">
        <v>44.5623134342624</v>
      </c>
      <c r="AL347" t="s">
        <v>61</v>
      </c>
      <c r="AM347">
        <v>3032396</v>
      </c>
      <c r="AN347">
        <v>2366400</v>
      </c>
      <c r="AO347" t="s">
        <v>61</v>
      </c>
      <c r="AP347">
        <v>8.3873498052365196</v>
      </c>
      <c r="AQ347">
        <v>17.920307112068901</v>
      </c>
      <c r="AR347">
        <v>53.1963947225669</v>
      </c>
      <c r="AS347" t="s">
        <v>61</v>
      </c>
      <c r="AT347">
        <v>435.70249999999999</v>
      </c>
      <c r="AU347">
        <v>436.41800000000001</v>
      </c>
      <c r="AV347" t="s">
        <v>61</v>
      </c>
      <c r="AW347">
        <v>60641.387185063199</v>
      </c>
      <c r="AX347">
        <v>106769.150218368</v>
      </c>
      <c r="AY347">
        <v>43.203268864614003</v>
      </c>
      <c r="AZ347" s="3" t="s">
        <v>1711</v>
      </c>
      <c r="BA347" t="s">
        <v>1712</v>
      </c>
      <c r="BB347" t="s">
        <v>1713</v>
      </c>
      <c r="BC347" t="s">
        <v>1714</v>
      </c>
      <c r="BE347" t="s">
        <v>1715</v>
      </c>
      <c r="BF347" t="s">
        <v>1715</v>
      </c>
    </row>
    <row r="348" spans="1:58" x14ac:dyDescent="0.2">
      <c r="A348" t="s">
        <v>1716</v>
      </c>
      <c r="B348" s="1">
        <v>44741</v>
      </c>
      <c r="C348" s="2">
        <v>44718.789895833332</v>
      </c>
      <c r="D348">
        <v>2.2000000000000002</v>
      </c>
      <c r="E348" t="s">
        <v>59</v>
      </c>
      <c r="F348" t="s">
        <v>93</v>
      </c>
      <c r="G348" t="s">
        <v>61</v>
      </c>
      <c r="H348">
        <v>500297528</v>
      </c>
      <c r="I348">
        <v>570159522</v>
      </c>
      <c r="J348" t="s">
        <v>61</v>
      </c>
      <c r="K348">
        <v>500297528</v>
      </c>
      <c r="L348">
        <v>570159522</v>
      </c>
      <c r="M348" t="s">
        <v>61</v>
      </c>
      <c r="N348" s="1">
        <v>43983</v>
      </c>
      <c r="O348" s="1">
        <v>44347</v>
      </c>
      <c r="P348" s="1">
        <v>41061</v>
      </c>
      <c r="Q348" s="1">
        <v>41425</v>
      </c>
      <c r="S348" t="s">
        <v>61</v>
      </c>
      <c r="T348">
        <v>2434</v>
      </c>
      <c r="U348">
        <v>4679</v>
      </c>
      <c r="V348">
        <v>71</v>
      </c>
      <c r="W348">
        <v>50</v>
      </c>
      <c r="X348">
        <v>73</v>
      </c>
      <c r="Y348">
        <v>150</v>
      </c>
      <c r="Z348">
        <v>11982.5</v>
      </c>
      <c r="AA348">
        <v>11906</v>
      </c>
      <c r="AB348">
        <v>15652</v>
      </c>
      <c r="AC348">
        <v>13733</v>
      </c>
      <c r="AD348" t="s">
        <v>63</v>
      </c>
      <c r="AE348" t="s">
        <v>63</v>
      </c>
      <c r="AF348">
        <v>21425.125</v>
      </c>
      <c r="AG348">
        <v>20561.5</v>
      </c>
      <c r="AH348" t="s">
        <v>61</v>
      </c>
      <c r="AI348">
        <v>23350.973588252102</v>
      </c>
      <c r="AJ348">
        <v>27729.471196167498</v>
      </c>
      <c r="AK348">
        <v>15.790050870211401</v>
      </c>
      <c r="AL348" t="s">
        <v>61</v>
      </c>
      <c r="AM348">
        <v>17682608</v>
      </c>
      <c r="AN348">
        <v>16200000</v>
      </c>
      <c r="AO348" t="s">
        <v>61</v>
      </c>
      <c r="AP348">
        <v>28.293197926459701</v>
      </c>
      <c r="AQ348">
        <v>35.195032222222203</v>
      </c>
      <c r="AR348">
        <v>19.610251390548999</v>
      </c>
      <c r="AS348" t="s">
        <v>61</v>
      </c>
      <c r="AT348">
        <v>325.7</v>
      </c>
      <c r="AU348">
        <v>325.7</v>
      </c>
      <c r="AV348" t="s">
        <v>61</v>
      </c>
      <c r="AW348">
        <v>1536068.55388394</v>
      </c>
      <c r="AX348">
        <v>1750566.53976051</v>
      </c>
      <c r="AY348">
        <v>12.2530609950946</v>
      </c>
      <c r="BB348" s="3" t="s">
        <v>1717</v>
      </c>
      <c r="BC348" t="s">
        <v>63</v>
      </c>
      <c r="BE348" s="3" t="s">
        <v>1718</v>
      </c>
      <c r="BF348" s="3" t="s">
        <v>1719</v>
      </c>
    </row>
    <row r="349" spans="1:58" x14ac:dyDescent="0.2">
      <c r="A349" t="s">
        <v>1720</v>
      </c>
      <c r="B349" s="1">
        <v>44624</v>
      </c>
      <c r="C349" s="2">
        <v>44665.626018518517</v>
      </c>
      <c r="D349">
        <v>2.2000000000000002</v>
      </c>
      <c r="E349" t="s">
        <v>59</v>
      </c>
      <c r="F349" t="s">
        <v>93</v>
      </c>
      <c r="G349" t="s">
        <v>61</v>
      </c>
      <c r="H349">
        <v>28420157.699999999</v>
      </c>
      <c r="I349">
        <v>35769160</v>
      </c>
      <c r="J349" t="s">
        <v>61</v>
      </c>
      <c r="K349">
        <v>28420157.699999999</v>
      </c>
      <c r="L349">
        <v>35769160</v>
      </c>
      <c r="M349" t="s">
        <v>61</v>
      </c>
      <c r="N349" s="1">
        <v>43831</v>
      </c>
      <c r="O349" s="1">
        <v>44196</v>
      </c>
      <c r="P349" s="1">
        <v>43466</v>
      </c>
      <c r="Q349" s="1">
        <v>43830</v>
      </c>
      <c r="R349" t="s">
        <v>1721</v>
      </c>
      <c r="S349" t="s">
        <v>61</v>
      </c>
      <c r="T349">
        <v>650</v>
      </c>
      <c r="U349">
        <v>1100</v>
      </c>
      <c r="V349" t="s">
        <v>63</v>
      </c>
      <c r="W349" t="s">
        <v>63</v>
      </c>
      <c r="X349" t="s">
        <v>63</v>
      </c>
      <c r="Y349" t="s">
        <v>63</v>
      </c>
      <c r="Z349">
        <v>8075</v>
      </c>
      <c r="AA349">
        <v>7929</v>
      </c>
      <c r="AB349">
        <v>945</v>
      </c>
      <c r="AC349">
        <v>945</v>
      </c>
      <c r="AD349" t="s">
        <v>63</v>
      </c>
      <c r="AE349" t="s">
        <v>63</v>
      </c>
      <c r="AF349">
        <v>6927.5</v>
      </c>
      <c r="AG349">
        <v>6930.5</v>
      </c>
      <c r="AH349" t="s">
        <v>61</v>
      </c>
      <c r="AI349">
        <v>4102.5128401299098</v>
      </c>
      <c r="AJ349">
        <v>5161.1225741288499</v>
      </c>
      <c r="AK349">
        <v>20.511230237108101</v>
      </c>
      <c r="AL349" t="s">
        <v>61</v>
      </c>
      <c r="AM349">
        <v>2659202</v>
      </c>
      <c r="AN349">
        <v>2238333</v>
      </c>
      <c r="AO349" t="s">
        <v>61</v>
      </c>
      <c r="AP349">
        <v>10.687476054846501</v>
      </c>
      <c r="AQ349">
        <v>15.9802674579698</v>
      </c>
      <c r="AR349">
        <v>33.1207936102698</v>
      </c>
      <c r="AS349" t="s">
        <v>61</v>
      </c>
      <c r="AT349">
        <v>4.3066000000000004</v>
      </c>
      <c r="AU349">
        <v>4.3066000000000004</v>
      </c>
      <c r="AV349" t="s">
        <v>61</v>
      </c>
      <c r="AW349">
        <v>6599209.98003064</v>
      </c>
      <c r="AX349">
        <v>8305661.0783448601</v>
      </c>
      <c r="AY349">
        <v>20.545638477392199</v>
      </c>
      <c r="AZ349" t="s">
        <v>1722</v>
      </c>
      <c r="BC349" t="s">
        <v>63</v>
      </c>
      <c r="BF349" t="s">
        <v>63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OP-21_Water_Use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Monika Urbanski</dc:creator>
  <cp:lastModifiedBy>Monika Urbanski</cp:lastModifiedBy>
  <dcterms:created xsi:type="dcterms:W3CDTF">2024-11-01T19:57:30Z</dcterms:created>
  <dcterms:modified xsi:type="dcterms:W3CDTF">2024-11-01T19:57:30Z</dcterms:modified>
</cp:coreProperties>
</file>