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CMUCS246FIS_Gruop5\4.Software Configuration Management Part 2\Huỳnh Khánh Dương\Sinhvientuyendung\"/>
    </mc:Choice>
  </mc:AlternateContent>
  <xr:revisionPtr revIDLastSave="0" documentId="13_ncr:1_{9C5A556E-F1ED-46CE-98C2-CC0327109672}" xr6:coauthVersionLast="47" xr6:coauthVersionMax="47" xr10:uidLastSave="{00000000-0000-0000-0000-000000000000}"/>
  <bookViews>
    <workbookView xWindow="-110" yWindow="-110" windowWidth="19420" windowHeight="10420" firstSheet="1" activeTab="4" xr2:uid="{00000000-000D-0000-FFFF-FFFF00000000}"/>
  </bookViews>
  <sheets>
    <sheet name="Đăng kí tài khoản" sheetId="37" r:id="rId1"/>
    <sheet name="Đăng nhập hệ thống" sheetId="38" r:id="rId2"/>
    <sheet name="Đổi mật khẩu" sheetId="33" r:id="rId3"/>
    <sheet name="Chỉnh sửa trang cá nhân" sheetId="34" r:id="rId4"/>
    <sheet name="Hồ sơ cá nhân" sheetId="35" r:id="rId5"/>
    <sheet name="Tìm Kiếm" sheetId="36" r:id="rId6"/>
  </sheets>
  <calcPr calcId="191029"/>
</workbook>
</file>

<file path=xl/calcChain.xml><?xml version="1.0" encoding="utf-8"?>
<calcChain xmlns="http://schemas.openxmlformats.org/spreadsheetml/2006/main">
  <c r="B7" i="33" l="1"/>
  <c r="C7" i="34"/>
  <c r="B7" i="34"/>
  <c r="B7" i="35"/>
  <c r="C7" i="36"/>
  <c r="B7" i="36"/>
  <c r="B7" i="37"/>
  <c r="B7" i="38"/>
  <c r="E7" i="38"/>
  <c r="C7" i="38"/>
  <c r="E6" i="38"/>
  <c r="C6" i="38"/>
  <c r="B6" i="38"/>
  <c r="F6" i="38" s="1"/>
  <c r="F7" i="38" l="1"/>
  <c r="E7" i="37" l="1"/>
  <c r="C7" i="37"/>
  <c r="E6" i="37"/>
  <c r="C6" i="37"/>
  <c r="B6" i="37"/>
  <c r="E7" i="36"/>
  <c r="E6" i="36"/>
  <c r="C6" i="36"/>
  <c r="B6" i="36"/>
  <c r="E7" i="35"/>
  <c r="C7" i="35"/>
  <c r="E6" i="35"/>
  <c r="C6" i="35"/>
  <c r="B6" i="35"/>
  <c r="E7" i="34"/>
  <c r="F7" i="34"/>
  <c r="E6" i="34"/>
  <c r="C6" i="34"/>
  <c r="B6" i="34"/>
  <c r="E7" i="33"/>
  <c r="C7" i="33"/>
  <c r="F7" i="33"/>
  <c r="E6" i="33"/>
  <c r="C6" i="33"/>
  <c r="B6" i="33"/>
  <c r="F6" i="37" l="1"/>
  <c r="F7" i="37"/>
  <c r="F7" i="36"/>
  <c r="F6" i="36"/>
  <c r="F6" i="33"/>
  <c r="F7" i="35"/>
  <c r="F6" i="35"/>
  <c r="F6" i="34"/>
</calcChain>
</file>

<file path=xl/sharedStrings.xml><?xml version="1.0" encoding="utf-8"?>
<sst xmlns="http://schemas.openxmlformats.org/spreadsheetml/2006/main" count="403" uniqueCount="100">
  <si>
    <t>Check Requirement</t>
  </si>
  <si>
    <t>Tester</t>
  </si>
  <si>
    <t>Status</t>
  </si>
  <si>
    <t>Pass</t>
  </si>
  <si>
    <t>Fail</t>
  </si>
  <si>
    <t>Not Run</t>
  </si>
  <si>
    <t>Number of test case</t>
  </si>
  <si>
    <t>Round test 1</t>
  </si>
  <si>
    <t>Round test 2</t>
  </si>
  <si>
    <t>Test Case ID</t>
  </si>
  <si>
    <t>Test case Description</t>
  </si>
  <si>
    <t>Pre-condition</t>
  </si>
  <si>
    <t>Step</t>
  </si>
  <si>
    <t>Excepted  Output</t>
  </si>
  <si>
    <t>Actual Output</t>
  </si>
  <si>
    <t>Result</t>
  </si>
  <si>
    <t>Note</t>
  </si>
  <si>
    <t>Test Date</t>
  </si>
  <si>
    <t>Functional Testing</t>
  </si>
  <si>
    <t>TC01</t>
  </si>
  <si>
    <t>TC02</t>
  </si>
  <si>
    <t>TC03</t>
  </si>
  <si>
    <t>Function</t>
  </si>
  <si>
    <t>P</t>
  </si>
  <si>
    <t>Module</t>
  </si>
  <si>
    <t>Đổi mật khẩu</t>
  </si>
  <si>
    <t>Đã validate và yêu cầu nhập mật khẩu củ</t>
  </si>
  <si>
    <t>1. Không nhập mật khẩu củ
2. Nhập mật khẩu mới &amp; xác nhận Mật khẩu mới
3. Kích cập nhật</t>
  </si>
  <si>
    <t>Hệ thống sẽ validate và thông báo yêu cầu nhập mật khẩu củ</t>
  </si>
  <si>
    <t>1. Nhập mật khẩu củ không đúng với mật khẩu trước đây
2. Nhập mật khẩu mới &amp; xác nhận Mật khẩu mới
3. Kích cập nhật</t>
  </si>
  <si>
    <t>Hệ thống sẽ kiểm tra mật khẩu củ có đúng hay không, nếu không đúng nhả ra thông báo mật khẩu củ không đúng</t>
  </si>
  <si>
    <t>Đã kiểm tra mật khẩu củ và đã thông báo mật khẩu củ không chính xác</t>
  </si>
  <si>
    <t>1. Nhập mật khẩu củ đúng với mật khẩu trước đây
2. Nhập mật khẩu mới 
3. Nhập xác nhận Mật khẩu mới không đúng với mật khẩu mới
3. Kích cập nhật</t>
  </si>
  <si>
    <t>Hệ thống sẽ kiểm tra mật khẩu củ đúng với mật khẩu củ trước đây không
Validate mật khẩu mới và xác nhận mật khẩu mới, nếu không trùng nhau, nhả thông báo mật khẩu mới và xác nhận mật khẩu mới không đúng</t>
  </si>
  <si>
    <t>Nhập sai mật khẩu củ</t>
  </si>
  <si>
    <t>Nhập mật khẩu củ và mới khác nhau</t>
  </si>
  <si>
    <t>Nhập đúng và đủ thông tin yêu cầu</t>
  </si>
  <si>
    <t>1. Nhập mật khẩu củ đúng với mật khẩu trước đây
2. Nhập mật khẩu mới 
3. Nhập xác nhận Mật khẩu mới đúng với mật khẩu mới
3. Kích cập nhật</t>
  </si>
  <si>
    <t>Hệ thống sẽ kiểm tra mật khẩu củ đúng với mật khẩu củ trước đây không
Validate mật khẩu mới và xác nhận mật khẩu mới, nếu không trùng nhau, nhả thông báo mật khẩu mới và xác nhận mật khẩu mới không đúng, nếu đúng sẽ thực hiện thay đổi mật khẩu</t>
  </si>
  <si>
    <t>Hệ thống đã kiểm tra mật khẩu củ đúng với mật khẩu củ trước đây không
Đã Validate mật khẩu mới và xác nhận mật khẩu mới, đã thông báo mật khẩu mới và xác nhận mật khẩu mới không đúng</t>
  </si>
  <si>
    <t>Hệ thống đã kiểm tra mật khẩu củ đúng với mật khẩu củ trước đây không
Đã Validate mật khẩu mới và xác nhận mật khẩu mới, đã thông báo mật khẩu mới và xác nhận mật khẩu mới không đúng.
Đã thay đổi mật khẩu khi các thông tin nhập đúng yêu cầu</t>
  </si>
  <si>
    <t>Sinh viên</t>
  </si>
  <si>
    <t>TC04</t>
  </si>
  <si>
    <t>Hồ sơ cá nhân</t>
  </si>
  <si>
    <t>Chỉnh sửa trang cá nhân</t>
  </si>
  <si>
    <t>Nhập thông tin cá nhân hợp lệ</t>
  </si>
  <si>
    <t>1. Kích chỉnh sửa trang cá nhân
2. Nhập thông tin cá nhân với các giá trị đầu vào đã cho
3. Kích gởi thông tin</t>
  </si>
  <si>
    <t xml:space="preserve"> Xem thông tin cá nhân</t>
  </si>
  <si>
    <t>1. Kích hồ sơ cá nhân
2. Truy cập và kiểm tra các thông tin cá nhân 
3. Xác nhận rằng thông tin cá nhân trả về khớp với thông tin đã nhập trước đó.</t>
  </si>
  <si>
    <t>Trả về đối tượng chứa thông tin cá nhân đã lưu trữ</t>
  </si>
  <si>
    <t>Thông báo yêu cầu nhập lại ngày sinh</t>
  </si>
  <si>
    <t>Thông báo thay đổi thành công</t>
  </si>
  <si>
    <t>Thông báo chưa chọn giới tính</t>
  </si>
  <si>
    <t>Thông báo không thể cập nhập hồ sơ vì không có thông tin nào được cung cấp</t>
  </si>
  <si>
    <t>1.Nhập ngày sinh &gt; ngày hiện tại  
2.Kích gởi thông tin</t>
  </si>
  <si>
    <t>1.Để trống các trường bắt trường 
2.Kích gởi thông tin</t>
  </si>
  <si>
    <t>1.Nhập mã số sinh viên bằng kí hiệu đặc biêt
2.Kích gởi thông tin</t>
  </si>
  <si>
    <t>1. Nhập Họ &amp; Tên bằng kí hiệu đặc biệt
2.Kích gởi thông tin</t>
  </si>
  <si>
    <t>1.Upload ảnh là 1 file có định dạng .EXE
2.Kích cập nhật</t>
  </si>
  <si>
    <t>TC05</t>
  </si>
  <si>
    <t>TC06</t>
  </si>
  <si>
    <t>TC07</t>
  </si>
  <si>
    <t>F</t>
  </si>
  <si>
    <t>Dương</t>
  </si>
  <si>
    <t>29/5/2023</t>
  </si>
  <si>
    <t>Hệ thống xác thực ,hồ sơ cá nhân được tạo thành công và các thông tin cá nhân đã nhập được lưu trữ</t>
  </si>
  <si>
    <t>Hệ thống xác thực,không cập nhập được hồ sơ cá nhân và thông báo yêu cầu người dùng chọn giới tính</t>
  </si>
  <si>
    <t>Không chọn được giới tính</t>
  </si>
  <si>
    <t>Để trống thông tin</t>
  </si>
  <si>
    <t>Nhập sai mã số bằng chữ</t>
  </si>
  <si>
    <t>Hệ thống xác thực mã số sinh viên, nếu không đúng thông báo mã số sinh viên không hợp lệ</t>
  </si>
  <si>
    <t xml:space="preserve">Nhập họ tên </t>
  </si>
  <si>
    <t>Nhập ngày sinh</t>
  </si>
  <si>
    <t>Thay ảnh cá nhân</t>
  </si>
  <si>
    <t>Hệ thống xác thực ảnh upload,nếu ảnh có định dạng đúng thì cập nhật ảnh,nếu không đúng không cập nhật ảnh</t>
  </si>
  <si>
    <t>Hệ thống có xác thực và không cập nhật ảnh</t>
  </si>
  <si>
    <t>Thay ảnh hồ sơ</t>
  </si>
  <si>
    <t>Tải ảnh CV lên hệ thống</t>
  </si>
  <si>
    <t>1. Mở hồ sơ cá nhân bấm chọn "Cập nhật CV của bạn"
2. Mở tải ảnh CV 
3. Chọn tệp ảnh CV từ máy tính
3. Kích tải lên</t>
  </si>
  <si>
    <t>Hệ thống xác thực ảnh tải lên, khi tệp ảnh CV được chọn và tải lên thành công, hệ thống sẽ hiển thị thông báo thành công và ảnh CV sẽ được hiển thị trên trang, khi tệp ảnh CV không hợp lệ hoặc không thể tải lên, hệ thống sẽ hiển thị thông báo lỗi</t>
  </si>
  <si>
    <t>Hệ thống xác thực ảnh tải lên và tệp ảnh CV không hợp lệ hoặc không thể tải lên, hệ thống hiển thị thông báo lỗi</t>
  </si>
  <si>
    <t>Tìm kiếm</t>
  </si>
  <si>
    <t>Nhập trống tìm kiếm</t>
  </si>
  <si>
    <t>Hệ thống không thực hiện tìm kiếm và hiển thị thông báo lỗi yêu cầu nhập từ khóa tìm kiếm</t>
  </si>
  <si>
    <t>Hệ thống không thực hiện tìm kiếm</t>
  </si>
  <si>
    <t xml:space="preserve">1.Mở trang việc làm
2.Tại ô tìm kiếm kích nút "Tìm kiếm" hoặc nhấn phím Enter
</t>
  </si>
  <si>
    <t>Nhập tìm kiếm việc làm</t>
  </si>
  <si>
    <t>1.Mở trang việc làm
2.Nhập tên công ty vào ô tìm kiếm
3.Kích nút tìm kiếm</t>
  </si>
  <si>
    <t>Hệ thống sẽ xác thực công ty,khi có công ty phù hợp với tên tìm kiếm, hệ thống sẽ hiển thị danh sách công ty tương ứng,khi không có công ty phù hợp với tên tìm kiếm, hệ thống sẽ hiển thị thông báo không tìm thấy việc làm</t>
  </si>
  <si>
    <t>Hệ thống xác thực công ty và hiển thị danh sách công ty tương ứng</t>
  </si>
  <si>
    <t>Đăng kí tài khoản</t>
  </si>
  <si>
    <t xml:space="preserve">1.Chọn trang đăng ký của hệ thống.
2.Chọn tùy chọn đăng ký cho Nhà tuyển dụng.
3.Điền vào các trường bắt buộc với thông tin hợp lệ.
4.Gửi mẫu đăng ký.
</t>
  </si>
  <si>
    <t>Tài khoản người dùng được tạo thành công và người dùng được chuyển hướng đến trang đăng nhập của hệ thống.</t>
  </si>
  <si>
    <t>Tài khoản người dùng tạo thành công và chuyển hướng đến trang đăng nhập của hệ thống.</t>
  </si>
  <si>
    <t>Xác minh rằng người dùng có thể đăng ký thành công tài khoản với tư cách là Sinh viên tuyển dụng.</t>
  </si>
  <si>
    <t>Đăng nhập hệ thống</t>
  </si>
  <si>
    <t>Đảm bảo rằng sinh viên có thể đăng nhập vào hệ thống bằng thông tin đăng nhập của họ.</t>
  </si>
  <si>
    <t>Đăng nhập thành công và được chuyển hướng đến trang bảng điều khiển của họ.</t>
  </si>
  <si>
    <t>Đăng nhập thành công và được chuyển hướng đến trang bảng điều khiển..</t>
  </si>
  <si>
    <t>1.Truy cập trang đăng nhập của hệ thống.
2.Chọn ứng viên đăng nhập
3.Nhập tên người dùng và mật khẩu chính xác cho tài khoản sinh viên.
4.Nhập mã xác nhận
5.Kich nút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</si>
</sst>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scheme val="minor"/>
    </font>
    <font>
      <sz val="11"/>
      <color theme="1"/>
      <name val="Arial"/>
      <family val="2"/>
      <scheme val="minor"/>
    </font>
    <font>
      <sz val="11"/>
      <color theme="1"/>
      <name val="Times New Roman"/>
      <family val="1"/>
    </font>
    <font>
      <sz val="11"/>
      <color theme="1"/>
      <name val="Arial"/>
      <family val="2"/>
      <scheme val="minor"/>
    </font>
    <font>
      <sz val="11"/>
      <name val="Times New Roman"/>
      <family val="1"/>
    </font>
    <font>
      <b/>
      <sz val="11"/>
      <color theme="1"/>
      <name val="Times New Roman"/>
      <family val="1"/>
    </font>
    <font>
      <sz val="11"/>
      <color rgb="FF000009"/>
      <name val="Times New Roman"/>
      <family val="1"/>
    </font>
    <font>
      <b/>
      <sz val="11"/>
      <color rgb="FF000000"/>
      <name val="Times New Roman"/>
      <family val="1"/>
    </font>
    <font>
      <sz val="11"/>
      <color rgb="FF000000"/>
      <name val="Times New Roman"/>
      <family val="1"/>
    </font>
    <font>
      <sz val="8"/>
      <name val="Arial"/>
      <scheme val="minor"/>
    </font>
    <font>
      <sz val="11"/>
      <color theme="1" tint="4.9989318521683403E-2"/>
      <name val="Times New Roman"/>
      <family val="1"/>
    </font>
    <font>
      <sz val="11"/>
      <color theme="1" tint="0.14999847407452621"/>
      <name val="Times New Roman"/>
      <family val="1"/>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diagonal/>
    </border>
    <border>
      <left style="thin">
        <color rgb="FF333333"/>
      </left>
      <right/>
      <top style="thin">
        <color rgb="FF333333"/>
      </top>
      <bottom style="thin">
        <color rgb="FF000000"/>
      </bottom>
      <diagonal/>
    </border>
    <border>
      <left/>
      <right style="thin">
        <color rgb="FF333333"/>
      </right>
      <top style="thin">
        <color rgb="FF333333"/>
      </top>
      <bottom style="thin">
        <color rgb="FF000000"/>
      </bottom>
      <diagonal/>
    </border>
    <border>
      <left style="thin">
        <color rgb="FF000000"/>
      </left>
      <right/>
      <top style="thin">
        <color rgb="FF000000"/>
      </top>
      <bottom style="thin">
        <color rgb="FF000000"/>
      </bottom>
      <diagonal/>
    </border>
    <border>
      <left/>
      <right/>
      <top style="thin">
        <color rgb="FF333333"/>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18"/>
    <xf numFmtId="0" fontId="1" fillId="0" borderId="18"/>
  </cellStyleXfs>
  <cellXfs count="67">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xf>
    <xf numFmtId="0" fontId="5" fillId="2" borderId="9" xfId="0" applyFont="1" applyFill="1" applyBorder="1" applyAlignment="1">
      <alignment horizontal="left" vertical="center" wrapText="1"/>
    </xf>
    <xf numFmtId="0" fontId="5" fillId="2" borderId="9" xfId="0" applyFont="1" applyFill="1" applyBorder="1" applyAlignment="1">
      <alignment vertical="center" wrapText="1"/>
    </xf>
    <xf numFmtId="0" fontId="7" fillId="2" borderId="9" xfId="0" applyFont="1" applyFill="1" applyBorder="1" applyAlignment="1">
      <alignment horizontal="left" vertical="center" wrapText="1"/>
    </xf>
    <xf numFmtId="0" fontId="2" fillId="2" borderId="13" xfId="0" applyFont="1" applyFill="1" applyBorder="1" applyAlignment="1">
      <alignment vertical="center" wrapText="1"/>
    </xf>
    <xf numFmtId="0" fontId="8" fillId="2" borderId="13" xfId="0" applyFont="1" applyFill="1" applyBorder="1" applyAlignment="1">
      <alignment horizontal="left" vertical="center" wrapText="1"/>
    </xf>
    <xf numFmtId="0" fontId="2" fillId="2" borderId="16" xfId="0" applyFont="1" applyFill="1" applyBorder="1" applyAlignment="1">
      <alignment vertical="center" wrapText="1"/>
    </xf>
    <xf numFmtId="0" fontId="8" fillId="2"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2" fillId="0" borderId="0" xfId="0" applyFont="1" applyAlignment="1">
      <alignment horizontal="center" vertical="center"/>
    </xf>
    <xf numFmtId="0" fontId="2" fillId="0" borderId="22" xfId="0" applyFont="1" applyBorder="1" applyAlignment="1">
      <alignment vertical="center" wrapText="1"/>
    </xf>
    <xf numFmtId="0" fontId="8" fillId="3" borderId="22" xfId="0" applyFont="1" applyFill="1" applyBorder="1" applyAlignment="1">
      <alignment vertical="center" wrapText="1"/>
    </xf>
    <xf numFmtId="14" fontId="2" fillId="0" borderId="22" xfId="0" quotePrefix="1" applyNumberFormat="1" applyFont="1" applyBorder="1" applyAlignment="1">
      <alignment horizontal="center" vertical="center" wrapText="1"/>
    </xf>
    <xf numFmtId="0" fontId="2" fillId="0" borderId="22" xfId="0" applyFont="1" applyBorder="1" applyAlignment="1">
      <alignment horizontal="center" vertical="center" wrapText="1"/>
    </xf>
    <xf numFmtId="14" fontId="2" fillId="0" borderId="22" xfId="0" quotePrefix="1" applyNumberFormat="1" applyFont="1" applyBorder="1" applyAlignment="1">
      <alignment vertical="center" wrapText="1"/>
    </xf>
    <xf numFmtId="0" fontId="2" fillId="0" borderId="22" xfId="0" applyFont="1" applyBorder="1"/>
    <xf numFmtId="0" fontId="2" fillId="0" borderId="22" xfId="0" applyFont="1" applyBorder="1" applyAlignment="1">
      <alignment horizontal="center" vertical="center"/>
    </xf>
    <xf numFmtId="0" fontId="2" fillId="2" borderId="22" xfId="0" applyFont="1" applyFill="1" applyBorder="1" applyAlignment="1">
      <alignment horizontal="center" vertical="center" wrapText="1"/>
    </xf>
    <xf numFmtId="0" fontId="2" fillId="0" borderId="22" xfId="0" applyFont="1" applyBorder="1" applyAlignment="1">
      <alignment horizontal="left" vertical="center" wrapText="1"/>
    </xf>
    <xf numFmtId="0" fontId="2" fillId="0" borderId="22" xfId="0" applyFont="1" applyBorder="1" applyAlignment="1">
      <alignment horizontal="left" vertical="center"/>
    </xf>
    <xf numFmtId="0" fontId="2" fillId="2" borderId="18" xfId="0" applyFont="1" applyFill="1" applyBorder="1" applyAlignment="1">
      <alignment vertical="center" wrapText="1"/>
    </xf>
    <xf numFmtId="0" fontId="8" fillId="2" borderId="18" xfId="0" applyFont="1" applyFill="1" applyBorder="1" applyAlignment="1">
      <alignment horizontal="left" vertical="center" wrapText="1"/>
    </xf>
    <xf numFmtId="0" fontId="8" fillId="2" borderId="18" xfId="0" applyFont="1" applyFill="1" applyBorder="1" applyAlignment="1">
      <alignment horizontal="center" vertical="center"/>
    </xf>
    <xf numFmtId="0" fontId="8" fillId="2" borderId="18" xfId="0" applyFont="1" applyFill="1" applyBorder="1" applyAlignment="1">
      <alignment horizontal="left" vertical="center"/>
    </xf>
    <xf numFmtId="0" fontId="8" fillId="2" borderId="18" xfId="0" applyFont="1" applyFill="1" applyBorder="1" applyAlignment="1">
      <alignment horizontal="center" vertical="center" wrapText="1"/>
    </xf>
    <xf numFmtId="0" fontId="6" fillId="0" borderId="8" xfId="0" applyFont="1" applyBorder="1" applyAlignment="1">
      <alignment wrapText="1"/>
    </xf>
    <xf numFmtId="0" fontId="0" fillId="0" borderId="22" xfId="0" applyBorder="1"/>
    <xf numFmtId="0" fontId="10" fillId="0" borderId="22" xfId="0" applyFont="1" applyBorder="1" applyAlignment="1">
      <alignment horizontal="center" vertical="center" wrapText="1"/>
    </xf>
    <xf numFmtId="0" fontId="11" fillId="0" borderId="22" xfId="0" applyFont="1" applyBorder="1" applyAlignment="1">
      <alignment horizontal="center" vertical="center" wrapText="1"/>
    </xf>
    <xf numFmtId="0" fontId="4" fillId="0" borderId="8" xfId="0" applyFont="1" applyBorder="1"/>
    <xf numFmtId="0" fontId="4" fillId="0" borderId="6" xfId="0" applyFont="1" applyBorder="1"/>
    <xf numFmtId="0" fontId="2" fillId="0" borderId="22" xfId="0" applyFont="1" applyBorder="1" applyAlignment="1">
      <alignment vertical="center"/>
    </xf>
    <xf numFmtId="0" fontId="0" fillId="0" borderId="22" xfId="0" applyBorder="1" applyAlignment="1">
      <alignment vertical="center"/>
    </xf>
    <xf numFmtId="0" fontId="2" fillId="0" borderId="22" xfId="0" applyFont="1" applyBorder="1" applyAlignment="1">
      <alignment horizontal="left" wrapText="1"/>
    </xf>
    <xf numFmtId="0" fontId="11" fillId="0" borderId="22" xfId="0" applyFont="1" applyBorder="1" applyAlignment="1">
      <alignment horizontal="center" vertical="center"/>
    </xf>
    <xf numFmtId="14" fontId="2" fillId="0" borderId="22" xfId="0" quotePrefix="1" applyNumberFormat="1" applyFont="1" applyBorder="1" applyAlignment="1">
      <alignment vertical="center"/>
    </xf>
    <xf numFmtId="0" fontId="2" fillId="2" borderId="10" xfId="0" applyFont="1" applyFill="1" applyBorder="1" applyAlignment="1">
      <alignment horizontal="left" vertical="center" wrapText="1"/>
    </xf>
    <xf numFmtId="0" fontId="4" fillId="0" borderId="11" xfId="0" applyFont="1" applyBorder="1"/>
    <xf numFmtId="0" fontId="4" fillId="0" borderId="12" xfId="0" applyFont="1" applyBorder="1"/>
    <xf numFmtId="0" fontId="7" fillId="2" borderId="10" xfId="0" applyFont="1" applyFill="1" applyBorder="1" applyAlignment="1">
      <alignment horizontal="center" vertical="center" wrapText="1"/>
    </xf>
    <xf numFmtId="0" fontId="8" fillId="2" borderId="14" xfId="0" applyFont="1" applyFill="1" applyBorder="1" applyAlignment="1">
      <alignment horizontal="center" vertical="center"/>
    </xf>
    <xf numFmtId="0" fontId="4" fillId="0" borderId="15" xfId="0" applyFont="1" applyBorder="1"/>
    <xf numFmtId="0" fontId="8" fillId="2" borderId="14" xfId="0" applyFont="1" applyFill="1" applyBorder="1" applyAlignment="1">
      <alignment horizontal="center" vertical="center" wrapText="1"/>
    </xf>
    <xf numFmtId="0" fontId="4" fillId="0" borderId="17" xfId="0" applyFont="1" applyBorder="1"/>
    <xf numFmtId="0" fontId="8" fillId="2" borderId="17" xfId="0" applyFont="1" applyFill="1" applyBorder="1" applyAlignment="1">
      <alignment horizontal="center" vertical="center"/>
    </xf>
    <xf numFmtId="0" fontId="5" fillId="0" borderId="19" xfId="0" applyFont="1" applyBorder="1" applyAlignment="1">
      <alignment horizontal="center" vertical="center"/>
    </xf>
    <xf numFmtId="0" fontId="4" fillId="0" borderId="21" xfId="0" applyFont="1" applyBorder="1"/>
    <xf numFmtId="0" fontId="4" fillId="0" borderId="20" xfId="0" applyFont="1" applyBorder="1"/>
    <xf numFmtId="0" fontId="5" fillId="3" borderId="5" xfId="0" applyFont="1" applyFill="1" applyBorder="1" applyAlignment="1">
      <alignment horizontal="center" vertical="center"/>
    </xf>
    <xf numFmtId="0" fontId="4" fillId="0" borderId="4" xfId="0" applyFont="1" applyBorder="1"/>
    <xf numFmtId="0" fontId="4" fillId="0" borderId="7" xfId="0" applyFont="1" applyBorder="1"/>
    <xf numFmtId="0" fontId="5" fillId="3" borderId="16" xfId="0" applyFont="1" applyFill="1" applyBorder="1" applyAlignment="1">
      <alignment horizontal="center" vertical="center"/>
    </xf>
    <xf numFmtId="0" fontId="4" fillId="0" borderId="2" xfId="0" applyFont="1" applyBorder="1"/>
    <xf numFmtId="0" fontId="4" fillId="0" borderId="3" xfId="0" applyFont="1" applyBorder="1"/>
    <xf numFmtId="0" fontId="5" fillId="3" borderId="5" xfId="0" applyFont="1" applyFill="1" applyBorder="1" applyAlignment="1">
      <alignment horizontal="left" vertical="center" wrapText="1"/>
    </xf>
    <xf numFmtId="0" fontId="4" fillId="0" borderId="4" xfId="0" applyFont="1" applyBorder="1" applyAlignment="1">
      <alignment horizontal="left"/>
    </xf>
    <xf numFmtId="0" fontId="4" fillId="0" borderId="7" xfId="0" applyFont="1" applyBorder="1" applyAlignment="1">
      <alignment horizontal="left"/>
    </xf>
    <xf numFmtId="0" fontId="5" fillId="3" borderId="5" xfId="0" applyFont="1" applyFill="1" applyBorder="1" applyAlignment="1">
      <alignment horizontal="left" vertical="center"/>
    </xf>
    <xf numFmtId="0" fontId="5" fillId="3" borderId="5" xfId="0" applyFont="1" applyFill="1" applyBorder="1" applyAlignment="1">
      <alignment horizontal="center" vertical="center" wrapText="1"/>
    </xf>
    <xf numFmtId="0" fontId="4" fillId="0" borderId="4" xfId="0" applyFont="1" applyBorder="1" applyAlignment="1">
      <alignment horizontal="center"/>
    </xf>
    <xf numFmtId="0" fontId="4" fillId="0" borderId="7" xfId="0" applyFont="1" applyBorder="1" applyAlignment="1">
      <alignment horizontal="center"/>
    </xf>
    <xf numFmtId="0" fontId="6" fillId="0" borderId="8" xfId="0" applyFont="1" applyBorder="1" applyAlignment="1">
      <alignment wrapText="1"/>
    </xf>
    <xf numFmtId="0" fontId="4" fillId="0" borderId="8" xfId="0" applyFont="1" applyBorder="1"/>
    <xf numFmtId="0" fontId="4" fillId="0" borderId="6" xfId="0" applyFont="1" applyBorder="1"/>
  </cellXfs>
  <cellStyles count="3">
    <cellStyle name="Normal" xfId="0" builtinId="0"/>
    <cellStyle name="Normal 2" xfId="1" xr:uid="{00000000-0005-0000-0000-000001000000}"/>
    <cellStyle name="Normal 3" xfId="2" xr:uid="{D49641F0-2AEE-4A92-894F-1255B622F7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26</xdr:col>
      <xdr:colOff>0</xdr:colOff>
      <xdr:row>14</xdr:row>
      <xdr:rowOff>0</xdr:rowOff>
    </xdr:from>
    <xdr:ext cx="304800" cy="314325"/>
    <xdr:sp macro="" textlink="">
      <xdr:nvSpPr>
        <xdr:cNvPr id="2" name="Shape 3">
          <a:extLst>
            <a:ext uri="{FF2B5EF4-FFF2-40B4-BE49-F238E27FC236}">
              <a16:creationId xmlns:a16="http://schemas.microsoft.com/office/drawing/2014/main" id="{792BF7EB-B951-4821-BDB3-BABB40D2756B}"/>
            </a:ext>
          </a:extLst>
        </xdr:cNvPr>
        <xdr:cNvSpPr/>
      </xdr:nvSpPr>
      <xdr:spPr>
        <a:xfrm>
          <a:off x="29813250" y="5648325"/>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3" name="Shape 3">
          <a:extLst>
            <a:ext uri="{FF2B5EF4-FFF2-40B4-BE49-F238E27FC236}">
              <a16:creationId xmlns:a16="http://schemas.microsoft.com/office/drawing/2014/main" id="{539D5792-EC0D-4502-A67F-CD44ABFCF1B5}"/>
            </a:ext>
          </a:extLst>
        </xdr:cNvPr>
        <xdr:cNvSpPr/>
      </xdr:nvSpPr>
      <xdr:spPr>
        <a:xfrm>
          <a:off x="29813250" y="5648325"/>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4" name="Shape 3">
          <a:extLst>
            <a:ext uri="{FF2B5EF4-FFF2-40B4-BE49-F238E27FC236}">
              <a16:creationId xmlns:a16="http://schemas.microsoft.com/office/drawing/2014/main" id="{01E5C5C1-33FC-43E0-B0A1-BF1143389430}"/>
            </a:ext>
          </a:extLst>
        </xdr:cNvPr>
        <xdr:cNvSpPr/>
      </xdr:nvSpPr>
      <xdr:spPr>
        <a:xfrm>
          <a:off x="29813250" y="5648325"/>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12</xdr:row>
      <xdr:rowOff>0</xdr:rowOff>
    </xdr:from>
    <xdr:ext cx="304800" cy="314325"/>
    <xdr:sp macro="" textlink="">
      <xdr:nvSpPr>
        <xdr:cNvPr id="5" name="Shape 3">
          <a:extLst>
            <a:ext uri="{FF2B5EF4-FFF2-40B4-BE49-F238E27FC236}">
              <a16:creationId xmlns:a16="http://schemas.microsoft.com/office/drawing/2014/main" id="{D2B2238E-C480-44EC-B4FE-074E89310B58}"/>
            </a:ext>
          </a:extLst>
        </xdr:cNvPr>
        <xdr:cNvSpPr/>
      </xdr:nvSpPr>
      <xdr:spPr>
        <a:xfrm>
          <a:off x="29813250" y="22860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6" name="Shape 3">
          <a:extLst>
            <a:ext uri="{FF2B5EF4-FFF2-40B4-BE49-F238E27FC236}">
              <a16:creationId xmlns:a16="http://schemas.microsoft.com/office/drawing/2014/main" id="{0FB7DC9D-1A73-4A52-8095-A4A4DB59FB17}"/>
            </a:ext>
          </a:extLst>
        </xdr:cNvPr>
        <xdr:cNvSpPr/>
      </xdr:nvSpPr>
      <xdr:spPr>
        <a:xfrm>
          <a:off x="29813250" y="73914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7" name="Shape 3">
          <a:extLst>
            <a:ext uri="{FF2B5EF4-FFF2-40B4-BE49-F238E27FC236}">
              <a16:creationId xmlns:a16="http://schemas.microsoft.com/office/drawing/2014/main" id="{BE633A6F-077B-4B65-9C22-603132B1937B}"/>
            </a:ext>
          </a:extLst>
        </xdr:cNvPr>
        <xdr:cNvSpPr/>
      </xdr:nvSpPr>
      <xdr:spPr>
        <a:xfrm>
          <a:off x="29813250" y="73914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8" name="Shape 3">
          <a:extLst>
            <a:ext uri="{FF2B5EF4-FFF2-40B4-BE49-F238E27FC236}">
              <a16:creationId xmlns:a16="http://schemas.microsoft.com/office/drawing/2014/main" id="{8E0DB9C3-C49B-416D-BCA4-8174066D32AE}"/>
            </a:ext>
          </a:extLst>
        </xdr:cNvPr>
        <xdr:cNvSpPr/>
      </xdr:nvSpPr>
      <xdr:spPr>
        <a:xfrm>
          <a:off x="29813250" y="73914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38CBC-BD8D-4EE5-B709-9724BC7C31A2}">
  <dimension ref="A1:M13"/>
  <sheetViews>
    <sheetView zoomScale="58" workbookViewId="0">
      <selection activeCell="O13" sqref="O13"/>
    </sheetView>
  </sheetViews>
  <sheetFormatPr defaultRowHeight="14" x14ac:dyDescent="0.3"/>
  <cols>
    <col min="1" max="1" width="12.25" customWidth="1"/>
    <col min="2" max="2" width="18.33203125" customWidth="1"/>
    <col min="3" max="3" width="14.83203125" customWidth="1"/>
    <col min="4" max="4" width="20.5" customWidth="1"/>
    <col min="5" max="5" width="20.58203125" customWidth="1"/>
    <col min="6" max="6" width="19.83203125" customWidth="1"/>
  </cols>
  <sheetData>
    <row r="1" spans="1:13" x14ac:dyDescent="0.3">
      <c r="A1" s="1" t="s">
        <v>24</v>
      </c>
      <c r="B1" s="3" t="s">
        <v>41</v>
      </c>
      <c r="C1" s="1"/>
      <c r="D1" s="1"/>
      <c r="E1" s="1"/>
      <c r="F1" s="1"/>
      <c r="G1" s="12"/>
      <c r="H1" s="1"/>
      <c r="I1" s="1"/>
      <c r="J1" s="1"/>
      <c r="K1" s="1"/>
      <c r="L1" s="1"/>
      <c r="M1" s="1"/>
    </row>
    <row r="2" spans="1:13" x14ac:dyDescent="0.3">
      <c r="A2" s="4" t="s">
        <v>22</v>
      </c>
      <c r="B2" s="28" t="s">
        <v>90</v>
      </c>
      <c r="C2" s="32"/>
      <c r="D2" s="32"/>
      <c r="E2" s="32"/>
      <c r="F2" s="32"/>
      <c r="G2" s="32"/>
      <c r="H2" s="32"/>
      <c r="I2" s="32"/>
      <c r="J2" s="32"/>
      <c r="K2" s="32"/>
      <c r="L2" s="32"/>
      <c r="M2" s="33"/>
    </row>
    <row r="3" spans="1:13" ht="28" x14ac:dyDescent="0.3">
      <c r="A3" s="4" t="s">
        <v>0</v>
      </c>
      <c r="B3" s="39"/>
      <c r="C3" s="40"/>
      <c r="D3" s="40"/>
      <c r="E3" s="40"/>
      <c r="F3" s="40"/>
      <c r="G3" s="40"/>
      <c r="H3" s="40"/>
      <c r="I3" s="40"/>
      <c r="J3" s="40"/>
      <c r="K3" s="40"/>
      <c r="L3" s="40"/>
      <c r="M3" s="41"/>
    </row>
    <row r="4" spans="1:13" x14ac:dyDescent="0.3">
      <c r="A4" s="4" t="s">
        <v>1</v>
      </c>
      <c r="B4" s="39" t="s">
        <v>63</v>
      </c>
      <c r="C4" s="40"/>
      <c r="D4" s="40"/>
      <c r="E4" s="40"/>
      <c r="F4" s="40"/>
      <c r="G4" s="40"/>
      <c r="H4" s="40"/>
      <c r="I4" s="40"/>
      <c r="J4" s="40"/>
      <c r="K4" s="40"/>
      <c r="L4" s="40"/>
      <c r="M4" s="41"/>
    </row>
    <row r="5" spans="1:13" x14ac:dyDescent="0.3">
      <c r="A5" s="5" t="s">
        <v>2</v>
      </c>
      <c r="B5" s="4" t="s">
        <v>3</v>
      </c>
      <c r="C5" s="42" t="s">
        <v>4</v>
      </c>
      <c r="D5" s="41"/>
      <c r="E5" s="6" t="s">
        <v>5</v>
      </c>
      <c r="F5" s="42" t="s">
        <v>6</v>
      </c>
      <c r="G5" s="41"/>
      <c r="H5" s="42"/>
      <c r="I5" s="40"/>
      <c r="J5" s="40"/>
      <c r="K5" s="40"/>
      <c r="L5" s="40"/>
      <c r="M5" s="41"/>
    </row>
    <row r="6" spans="1:13" x14ac:dyDescent="0.3">
      <c r="A6" s="7" t="s">
        <v>7</v>
      </c>
      <c r="B6" s="8">
        <f>COUNTIF($G$13:$G$140,"P")</f>
        <v>1</v>
      </c>
      <c r="C6" s="43">
        <f>COUNTIF($G$13:$G$140,"F")</f>
        <v>0</v>
      </c>
      <c r="D6" s="44"/>
      <c r="E6" s="8">
        <f>COUNTIF($G$2:$G$13,"Not run")</f>
        <v>0</v>
      </c>
      <c r="F6" s="43">
        <f>SUM(B6:E6)</f>
        <v>1</v>
      </c>
      <c r="G6" s="44"/>
      <c r="H6" s="45"/>
      <c r="I6" s="46"/>
      <c r="J6" s="46"/>
      <c r="K6" s="46"/>
      <c r="L6" s="46"/>
      <c r="M6" s="44"/>
    </row>
    <row r="7" spans="1:13" x14ac:dyDescent="0.3">
      <c r="A7" s="9" t="s">
        <v>8</v>
      </c>
      <c r="B7" s="10">
        <f>COUNTIF($J$2:$J$13,"P")</f>
        <v>1</v>
      </c>
      <c r="C7" s="47">
        <f>COUNTIF($J$2:$J$13,"Fail")</f>
        <v>0</v>
      </c>
      <c r="D7" s="44"/>
      <c r="E7" s="10">
        <f>COUNTIF($J$2:$J$13,"Not run")</f>
        <v>0</v>
      </c>
      <c r="F7" s="43">
        <f>SUM(B7:E7)</f>
        <v>1</v>
      </c>
      <c r="G7" s="44"/>
      <c r="H7" s="45"/>
      <c r="I7" s="46"/>
      <c r="J7" s="46"/>
      <c r="K7" s="46"/>
      <c r="L7" s="46"/>
      <c r="M7" s="44"/>
    </row>
    <row r="8" spans="1:13" x14ac:dyDescent="0.3">
      <c r="A8" s="23"/>
      <c r="B8" s="24"/>
      <c r="C8" s="25"/>
      <c r="D8" s="26"/>
      <c r="E8" s="24"/>
      <c r="F8" s="25"/>
      <c r="G8" s="25"/>
      <c r="H8" s="27"/>
      <c r="I8" s="27"/>
      <c r="J8" s="27"/>
      <c r="K8" s="27"/>
      <c r="L8" s="27"/>
      <c r="M8" s="27"/>
    </row>
    <row r="9" spans="1:13" x14ac:dyDescent="0.3">
      <c r="A9" s="51" t="s">
        <v>9</v>
      </c>
      <c r="B9" s="57" t="s">
        <v>10</v>
      </c>
      <c r="C9" s="51" t="s">
        <v>11</v>
      </c>
      <c r="D9" s="60" t="s">
        <v>12</v>
      </c>
      <c r="E9" s="57" t="s">
        <v>13</v>
      </c>
      <c r="F9" s="51" t="s">
        <v>14</v>
      </c>
      <c r="G9" s="54" t="s">
        <v>15</v>
      </c>
      <c r="H9" s="55"/>
      <c r="I9" s="56"/>
      <c r="J9" s="54" t="s">
        <v>15</v>
      </c>
      <c r="K9" s="55"/>
      <c r="L9" s="56"/>
      <c r="M9" s="51" t="s">
        <v>16</v>
      </c>
    </row>
    <row r="10" spans="1:13" x14ac:dyDescent="0.3">
      <c r="A10" s="52"/>
      <c r="B10" s="58"/>
      <c r="C10" s="52"/>
      <c r="D10" s="52"/>
      <c r="E10" s="52"/>
      <c r="F10" s="52"/>
      <c r="G10" s="54" t="s">
        <v>7</v>
      </c>
      <c r="H10" s="55"/>
      <c r="I10" s="56"/>
      <c r="J10" s="54" t="s">
        <v>8</v>
      </c>
      <c r="K10" s="55"/>
      <c r="L10" s="56"/>
      <c r="M10" s="52"/>
    </row>
    <row r="11" spans="1:13" x14ac:dyDescent="0.3">
      <c r="A11" s="53"/>
      <c r="B11" s="59"/>
      <c r="C11" s="53"/>
      <c r="D11" s="53"/>
      <c r="E11" s="53"/>
      <c r="F11" s="53"/>
      <c r="G11" s="11" t="s">
        <v>2</v>
      </c>
      <c r="H11" s="11" t="s">
        <v>17</v>
      </c>
      <c r="I11" s="11" t="s">
        <v>1</v>
      </c>
      <c r="J11" s="11" t="s">
        <v>2</v>
      </c>
      <c r="K11" s="11" t="s">
        <v>17</v>
      </c>
      <c r="L11" s="11" t="s">
        <v>1</v>
      </c>
      <c r="M11" s="53"/>
    </row>
    <row r="12" spans="1:13" x14ac:dyDescent="0.3">
      <c r="A12" s="48" t="s">
        <v>18</v>
      </c>
      <c r="B12" s="49"/>
      <c r="C12" s="49"/>
      <c r="D12" s="49"/>
      <c r="E12" s="49"/>
      <c r="F12" s="49"/>
      <c r="G12" s="49"/>
      <c r="H12" s="49"/>
      <c r="I12" s="49"/>
      <c r="J12" s="49"/>
      <c r="K12" s="49"/>
      <c r="L12" s="49"/>
      <c r="M12" s="50"/>
    </row>
    <row r="13" spans="1:13" ht="112" x14ac:dyDescent="0.3">
      <c r="A13" s="20" t="s">
        <v>19</v>
      </c>
      <c r="B13" s="21" t="s">
        <v>94</v>
      </c>
      <c r="C13" s="14"/>
      <c r="D13" s="13" t="s">
        <v>91</v>
      </c>
      <c r="E13" s="13" t="s">
        <v>92</v>
      </c>
      <c r="F13" s="13" t="s">
        <v>93</v>
      </c>
      <c r="G13" s="19" t="s">
        <v>23</v>
      </c>
      <c r="H13" s="17" t="s">
        <v>64</v>
      </c>
      <c r="I13" s="16" t="s">
        <v>63</v>
      </c>
      <c r="J13" s="31" t="s">
        <v>23</v>
      </c>
      <c r="K13" s="17" t="s">
        <v>64</v>
      </c>
      <c r="L13" s="16" t="s">
        <v>63</v>
      </c>
      <c r="M13" s="16"/>
    </row>
  </sheetData>
  <mergeCells count="23">
    <mergeCell ref="C6:D6"/>
    <mergeCell ref="F6:G6"/>
    <mergeCell ref="H6:M6"/>
    <mergeCell ref="B3:M3"/>
    <mergeCell ref="B4:M4"/>
    <mergeCell ref="C5:D5"/>
    <mergeCell ref="F5:G5"/>
    <mergeCell ref="H5:M5"/>
    <mergeCell ref="C7:D7"/>
    <mergeCell ref="F7:G7"/>
    <mergeCell ref="H7:M7"/>
    <mergeCell ref="A9:A11"/>
    <mergeCell ref="B9:B11"/>
    <mergeCell ref="C9:C11"/>
    <mergeCell ref="D9:D11"/>
    <mergeCell ref="E9:E11"/>
    <mergeCell ref="F9:F11"/>
    <mergeCell ref="G9:I9"/>
    <mergeCell ref="J9:L9"/>
    <mergeCell ref="M9:M11"/>
    <mergeCell ref="G10:I10"/>
    <mergeCell ref="J10:L10"/>
    <mergeCell ref="A12:M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41A75-4BCC-4349-AB1A-5490A27E0A22}">
  <dimension ref="A1:M14"/>
  <sheetViews>
    <sheetView zoomScale="68" zoomScaleNormal="68" workbookViewId="0">
      <selection activeCell="B7" sqref="B7"/>
    </sheetView>
  </sheetViews>
  <sheetFormatPr defaultRowHeight="14" x14ac:dyDescent="0.3"/>
  <cols>
    <col min="1" max="1" width="12.33203125" customWidth="1"/>
    <col min="2" max="2" width="15.1640625" customWidth="1"/>
    <col min="3" max="3" width="11.75" customWidth="1"/>
    <col min="4" max="4" width="15.6640625" customWidth="1"/>
    <col min="5" max="5" width="20.08203125" customWidth="1"/>
    <col min="6" max="6" width="19.83203125" customWidth="1"/>
  </cols>
  <sheetData>
    <row r="1" spans="1:13" x14ac:dyDescent="0.3">
      <c r="A1" s="1" t="s">
        <v>24</v>
      </c>
      <c r="B1" s="3" t="s">
        <v>41</v>
      </c>
      <c r="C1" s="1"/>
      <c r="D1" s="1"/>
      <c r="E1" s="1"/>
      <c r="F1" s="1"/>
      <c r="G1" s="12"/>
      <c r="H1" s="1"/>
      <c r="I1" s="1"/>
      <c r="J1" s="1"/>
      <c r="K1" s="1"/>
      <c r="L1" s="1"/>
      <c r="M1" s="1"/>
    </row>
    <row r="2" spans="1:13" ht="28" x14ac:dyDescent="0.3">
      <c r="A2" s="4" t="s">
        <v>22</v>
      </c>
      <c r="B2" s="28" t="s">
        <v>95</v>
      </c>
      <c r="C2" s="32"/>
      <c r="D2" s="32"/>
      <c r="E2" s="32"/>
      <c r="F2" s="32"/>
      <c r="G2" s="32"/>
      <c r="H2" s="32"/>
      <c r="I2" s="32"/>
      <c r="J2" s="32"/>
      <c r="K2" s="32"/>
      <c r="L2" s="32"/>
      <c r="M2" s="33"/>
    </row>
    <row r="3" spans="1:13" ht="28" x14ac:dyDescent="0.3">
      <c r="A3" s="4" t="s">
        <v>0</v>
      </c>
      <c r="B3" s="39"/>
      <c r="C3" s="40"/>
      <c r="D3" s="40"/>
      <c r="E3" s="40"/>
      <c r="F3" s="40"/>
      <c r="G3" s="40"/>
      <c r="H3" s="40"/>
      <c r="I3" s="40"/>
      <c r="J3" s="40"/>
      <c r="K3" s="40"/>
      <c r="L3" s="40"/>
      <c r="M3" s="41"/>
    </row>
    <row r="4" spans="1:13" x14ac:dyDescent="0.3">
      <c r="A4" s="4" t="s">
        <v>1</v>
      </c>
      <c r="B4" s="39" t="s">
        <v>63</v>
      </c>
      <c r="C4" s="40"/>
      <c r="D4" s="40"/>
      <c r="E4" s="40"/>
      <c r="F4" s="40"/>
      <c r="G4" s="40"/>
      <c r="H4" s="40"/>
      <c r="I4" s="40"/>
      <c r="J4" s="40"/>
      <c r="K4" s="40"/>
      <c r="L4" s="40"/>
      <c r="M4" s="41"/>
    </row>
    <row r="5" spans="1:13" x14ac:dyDescent="0.3">
      <c r="A5" s="5" t="s">
        <v>2</v>
      </c>
      <c r="B5" s="4" t="s">
        <v>3</v>
      </c>
      <c r="C5" s="42" t="s">
        <v>4</v>
      </c>
      <c r="D5" s="41"/>
      <c r="E5" s="6" t="s">
        <v>5</v>
      </c>
      <c r="F5" s="42" t="s">
        <v>6</v>
      </c>
      <c r="G5" s="41"/>
      <c r="H5" s="42"/>
      <c r="I5" s="40"/>
      <c r="J5" s="40"/>
      <c r="K5" s="40"/>
      <c r="L5" s="40"/>
      <c r="M5" s="41"/>
    </row>
    <row r="6" spans="1:13" x14ac:dyDescent="0.3">
      <c r="A6" s="7" t="s">
        <v>7</v>
      </c>
      <c r="B6" s="8">
        <f>COUNTIF($G$13:$G$140,"P")</f>
        <v>1</v>
      </c>
      <c r="C6" s="43">
        <f>COUNTIF($G$13:$G$140,"F")</f>
        <v>0</v>
      </c>
      <c r="D6" s="44"/>
      <c r="E6" s="8">
        <f>COUNTIF($G$2:$G$13,"Not run")</f>
        <v>0</v>
      </c>
      <c r="F6" s="43">
        <f>SUM(B6:E6)</f>
        <v>1</v>
      </c>
      <c r="G6" s="44"/>
      <c r="H6" s="45"/>
      <c r="I6" s="46"/>
      <c r="J6" s="46"/>
      <c r="K6" s="46"/>
      <c r="L6" s="46"/>
      <c r="M6" s="44"/>
    </row>
    <row r="7" spans="1:13" x14ac:dyDescent="0.3">
      <c r="A7" s="9" t="s">
        <v>8</v>
      </c>
      <c r="B7" s="10">
        <f>COUNTIF($J$2:$J$13,"P")</f>
        <v>1</v>
      </c>
      <c r="C7" s="47">
        <f>COUNTIF($J$2:$J$13,"Fail")</f>
        <v>0</v>
      </c>
      <c r="D7" s="44"/>
      <c r="E7" s="10">
        <f>COUNTIF($J$2:$J$13,"Not run")</f>
        <v>0</v>
      </c>
      <c r="F7" s="43">
        <f>SUM(B7:E7)</f>
        <v>1</v>
      </c>
      <c r="G7" s="44"/>
      <c r="H7" s="45"/>
      <c r="I7" s="46"/>
      <c r="J7" s="46"/>
      <c r="K7" s="46"/>
      <c r="L7" s="46"/>
      <c r="M7" s="44"/>
    </row>
    <row r="8" spans="1:13" x14ac:dyDescent="0.3">
      <c r="A8" s="23"/>
      <c r="B8" s="24"/>
      <c r="C8" s="25"/>
      <c r="D8" s="26"/>
      <c r="E8" s="24"/>
      <c r="F8" s="25"/>
      <c r="G8" s="25"/>
      <c r="H8" s="27"/>
      <c r="I8" s="27"/>
      <c r="J8" s="27"/>
      <c r="K8" s="27"/>
      <c r="L8" s="27"/>
      <c r="M8" s="27"/>
    </row>
    <row r="9" spans="1:13" x14ac:dyDescent="0.3">
      <c r="A9" s="51" t="s">
        <v>9</v>
      </c>
      <c r="B9" s="57" t="s">
        <v>10</v>
      </c>
      <c r="C9" s="51" t="s">
        <v>11</v>
      </c>
      <c r="D9" s="60" t="s">
        <v>12</v>
      </c>
      <c r="E9" s="57" t="s">
        <v>13</v>
      </c>
      <c r="F9" s="51" t="s">
        <v>14</v>
      </c>
      <c r="G9" s="54" t="s">
        <v>15</v>
      </c>
      <c r="H9" s="55"/>
      <c r="I9" s="56"/>
      <c r="J9" s="54" t="s">
        <v>15</v>
      </c>
      <c r="K9" s="55"/>
      <c r="L9" s="56"/>
      <c r="M9" s="51" t="s">
        <v>16</v>
      </c>
    </row>
    <row r="10" spans="1:13" x14ac:dyDescent="0.3">
      <c r="A10" s="52"/>
      <c r="B10" s="58"/>
      <c r="C10" s="52"/>
      <c r="D10" s="52"/>
      <c r="E10" s="52"/>
      <c r="F10" s="52"/>
      <c r="G10" s="54" t="s">
        <v>7</v>
      </c>
      <c r="H10" s="55"/>
      <c r="I10" s="56"/>
      <c r="J10" s="54" t="s">
        <v>8</v>
      </c>
      <c r="K10" s="55"/>
      <c r="L10" s="56"/>
      <c r="M10" s="52"/>
    </row>
    <row r="11" spans="1:13" x14ac:dyDescent="0.3">
      <c r="A11" s="53"/>
      <c r="B11" s="59"/>
      <c r="C11" s="53"/>
      <c r="D11" s="53"/>
      <c r="E11" s="53"/>
      <c r="F11" s="53"/>
      <c r="G11" s="11" t="s">
        <v>2</v>
      </c>
      <c r="H11" s="11" t="s">
        <v>17</v>
      </c>
      <c r="I11" s="11" t="s">
        <v>1</v>
      </c>
      <c r="J11" s="11" t="s">
        <v>2</v>
      </c>
      <c r="K11" s="11" t="s">
        <v>17</v>
      </c>
      <c r="L11" s="11" t="s">
        <v>1</v>
      </c>
      <c r="M11" s="53"/>
    </row>
    <row r="12" spans="1:13" x14ac:dyDescent="0.3">
      <c r="A12" s="48" t="s">
        <v>18</v>
      </c>
      <c r="B12" s="49"/>
      <c r="C12" s="49"/>
      <c r="D12" s="49"/>
      <c r="E12" s="49"/>
      <c r="F12" s="49"/>
      <c r="G12" s="49"/>
      <c r="H12" s="49"/>
      <c r="I12" s="49"/>
      <c r="J12" s="49"/>
      <c r="K12" s="49"/>
      <c r="L12" s="49"/>
      <c r="M12" s="50"/>
    </row>
    <row r="13" spans="1:13" ht="182" x14ac:dyDescent="0.3">
      <c r="A13" s="20" t="s">
        <v>19</v>
      </c>
      <c r="B13" s="21" t="s">
        <v>96</v>
      </c>
      <c r="C13" s="14"/>
      <c r="D13" s="13" t="s">
        <v>99</v>
      </c>
      <c r="E13" s="13" t="s">
        <v>97</v>
      </c>
      <c r="F13" s="13" t="s">
        <v>98</v>
      </c>
      <c r="G13" s="19" t="s">
        <v>23</v>
      </c>
      <c r="H13" s="17" t="s">
        <v>64</v>
      </c>
      <c r="I13" s="16" t="s">
        <v>63</v>
      </c>
      <c r="J13" s="31" t="s">
        <v>23</v>
      </c>
      <c r="K13" s="17" t="s">
        <v>64</v>
      </c>
      <c r="L13" s="16" t="s">
        <v>63</v>
      </c>
      <c r="M13" s="16"/>
    </row>
    <row r="14" spans="1:13" ht="216.5" customHeight="1" x14ac:dyDescent="0.3"/>
  </sheetData>
  <mergeCells count="23">
    <mergeCell ref="C6:D6"/>
    <mergeCell ref="F6:G6"/>
    <mergeCell ref="H6:M6"/>
    <mergeCell ref="B3:M3"/>
    <mergeCell ref="B4:M4"/>
    <mergeCell ref="C5:D5"/>
    <mergeCell ref="F5:G5"/>
    <mergeCell ref="H5:M5"/>
    <mergeCell ref="C7:D7"/>
    <mergeCell ref="F7:G7"/>
    <mergeCell ref="H7:M7"/>
    <mergeCell ref="A9:A11"/>
    <mergeCell ref="B9:B11"/>
    <mergeCell ref="C9:C11"/>
    <mergeCell ref="D9:D11"/>
    <mergeCell ref="E9:E11"/>
    <mergeCell ref="F9:F11"/>
    <mergeCell ref="G9:I9"/>
    <mergeCell ref="J9:L9"/>
    <mergeCell ref="M9:M11"/>
    <mergeCell ref="G10:I10"/>
    <mergeCell ref="J10:L10"/>
    <mergeCell ref="A12:M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FDCF0-514B-4215-AD6C-65A3FA317543}">
  <dimension ref="A1:U16"/>
  <sheetViews>
    <sheetView zoomScale="52" zoomScaleNormal="55" workbookViewId="0">
      <selection activeCell="C7" sqref="C7:D7"/>
    </sheetView>
  </sheetViews>
  <sheetFormatPr defaultColWidth="12.58203125" defaultRowHeight="14" x14ac:dyDescent="0.3"/>
  <cols>
    <col min="1" max="1" width="21.08203125" style="1" customWidth="1"/>
    <col min="2" max="2" width="40" style="3" customWidth="1"/>
    <col min="3" max="3" width="29.5" style="1" customWidth="1"/>
    <col min="4" max="4" width="55.58203125" style="1" customWidth="1"/>
    <col min="5" max="5" width="39.08203125" style="1" customWidth="1"/>
    <col min="6" max="6" width="39.5" style="1" customWidth="1"/>
    <col min="7" max="7" width="7.58203125" style="12" customWidth="1"/>
    <col min="8" max="8" width="15" style="1" customWidth="1"/>
    <col min="9" max="10" width="7.58203125" style="1" customWidth="1"/>
    <col min="11" max="11" width="14.08203125" style="1" customWidth="1"/>
    <col min="12" max="26" width="7.58203125" style="1" customWidth="1"/>
    <col min="27" max="16384" width="12.58203125" style="1"/>
  </cols>
  <sheetData>
    <row r="1" spans="1:21" ht="15" customHeight="1" x14ac:dyDescent="0.3">
      <c r="A1" s="1" t="s">
        <v>24</v>
      </c>
      <c r="B1" s="3" t="s">
        <v>41</v>
      </c>
    </row>
    <row r="2" spans="1:21" x14ac:dyDescent="0.3">
      <c r="A2" s="4" t="s">
        <v>22</v>
      </c>
      <c r="B2" s="28" t="s">
        <v>25</v>
      </c>
      <c r="C2" s="32"/>
      <c r="D2" s="32"/>
      <c r="E2" s="32"/>
      <c r="F2" s="32"/>
      <c r="G2" s="32"/>
      <c r="H2" s="32"/>
      <c r="I2" s="32"/>
      <c r="J2" s="32"/>
      <c r="K2" s="32"/>
      <c r="L2" s="32"/>
      <c r="M2" s="33"/>
    </row>
    <row r="3" spans="1:21" x14ac:dyDescent="0.3">
      <c r="A3" s="4" t="s">
        <v>0</v>
      </c>
      <c r="B3" s="39"/>
      <c r="C3" s="40"/>
      <c r="D3" s="40"/>
      <c r="E3" s="40"/>
      <c r="F3" s="40"/>
      <c r="G3" s="40"/>
      <c r="H3" s="40"/>
      <c r="I3" s="40"/>
      <c r="J3" s="40"/>
      <c r="K3" s="40"/>
      <c r="L3" s="40"/>
      <c r="M3" s="41"/>
    </row>
    <row r="4" spans="1:21" x14ac:dyDescent="0.3">
      <c r="A4" s="4" t="s">
        <v>1</v>
      </c>
      <c r="B4" s="39"/>
      <c r="C4" s="40"/>
      <c r="D4" s="40"/>
      <c r="E4" s="40"/>
      <c r="F4" s="40"/>
      <c r="G4" s="40"/>
      <c r="H4" s="40"/>
      <c r="I4" s="40"/>
      <c r="J4" s="40"/>
      <c r="K4" s="40"/>
      <c r="L4" s="40"/>
      <c r="M4" s="41"/>
    </row>
    <row r="5" spans="1:21" x14ac:dyDescent="0.3">
      <c r="A5" s="5" t="s">
        <v>2</v>
      </c>
      <c r="B5" s="4" t="s">
        <v>3</v>
      </c>
      <c r="C5" s="42" t="s">
        <v>4</v>
      </c>
      <c r="D5" s="41"/>
      <c r="E5" s="6" t="s">
        <v>5</v>
      </c>
      <c r="F5" s="42" t="s">
        <v>6</v>
      </c>
      <c r="G5" s="41"/>
      <c r="H5" s="42"/>
      <c r="I5" s="40"/>
      <c r="J5" s="40"/>
      <c r="K5" s="40"/>
      <c r="L5" s="40"/>
      <c r="M5" s="41"/>
    </row>
    <row r="6" spans="1:21" x14ac:dyDescent="0.3">
      <c r="A6" s="7" t="s">
        <v>7</v>
      </c>
      <c r="B6" s="8">
        <f>COUNTIF($G$13:$G$140,"P")</f>
        <v>4</v>
      </c>
      <c r="C6" s="43">
        <f>COUNTIF($G$13:$G$140,"F")</f>
        <v>0</v>
      </c>
      <c r="D6" s="44"/>
      <c r="E6" s="8">
        <f>COUNTIF($G$2:$G$14,"Not run")</f>
        <v>0</v>
      </c>
      <c r="F6" s="43">
        <f>SUM(B6:E6)</f>
        <v>4</v>
      </c>
      <c r="G6" s="44"/>
      <c r="H6" s="45"/>
      <c r="I6" s="46"/>
      <c r="J6" s="46"/>
      <c r="K6" s="46"/>
      <c r="L6" s="46"/>
      <c r="M6" s="44"/>
    </row>
    <row r="7" spans="1:21" x14ac:dyDescent="0.3">
      <c r="A7" s="9" t="s">
        <v>8</v>
      </c>
      <c r="B7" s="10">
        <f>COUNTIF($J$4:$J$16,"P")</f>
        <v>4</v>
      </c>
      <c r="C7" s="47">
        <f>COUNTIF($J$2:$J$14,"Fail")</f>
        <v>0</v>
      </c>
      <c r="D7" s="44"/>
      <c r="E7" s="10">
        <f>COUNTIF($J$2:$J$14,"Not run")</f>
        <v>0</v>
      </c>
      <c r="F7" s="43">
        <f>SUM(B7:E7)</f>
        <v>4</v>
      </c>
      <c r="G7" s="44"/>
      <c r="H7" s="45"/>
      <c r="I7" s="46"/>
      <c r="J7" s="46"/>
      <c r="K7" s="46"/>
      <c r="L7" s="46"/>
      <c r="M7" s="44"/>
    </row>
    <row r="8" spans="1:21" x14ac:dyDescent="0.3">
      <c r="A8" s="23"/>
      <c r="B8" s="24"/>
      <c r="C8" s="25"/>
      <c r="D8" s="26"/>
      <c r="E8" s="24"/>
      <c r="F8" s="25"/>
      <c r="G8" s="25"/>
      <c r="H8" s="27"/>
      <c r="I8" s="27"/>
      <c r="J8" s="27"/>
      <c r="K8" s="27"/>
      <c r="L8" s="27"/>
      <c r="M8" s="27"/>
    </row>
    <row r="9" spans="1:21" x14ac:dyDescent="0.3">
      <c r="A9" s="51" t="s">
        <v>9</v>
      </c>
      <c r="B9" s="57" t="s">
        <v>10</v>
      </c>
      <c r="C9" s="51" t="s">
        <v>11</v>
      </c>
      <c r="D9" s="60" t="s">
        <v>12</v>
      </c>
      <c r="E9" s="57" t="s">
        <v>13</v>
      </c>
      <c r="F9" s="51" t="s">
        <v>14</v>
      </c>
      <c r="G9" s="54" t="s">
        <v>15</v>
      </c>
      <c r="H9" s="55"/>
      <c r="I9" s="56"/>
      <c r="J9" s="54" t="s">
        <v>15</v>
      </c>
      <c r="K9" s="55"/>
      <c r="L9" s="56"/>
      <c r="M9" s="51" t="s">
        <v>16</v>
      </c>
    </row>
    <row r="10" spans="1:21" x14ac:dyDescent="0.3">
      <c r="A10" s="52"/>
      <c r="B10" s="58"/>
      <c r="C10" s="52"/>
      <c r="D10" s="52"/>
      <c r="E10" s="52"/>
      <c r="F10" s="52"/>
      <c r="G10" s="54" t="s">
        <v>7</v>
      </c>
      <c r="H10" s="55"/>
      <c r="I10" s="56"/>
      <c r="J10" s="54" t="s">
        <v>8</v>
      </c>
      <c r="K10" s="55"/>
      <c r="L10" s="56"/>
      <c r="M10" s="52"/>
    </row>
    <row r="11" spans="1:21" x14ac:dyDescent="0.3">
      <c r="A11" s="53"/>
      <c r="B11" s="59"/>
      <c r="C11" s="53"/>
      <c r="D11" s="53"/>
      <c r="E11" s="53"/>
      <c r="F11" s="53"/>
      <c r="G11" s="11" t="s">
        <v>2</v>
      </c>
      <c r="H11" s="11" t="s">
        <v>17</v>
      </c>
      <c r="I11" s="11" t="s">
        <v>1</v>
      </c>
      <c r="J11" s="11" t="s">
        <v>2</v>
      </c>
      <c r="K11" s="11" t="s">
        <v>17</v>
      </c>
      <c r="L11" s="11" t="s">
        <v>1</v>
      </c>
      <c r="M11" s="53"/>
    </row>
    <row r="12" spans="1:21" x14ac:dyDescent="0.3">
      <c r="A12" s="48" t="s">
        <v>18</v>
      </c>
      <c r="B12" s="49"/>
      <c r="C12" s="49"/>
      <c r="D12" s="49"/>
      <c r="E12" s="49"/>
      <c r="F12" s="49"/>
      <c r="G12" s="49"/>
      <c r="H12" s="49"/>
      <c r="I12" s="49"/>
      <c r="J12" s="49"/>
      <c r="K12" s="49"/>
      <c r="L12" s="49"/>
      <c r="M12" s="50"/>
    </row>
    <row r="13" spans="1:21" ht="42" x14ac:dyDescent="0.3">
      <c r="A13" s="20" t="s">
        <v>19</v>
      </c>
      <c r="B13" s="21" t="s">
        <v>25</v>
      </c>
      <c r="C13" s="14"/>
      <c r="D13" s="13" t="s">
        <v>27</v>
      </c>
      <c r="E13" s="13" t="s">
        <v>28</v>
      </c>
      <c r="F13" s="13" t="s">
        <v>26</v>
      </c>
      <c r="G13" s="19" t="s">
        <v>23</v>
      </c>
      <c r="H13" s="17" t="s">
        <v>64</v>
      </c>
      <c r="I13" s="16" t="s">
        <v>63</v>
      </c>
      <c r="J13" s="31" t="s">
        <v>23</v>
      </c>
      <c r="K13" s="17" t="s">
        <v>64</v>
      </c>
      <c r="L13" s="16" t="s">
        <v>63</v>
      </c>
      <c r="M13" s="16"/>
    </row>
    <row r="14" spans="1:21" ht="42" x14ac:dyDescent="0.3">
      <c r="A14" s="20" t="s">
        <v>20</v>
      </c>
      <c r="B14" s="21" t="s">
        <v>34</v>
      </c>
      <c r="C14" s="14"/>
      <c r="D14" s="13" t="s">
        <v>29</v>
      </c>
      <c r="E14" s="13" t="s">
        <v>30</v>
      </c>
      <c r="F14" s="13" t="s">
        <v>31</v>
      </c>
      <c r="G14" s="19" t="s">
        <v>23</v>
      </c>
      <c r="H14" s="17" t="s">
        <v>64</v>
      </c>
      <c r="I14" s="16" t="s">
        <v>63</v>
      </c>
      <c r="J14" s="31" t="s">
        <v>23</v>
      </c>
      <c r="K14" s="17" t="s">
        <v>64</v>
      </c>
      <c r="L14" s="16" t="s">
        <v>63</v>
      </c>
      <c r="M14" s="13"/>
      <c r="P14" s="2"/>
      <c r="T14" s="2"/>
      <c r="U14" s="2"/>
    </row>
    <row r="15" spans="1:21" ht="70" x14ac:dyDescent="0.3">
      <c r="A15" s="20" t="s">
        <v>21</v>
      </c>
      <c r="B15" s="22" t="s">
        <v>35</v>
      </c>
      <c r="C15" s="18"/>
      <c r="D15" s="13" t="s">
        <v>32</v>
      </c>
      <c r="E15" s="13" t="s">
        <v>33</v>
      </c>
      <c r="F15" s="13" t="s">
        <v>39</v>
      </c>
      <c r="G15" s="19" t="s">
        <v>23</v>
      </c>
      <c r="H15" s="17" t="s">
        <v>64</v>
      </c>
      <c r="I15" s="16" t="s">
        <v>63</v>
      </c>
      <c r="J15" s="31" t="s">
        <v>23</v>
      </c>
      <c r="K15" s="17" t="s">
        <v>64</v>
      </c>
      <c r="L15" s="16" t="s">
        <v>63</v>
      </c>
      <c r="M15" s="18"/>
    </row>
    <row r="16" spans="1:21" ht="98" x14ac:dyDescent="0.3">
      <c r="A16" s="20" t="s">
        <v>42</v>
      </c>
      <c r="B16" s="22" t="s">
        <v>36</v>
      </c>
      <c r="C16" s="18"/>
      <c r="D16" s="13" t="s">
        <v>37</v>
      </c>
      <c r="E16" s="13" t="s">
        <v>38</v>
      </c>
      <c r="F16" s="13" t="s">
        <v>40</v>
      </c>
      <c r="G16" s="19" t="s">
        <v>23</v>
      </c>
      <c r="H16" s="17" t="s">
        <v>64</v>
      </c>
      <c r="I16" s="16" t="s">
        <v>63</v>
      </c>
      <c r="J16" s="31" t="s">
        <v>23</v>
      </c>
      <c r="K16" s="17" t="s">
        <v>64</v>
      </c>
      <c r="L16" s="16" t="s">
        <v>63</v>
      </c>
      <c r="M16" s="18"/>
    </row>
  </sheetData>
  <mergeCells count="23">
    <mergeCell ref="A12:M12"/>
    <mergeCell ref="F9:F11"/>
    <mergeCell ref="G9:I9"/>
    <mergeCell ref="J9:L9"/>
    <mergeCell ref="M9:M11"/>
    <mergeCell ref="G10:I10"/>
    <mergeCell ref="J10:L10"/>
    <mergeCell ref="A9:A11"/>
    <mergeCell ref="B9:B11"/>
    <mergeCell ref="C9:C11"/>
    <mergeCell ref="D9:D11"/>
    <mergeCell ref="E9:E11"/>
    <mergeCell ref="C6:D6"/>
    <mergeCell ref="F6:G6"/>
    <mergeCell ref="H6:M6"/>
    <mergeCell ref="C7:D7"/>
    <mergeCell ref="F7:G7"/>
    <mergeCell ref="H7:M7"/>
    <mergeCell ref="B3:M3"/>
    <mergeCell ref="B4:M4"/>
    <mergeCell ref="C5:D5"/>
    <mergeCell ref="F5:G5"/>
    <mergeCell ref="H5:M5"/>
  </mergeCells>
  <phoneticPr fontId="9"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AF709-D8C1-45A4-BC4D-F3AC435BE995}">
  <dimension ref="A1:M19"/>
  <sheetViews>
    <sheetView zoomScale="66" workbookViewId="0">
      <selection activeCell="C6" sqref="C6:D6"/>
    </sheetView>
  </sheetViews>
  <sheetFormatPr defaultRowHeight="14" x14ac:dyDescent="0.3"/>
  <cols>
    <col min="1" max="1" width="24.58203125" customWidth="1"/>
    <col min="2" max="2" width="29" customWidth="1"/>
    <col min="3" max="3" width="20.83203125" customWidth="1"/>
    <col min="4" max="4" width="37.9140625" customWidth="1"/>
    <col min="5" max="5" width="32.75" customWidth="1"/>
    <col min="6" max="6" width="34.33203125" customWidth="1"/>
  </cols>
  <sheetData>
    <row r="1" spans="1:13" x14ac:dyDescent="0.3">
      <c r="A1" s="1" t="s">
        <v>24</v>
      </c>
      <c r="B1" s="3" t="s">
        <v>41</v>
      </c>
      <c r="C1" s="1"/>
      <c r="D1" s="1"/>
      <c r="E1" s="1"/>
      <c r="F1" s="1"/>
      <c r="G1" s="12"/>
      <c r="H1" s="1"/>
      <c r="I1" s="1"/>
      <c r="J1" s="1"/>
      <c r="K1" s="1"/>
      <c r="L1" s="1"/>
      <c r="M1" s="1"/>
    </row>
    <row r="2" spans="1:13" x14ac:dyDescent="0.3">
      <c r="A2" s="4" t="s">
        <v>22</v>
      </c>
      <c r="B2" s="64" t="s">
        <v>44</v>
      </c>
      <c r="C2" s="65"/>
      <c r="D2" s="65"/>
      <c r="E2" s="65"/>
      <c r="F2" s="65"/>
      <c r="G2" s="65"/>
      <c r="H2" s="65"/>
      <c r="I2" s="65"/>
      <c r="J2" s="65"/>
      <c r="K2" s="65"/>
      <c r="L2" s="65"/>
      <c r="M2" s="66"/>
    </row>
    <row r="3" spans="1:13" ht="15" customHeight="1" x14ac:dyDescent="0.3">
      <c r="A3" s="4" t="s">
        <v>0</v>
      </c>
      <c r="B3" s="39"/>
      <c r="C3" s="40"/>
      <c r="D3" s="40"/>
      <c r="E3" s="40"/>
      <c r="F3" s="40"/>
      <c r="G3" s="40"/>
      <c r="H3" s="40"/>
      <c r="I3" s="40"/>
      <c r="J3" s="40"/>
      <c r="K3" s="40"/>
      <c r="L3" s="40"/>
      <c r="M3" s="41"/>
    </row>
    <row r="4" spans="1:13" x14ac:dyDescent="0.3">
      <c r="A4" s="4" t="s">
        <v>1</v>
      </c>
      <c r="B4" s="39" t="s">
        <v>63</v>
      </c>
      <c r="C4" s="40"/>
      <c r="D4" s="40"/>
      <c r="E4" s="40"/>
      <c r="F4" s="40"/>
      <c r="G4" s="40"/>
      <c r="H4" s="40"/>
      <c r="I4" s="40"/>
      <c r="J4" s="40"/>
      <c r="K4" s="40"/>
      <c r="L4" s="40"/>
      <c r="M4" s="41"/>
    </row>
    <row r="5" spans="1:13" x14ac:dyDescent="0.3">
      <c r="A5" s="5" t="s">
        <v>2</v>
      </c>
      <c r="B5" s="4" t="s">
        <v>3</v>
      </c>
      <c r="C5" s="42" t="s">
        <v>4</v>
      </c>
      <c r="D5" s="41"/>
      <c r="E5" s="6" t="s">
        <v>5</v>
      </c>
      <c r="F5" s="42" t="s">
        <v>6</v>
      </c>
      <c r="G5" s="41"/>
      <c r="H5" s="42"/>
      <c r="I5" s="40"/>
      <c r="J5" s="40"/>
      <c r="K5" s="40"/>
      <c r="L5" s="40"/>
      <c r="M5" s="41"/>
    </row>
    <row r="6" spans="1:13" x14ac:dyDescent="0.3">
      <c r="A6" s="7" t="s">
        <v>7</v>
      </c>
      <c r="B6" s="8">
        <f>COUNTIF($G$13:$G$140,"P")</f>
        <v>2</v>
      </c>
      <c r="C6" s="43">
        <f>COUNTIF($G$13:$G$140,"F")</f>
        <v>5</v>
      </c>
      <c r="D6" s="44"/>
      <c r="E6" s="8">
        <f>COUNTIF($G$2:$G$14,"Not run")</f>
        <v>0</v>
      </c>
      <c r="F6" s="43">
        <f>SUM(B6:E6)</f>
        <v>7</v>
      </c>
      <c r="G6" s="44"/>
      <c r="H6" s="45"/>
      <c r="I6" s="46"/>
      <c r="J6" s="46"/>
      <c r="K6" s="46"/>
      <c r="L6" s="46"/>
      <c r="M6" s="44"/>
    </row>
    <row r="7" spans="1:13" x14ac:dyDescent="0.3">
      <c r="A7" s="9" t="s">
        <v>8</v>
      </c>
      <c r="B7" s="10">
        <f>COUNTIF($J$7:$J$19,"P")</f>
        <v>2</v>
      </c>
      <c r="C7" s="47">
        <f>COUNTIF($J$7:$J$19,"F")</f>
        <v>5</v>
      </c>
      <c r="D7" s="44"/>
      <c r="E7" s="10">
        <f>COUNTIF($J$2:$J$14,"Not run")</f>
        <v>0</v>
      </c>
      <c r="F7" s="43">
        <f>SUM(B7:E7)</f>
        <v>7</v>
      </c>
      <c r="G7" s="44"/>
      <c r="H7" s="45"/>
      <c r="I7" s="46"/>
      <c r="J7" s="46"/>
      <c r="K7" s="46"/>
      <c r="L7" s="46"/>
      <c r="M7" s="44"/>
    </row>
    <row r="9" spans="1:13" x14ac:dyDescent="0.3">
      <c r="A9" s="51" t="s">
        <v>9</v>
      </c>
      <c r="B9" s="61" t="s">
        <v>10</v>
      </c>
      <c r="C9" s="51" t="s">
        <v>11</v>
      </c>
      <c r="D9" s="60" t="s">
        <v>12</v>
      </c>
      <c r="E9" s="57" t="s">
        <v>13</v>
      </c>
      <c r="F9" s="51" t="s">
        <v>14</v>
      </c>
      <c r="G9" s="54" t="s">
        <v>15</v>
      </c>
      <c r="H9" s="55"/>
      <c r="I9" s="56"/>
      <c r="J9" s="54" t="s">
        <v>15</v>
      </c>
      <c r="K9" s="55"/>
      <c r="L9" s="56"/>
      <c r="M9" s="51" t="s">
        <v>16</v>
      </c>
    </row>
    <row r="10" spans="1:13" x14ac:dyDescent="0.3">
      <c r="A10" s="52"/>
      <c r="B10" s="62"/>
      <c r="C10" s="52"/>
      <c r="D10" s="52"/>
      <c r="E10" s="52"/>
      <c r="F10" s="52"/>
      <c r="G10" s="54" t="s">
        <v>7</v>
      </c>
      <c r="H10" s="55"/>
      <c r="I10" s="56"/>
      <c r="J10" s="54" t="s">
        <v>8</v>
      </c>
      <c r="K10" s="55"/>
      <c r="L10" s="56"/>
      <c r="M10" s="52"/>
    </row>
    <row r="11" spans="1:13" x14ac:dyDescent="0.3">
      <c r="A11" s="53"/>
      <c r="B11" s="63"/>
      <c r="C11" s="53"/>
      <c r="D11" s="53"/>
      <c r="E11" s="53"/>
      <c r="F11" s="53"/>
      <c r="G11" s="11" t="s">
        <v>2</v>
      </c>
      <c r="H11" s="11" t="s">
        <v>17</v>
      </c>
      <c r="I11" s="11" t="s">
        <v>1</v>
      </c>
      <c r="J11" s="11" t="s">
        <v>2</v>
      </c>
      <c r="K11" s="11" t="s">
        <v>17</v>
      </c>
      <c r="L11" s="11" t="s">
        <v>1</v>
      </c>
      <c r="M11" s="53"/>
    </row>
    <row r="12" spans="1:13" x14ac:dyDescent="0.3">
      <c r="A12" s="48" t="s">
        <v>18</v>
      </c>
      <c r="B12" s="49"/>
      <c r="C12" s="49"/>
      <c r="D12" s="49"/>
      <c r="E12" s="49"/>
      <c r="F12" s="49"/>
      <c r="G12" s="49"/>
      <c r="H12" s="49"/>
      <c r="I12" s="49"/>
      <c r="J12" s="49"/>
      <c r="K12" s="49"/>
      <c r="L12" s="49"/>
      <c r="M12" s="50"/>
    </row>
    <row r="13" spans="1:13" ht="56" x14ac:dyDescent="0.3">
      <c r="A13" s="20" t="s">
        <v>19</v>
      </c>
      <c r="B13" s="21" t="s">
        <v>45</v>
      </c>
      <c r="C13" s="14"/>
      <c r="D13" s="13" t="s">
        <v>46</v>
      </c>
      <c r="E13" s="13" t="s">
        <v>65</v>
      </c>
      <c r="F13" s="13" t="s">
        <v>66</v>
      </c>
      <c r="G13" s="30" t="s">
        <v>62</v>
      </c>
      <c r="H13" s="15" t="s">
        <v>64</v>
      </c>
      <c r="I13" s="16" t="s">
        <v>63</v>
      </c>
      <c r="J13" s="30" t="s">
        <v>62</v>
      </c>
      <c r="K13" s="15" t="s">
        <v>64</v>
      </c>
      <c r="L13" s="16" t="s">
        <v>63</v>
      </c>
      <c r="M13" s="16" t="s">
        <v>67</v>
      </c>
    </row>
    <row r="14" spans="1:13" ht="56" x14ac:dyDescent="0.3">
      <c r="A14" s="20" t="s">
        <v>20</v>
      </c>
      <c r="B14" s="21" t="s">
        <v>47</v>
      </c>
      <c r="C14" s="14"/>
      <c r="D14" s="13" t="s">
        <v>48</v>
      </c>
      <c r="E14" s="13" t="s">
        <v>49</v>
      </c>
      <c r="F14" s="13" t="s">
        <v>49</v>
      </c>
      <c r="G14" s="31" t="s">
        <v>23</v>
      </c>
      <c r="H14" s="17" t="s">
        <v>64</v>
      </c>
      <c r="I14" s="16" t="s">
        <v>63</v>
      </c>
      <c r="J14" s="31" t="s">
        <v>23</v>
      </c>
      <c r="K14" s="17" t="s">
        <v>64</v>
      </c>
      <c r="L14" s="16" t="s">
        <v>63</v>
      </c>
      <c r="M14" s="13"/>
    </row>
    <row r="15" spans="1:13" ht="52" customHeight="1" x14ac:dyDescent="0.3">
      <c r="A15" s="20" t="s">
        <v>21</v>
      </c>
      <c r="B15" s="22" t="s">
        <v>72</v>
      </c>
      <c r="C15" s="18"/>
      <c r="D15" s="13" t="s">
        <v>54</v>
      </c>
      <c r="E15" s="13" t="s">
        <v>50</v>
      </c>
      <c r="F15" s="13" t="s">
        <v>52</v>
      </c>
      <c r="G15" s="19" t="s">
        <v>62</v>
      </c>
      <c r="H15" s="34" t="s">
        <v>64</v>
      </c>
      <c r="I15" s="19" t="s">
        <v>63</v>
      </c>
      <c r="J15" s="19" t="s">
        <v>62</v>
      </c>
      <c r="K15" s="34" t="s">
        <v>64</v>
      </c>
      <c r="L15" s="19" t="s">
        <v>63</v>
      </c>
      <c r="M15" s="16" t="s">
        <v>67</v>
      </c>
    </row>
    <row r="16" spans="1:13" ht="45.5" customHeight="1" x14ac:dyDescent="0.3">
      <c r="A16" s="20" t="s">
        <v>42</v>
      </c>
      <c r="B16" s="22" t="s">
        <v>71</v>
      </c>
      <c r="C16" s="18"/>
      <c r="D16" s="13" t="s">
        <v>57</v>
      </c>
      <c r="E16" s="13" t="s">
        <v>51</v>
      </c>
      <c r="F16" s="13" t="s">
        <v>52</v>
      </c>
      <c r="G16" s="19" t="s">
        <v>62</v>
      </c>
      <c r="H16" s="34" t="s">
        <v>64</v>
      </c>
      <c r="I16" s="19" t="s">
        <v>63</v>
      </c>
      <c r="J16" s="19" t="s">
        <v>62</v>
      </c>
      <c r="K16" s="34" t="s">
        <v>64</v>
      </c>
      <c r="L16" s="19" t="s">
        <v>63</v>
      </c>
      <c r="M16" s="16" t="s">
        <v>67</v>
      </c>
    </row>
    <row r="17" spans="1:13" ht="47" customHeight="1" x14ac:dyDescent="0.3">
      <c r="A17" s="19" t="s">
        <v>59</v>
      </c>
      <c r="B17" s="22" t="s">
        <v>69</v>
      </c>
      <c r="C17" s="18"/>
      <c r="D17" s="13" t="s">
        <v>56</v>
      </c>
      <c r="E17" s="13" t="s">
        <v>70</v>
      </c>
      <c r="F17" s="13" t="s">
        <v>52</v>
      </c>
      <c r="G17" s="19" t="s">
        <v>62</v>
      </c>
      <c r="H17" s="35" t="s">
        <v>64</v>
      </c>
      <c r="I17" s="19" t="s">
        <v>63</v>
      </c>
      <c r="J17" s="19" t="s">
        <v>62</v>
      </c>
      <c r="K17" s="35" t="s">
        <v>64</v>
      </c>
      <c r="L17" s="19" t="s">
        <v>63</v>
      </c>
      <c r="M17" s="16" t="s">
        <v>67</v>
      </c>
    </row>
    <row r="18" spans="1:13" ht="51.5" customHeight="1" x14ac:dyDescent="0.3">
      <c r="A18" s="19" t="s">
        <v>60</v>
      </c>
      <c r="B18" s="22" t="s">
        <v>68</v>
      </c>
      <c r="C18" s="18"/>
      <c r="D18" s="13" t="s">
        <v>55</v>
      </c>
      <c r="E18" s="13" t="s">
        <v>53</v>
      </c>
      <c r="F18" s="13" t="s">
        <v>52</v>
      </c>
      <c r="G18" s="19" t="s">
        <v>62</v>
      </c>
      <c r="H18" s="35" t="s">
        <v>64</v>
      </c>
      <c r="I18" s="19" t="s">
        <v>63</v>
      </c>
      <c r="J18" s="19" t="s">
        <v>62</v>
      </c>
      <c r="K18" s="35" t="s">
        <v>64</v>
      </c>
      <c r="L18" s="19" t="s">
        <v>63</v>
      </c>
      <c r="M18" s="16" t="s">
        <v>67</v>
      </c>
    </row>
    <row r="19" spans="1:13" ht="52" customHeight="1" x14ac:dyDescent="0.3">
      <c r="A19" s="19" t="s">
        <v>61</v>
      </c>
      <c r="B19" s="22" t="s">
        <v>73</v>
      </c>
      <c r="C19" s="18"/>
      <c r="D19" s="13" t="s">
        <v>58</v>
      </c>
      <c r="E19" s="13" t="s">
        <v>74</v>
      </c>
      <c r="F19" s="13" t="s">
        <v>75</v>
      </c>
      <c r="G19" s="19" t="s">
        <v>23</v>
      </c>
      <c r="H19" s="35" t="s">
        <v>64</v>
      </c>
      <c r="I19" s="19" t="s">
        <v>63</v>
      </c>
      <c r="J19" s="19" t="s">
        <v>23</v>
      </c>
      <c r="K19" s="35" t="s">
        <v>64</v>
      </c>
      <c r="L19" s="19" t="s">
        <v>63</v>
      </c>
      <c r="M19" s="29"/>
    </row>
  </sheetData>
  <mergeCells count="24">
    <mergeCell ref="B2:M2"/>
    <mergeCell ref="B3:M3"/>
    <mergeCell ref="B4:M4"/>
    <mergeCell ref="C5:D5"/>
    <mergeCell ref="F5:G5"/>
    <mergeCell ref="H5:M5"/>
    <mergeCell ref="C6:D6"/>
    <mergeCell ref="F6:G6"/>
    <mergeCell ref="H6:M6"/>
    <mergeCell ref="C7:D7"/>
    <mergeCell ref="F7:G7"/>
    <mergeCell ref="H7:M7"/>
    <mergeCell ref="A12:M12"/>
    <mergeCell ref="F9:F11"/>
    <mergeCell ref="G9:I9"/>
    <mergeCell ref="J9:L9"/>
    <mergeCell ref="M9:M11"/>
    <mergeCell ref="G10:I10"/>
    <mergeCell ref="J10:L10"/>
    <mergeCell ref="A9:A11"/>
    <mergeCell ref="B9:B11"/>
    <mergeCell ref="C9:C11"/>
    <mergeCell ref="D9:D11"/>
    <mergeCell ref="E9:E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B50B-F07D-4FBD-A0B3-24853DD4EE5E}">
  <dimension ref="A1:N18"/>
  <sheetViews>
    <sheetView tabSelected="1" zoomScale="82" workbookViewId="0">
      <selection activeCell="C7" sqref="C7:D7"/>
    </sheetView>
  </sheetViews>
  <sheetFormatPr defaultRowHeight="14" x14ac:dyDescent="0.3"/>
  <cols>
    <col min="1" max="1" width="20.6640625" customWidth="1"/>
    <col min="2" max="2" width="19.6640625" customWidth="1"/>
    <col min="3" max="3" width="17" customWidth="1"/>
    <col min="4" max="4" width="22.25" customWidth="1"/>
    <col min="5" max="5" width="25.9140625" customWidth="1"/>
    <col min="6" max="6" width="32.08203125" customWidth="1"/>
    <col min="13" max="13" width="35.75" customWidth="1"/>
  </cols>
  <sheetData>
    <row r="1" spans="1:14" x14ac:dyDescent="0.3">
      <c r="A1" s="1" t="s">
        <v>24</v>
      </c>
      <c r="B1" s="3" t="s">
        <v>41</v>
      </c>
      <c r="C1" s="1"/>
      <c r="D1" s="1"/>
      <c r="E1" s="1"/>
      <c r="F1" s="1"/>
      <c r="G1" s="12"/>
      <c r="H1" s="1"/>
      <c r="I1" s="1"/>
      <c r="J1" s="1"/>
      <c r="K1" s="1"/>
      <c r="L1" s="1"/>
      <c r="M1" s="1"/>
      <c r="N1" s="1"/>
    </row>
    <row r="2" spans="1:14" x14ac:dyDescent="0.3">
      <c r="A2" s="4" t="s">
        <v>22</v>
      </c>
      <c r="B2" s="64" t="s">
        <v>43</v>
      </c>
      <c r="C2" s="65"/>
      <c r="D2" s="65"/>
      <c r="E2" s="65"/>
      <c r="F2" s="65"/>
      <c r="G2" s="65"/>
      <c r="H2" s="65"/>
      <c r="I2" s="65"/>
      <c r="J2" s="65"/>
      <c r="K2" s="65"/>
      <c r="L2" s="65"/>
      <c r="M2" s="66"/>
      <c r="N2" s="1"/>
    </row>
    <row r="3" spans="1:14" x14ac:dyDescent="0.3">
      <c r="A3" s="4" t="s">
        <v>0</v>
      </c>
      <c r="B3" s="39"/>
      <c r="C3" s="40"/>
      <c r="D3" s="40"/>
      <c r="E3" s="40"/>
      <c r="F3" s="40"/>
      <c r="G3" s="40"/>
      <c r="H3" s="40"/>
      <c r="I3" s="40"/>
      <c r="J3" s="40"/>
      <c r="K3" s="40"/>
      <c r="L3" s="40"/>
      <c r="M3" s="41"/>
      <c r="N3" s="1"/>
    </row>
    <row r="4" spans="1:14" x14ac:dyDescent="0.3">
      <c r="A4" s="4" t="s">
        <v>1</v>
      </c>
      <c r="B4" s="39"/>
      <c r="C4" s="40"/>
      <c r="D4" s="40"/>
      <c r="E4" s="40"/>
      <c r="F4" s="40"/>
      <c r="G4" s="40"/>
      <c r="H4" s="40"/>
      <c r="I4" s="40"/>
      <c r="J4" s="40"/>
      <c r="K4" s="40"/>
      <c r="L4" s="40"/>
      <c r="M4" s="41"/>
      <c r="N4" s="1"/>
    </row>
    <row r="5" spans="1:14" x14ac:dyDescent="0.3">
      <c r="A5" s="5" t="s">
        <v>2</v>
      </c>
      <c r="B5" s="4" t="s">
        <v>3</v>
      </c>
      <c r="C5" s="42" t="s">
        <v>4</v>
      </c>
      <c r="D5" s="41"/>
      <c r="E5" s="6" t="s">
        <v>5</v>
      </c>
      <c r="F5" s="42" t="s">
        <v>6</v>
      </c>
      <c r="G5" s="41"/>
      <c r="H5" s="42"/>
      <c r="I5" s="40"/>
      <c r="J5" s="40"/>
      <c r="K5" s="40"/>
      <c r="L5" s="40"/>
      <c r="M5" s="41"/>
      <c r="N5" s="1"/>
    </row>
    <row r="6" spans="1:14" x14ac:dyDescent="0.3">
      <c r="A6" s="7" t="s">
        <v>7</v>
      </c>
      <c r="B6" s="8">
        <f>COUNTIF($G$13:$G$140,"P")</f>
        <v>4</v>
      </c>
      <c r="C6" s="43">
        <f>COUNTIF($G$13:$G$140,"F")</f>
        <v>0</v>
      </c>
      <c r="D6" s="44"/>
      <c r="E6" s="8">
        <f>COUNTIF($G$2:$G$14,"Not run")</f>
        <v>0</v>
      </c>
      <c r="F6" s="43">
        <f>SUM(B6:E6)</f>
        <v>4</v>
      </c>
      <c r="G6" s="44"/>
      <c r="H6" s="45"/>
      <c r="I6" s="46"/>
      <c r="J6" s="46"/>
      <c r="K6" s="46"/>
      <c r="L6" s="46"/>
      <c r="M6" s="44"/>
      <c r="N6" s="1"/>
    </row>
    <row r="7" spans="1:14" x14ac:dyDescent="0.3">
      <c r="A7" s="9" t="s">
        <v>8</v>
      </c>
      <c r="B7" s="10">
        <f>COUNTIF($J$4:$J$16,"P")</f>
        <v>4</v>
      </c>
      <c r="C7" s="47">
        <f>COUNTIF($J$2:$J$14,"Fail")</f>
        <v>0</v>
      </c>
      <c r="D7" s="44"/>
      <c r="E7" s="10">
        <f>COUNTIF($J$2:$J$14,"Not run")</f>
        <v>0</v>
      </c>
      <c r="F7" s="43">
        <f>SUM(B7:E7)</f>
        <v>4</v>
      </c>
      <c r="G7" s="44"/>
      <c r="H7" s="45"/>
      <c r="I7" s="46"/>
      <c r="J7" s="46"/>
      <c r="K7" s="46"/>
      <c r="L7" s="46"/>
      <c r="M7" s="44"/>
      <c r="N7" s="1"/>
    </row>
    <row r="8" spans="1:14" x14ac:dyDescent="0.3">
      <c r="A8" s="23"/>
      <c r="B8" s="24"/>
      <c r="C8" s="25"/>
      <c r="D8" s="26"/>
      <c r="E8" s="24"/>
      <c r="F8" s="25"/>
      <c r="G8" s="25"/>
      <c r="H8" s="27"/>
      <c r="I8" s="27"/>
      <c r="J8" s="27"/>
      <c r="K8" s="27"/>
      <c r="L8" s="27"/>
      <c r="M8" s="27"/>
      <c r="N8" s="1"/>
    </row>
    <row r="9" spans="1:14" x14ac:dyDescent="0.3">
      <c r="A9" s="51" t="s">
        <v>9</v>
      </c>
      <c r="B9" s="57" t="s">
        <v>10</v>
      </c>
      <c r="C9" s="51" t="s">
        <v>11</v>
      </c>
      <c r="D9" s="60" t="s">
        <v>12</v>
      </c>
      <c r="E9" s="57" t="s">
        <v>13</v>
      </c>
      <c r="F9" s="51" t="s">
        <v>14</v>
      </c>
      <c r="G9" s="54" t="s">
        <v>15</v>
      </c>
      <c r="H9" s="55"/>
      <c r="I9" s="56"/>
      <c r="J9" s="54" t="s">
        <v>15</v>
      </c>
      <c r="K9" s="55"/>
      <c r="L9" s="56"/>
      <c r="M9" s="51" t="s">
        <v>16</v>
      </c>
      <c r="N9" s="1"/>
    </row>
    <row r="10" spans="1:14" x14ac:dyDescent="0.3">
      <c r="A10" s="52"/>
      <c r="B10" s="58"/>
      <c r="C10" s="52"/>
      <c r="D10" s="52"/>
      <c r="E10" s="52"/>
      <c r="F10" s="52"/>
      <c r="G10" s="54" t="s">
        <v>7</v>
      </c>
      <c r="H10" s="55"/>
      <c r="I10" s="56"/>
      <c r="J10" s="54" t="s">
        <v>8</v>
      </c>
      <c r="K10" s="55"/>
      <c r="L10" s="56"/>
      <c r="M10" s="52"/>
      <c r="N10" s="1"/>
    </row>
    <row r="11" spans="1:14" x14ac:dyDescent="0.3">
      <c r="A11" s="53"/>
      <c r="B11" s="59"/>
      <c r="C11" s="53"/>
      <c r="D11" s="53"/>
      <c r="E11" s="53"/>
      <c r="F11" s="53"/>
      <c r="G11" s="11" t="s">
        <v>2</v>
      </c>
      <c r="H11" s="11" t="s">
        <v>17</v>
      </c>
      <c r="I11" s="11" t="s">
        <v>1</v>
      </c>
      <c r="J11" s="11" t="s">
        <v>2</v>
      </c>
      <c r="K11" s="11" t="s">
        <v>17</v>
      </c>
      <c r="L11" s="11" t="s">
        <v>1</v>
      </c>
      <c r="M11" s="53"/>
      <c r="N11" s="1"/>
    </row>
    <row r="12" spans="1:14" x14ac:dyDescent="0.3">
      <c r="A12" s="48" t="s">
        <v>18</v>
      </c>
      <c r="B12" s="49"/>
      <c r="C12" s="49"/>
      <c r="D12" s="49"/>
      <c r="E12" s="49"/>
      <c r="F12" s="49"/>
      <c r="G12" s="49"/>
      <c r="H12" s="49"/>
      <c r="I12" s="49"/>
      <c r="J12" s="49"/>
      <c r="K12" s="49"/>
      <c r="L12" s="49"/>
      <c r="M12" s="50"/>
      <c r="N12" s="1"/>
    </row>
    <row r="13" spans="1:14" ht="56" x14ac:dyDescent="0.3">
      <c r="A13" s="19" t="s">
        <v>19</v>
      </c>
      <c r="B13" s="22" t="s">
        <v>76</v>
      </c>
      <c r="C13" s="18"/>
      <c r="D13" s="13" t="s">
        <v>58</v>
      </c>
      <c r="E13" s="13" t="s">
        <v>74</v>
      </c>
      <c r="F13" s="13" t="s">
        <v>75</v>
      </c>
      <c r="G13" s="19" t="s">
        <v>23</v>
      </c>
      <c r="H13" s="34" t="s">
        <v>64</v>
      </c>
      <c r="I13" s="19" t="s">
        <v>63</v>
      </c>
      <c r="J13" s="19" t="s">
        <v>23</v>
      </c>
      <c r="K13" s="34" t="s">
        <v>64</v>
      </c>
      <c r="L13" s="19" t="s">
        <v>63</v>
      </c>
      <c r="M13" s="29"/>
      <c r="N13" s="1"/>
    </row>
    <row r="14" spans="1:14" ht="122.5" customHeight="1" x14ac:dyDescent="0.3">
      <c r="A14" s="20" t="s">
        <v>20</v>
      </c>
      <c r="B14" s="21" t="s">
        <v>47</v>
      </c>
      <c r="C14" s="14"/>
      <c r="D14" s="13" t="s">
        <v>48</v>
      </c>
      <c r="E14" s="13" t="s">
        <v>49</v>
      </c>
      <c r="F14" s="13" t="s">
        <v>49</v>
      </c>
      <c r="G14" s="37" t="s">
        <v>23</v>
      </c>
      <c r="H14" s="38" t="s">
        <v>64</v>
      </c>
      <c r="I14" s="19" t="s">
        <v>63</v>
      </c>
      <c r="J14" s="37" t="s">
        <v>23</v>
      </c>
      <c r="K14" s="38" t="s">
        <v>64</v>
      </c>
      <c r="L14" s="19" t="s">
        <v>63</v>
      </c>
      <c r="M14" s="13"/>
      <c r="N14" s="1"/>
    </row>
    <row r="15" spans="1:14" ht="185" customHeight="1" x14ac:dyDescent="0.3">
      <c r="A15" s="20" t="s">
        <v>21</v>
      </c>
      <c r="B15" s="21" t="s">
        <v>35</v>
      </c>
      <c r="C15" s="34"/>
      <c r="D15" s="13" t="s">
        <v>32</v>
      </c>
      <c r="E15" s="13" t="s">
        <v>33</v>
      </c>
      <c r="F15" s="13" t="s">
        <v>39</v>
      </c>
      <c r="G15" s="19" t="s">
        <v>23</v>
      </c>
      <c r="H15" s="17" t="s">
        <v>64</v>
      </c>
      <c r="I15" s="16" t="s">
        <v>63</v>
      </c>
      <c r="J15" s="31" t="s">
        <v>23</v>
      </c>
      <c r="K15" s="17" t="s">
        <v>64</v>
      </c>
      <c r="L15" s="16" t="s">
        <v>63</v>
      </c>
      <c r="M15" s="18"/>
      <c r="N15" s="1"/>
    </row>
    <row r="16" spans="1:14" ht="122.5" customHeight="1" x14ac:dyDescent="0.3">
      <c r="A16" s="20" t="s">
        <v>42</v>
      </c>
      <c r="B16" s="21" t="s">
        <v>77</v>
      </c>
      <c r="C16" s="36"/>
      <c r="D16" s="13" t="s">
        <v>78</v>
      </c>
      <c r="E16" s="13" t="s">
        <v>79</v>
      </c>
      <c r="F16" s="13" t="s">
        <v>80</v>
      </c>
      <c r="G16" s="19" t="s">
        <v>23</v>
      </c>
      <c r="H16" s="17" t="s">
        <v>64</v>
      </c>
      <c r="I16" s="16" t="s">
        <v>63</v>
      </c>
      <c r="J16" s="31" t="s">
        <v>23</v>
      </c>
      <c r="K16" s="17" t="s">
        <v>64</v>
      </c>
      <c r="L16" s="16" t="s">
        <v>63</v>
      </c>
      <c r="M16" s="18"/>
      <c r="N16" s="1"/>
    </row>
    <row r="17" spans="1:14" x14ac:dyDescent="0.3">
      <c r="A17" s="1"/>
      <c r="B17" s="3"/>
      <c r="C17" s="1"/>
      <c r="D17" s="1"/>
      <c r="E17" s="1"/>
      <c r="F17" s="1"/>
      <c r="G17" s="12"/>
      <c r="H17" s="1"/>
      <c r="I17" s="1"/>
      <c r="J17" s="1"/>
      <c r="K17" s="1"/>
      <c r="L17" s="1"/>
      <c r="M17" s="1"/>
      <c r="N17" s="1"/>
    </row>
    <row r="18" spans="1:14" x14ac:dyDescent="0.3">
      <c r="A18" s="1"/>
      <c r="B18" s="3"/>
      <c r="C18" s="1"/>
      <c r="D18" s="1"/>
      <c r="E18" s="1"/>
      <c r="F18" s="1"/>
      <c r="G18" s="12"/>
      <c r="H18" s="1"/>
      <c r="I18" s="1"/>
      <c r="J18" s="1"/>
      <c r="K18" s="1"/>
      <c r="L18" s="1"/>
      <c r="M18" s="1"/>
      <c r="N18" s="1"/>
    </row>
  </sheetData>
  <mergeCells count="24">
    <mergeCell ref="B2:M2"/>
    <mergeCell ref="B3:M3"/>
    <mergeCell ref="B4:M4"/>
    <mergeCell ref="C5:D5"/>
    <mergeCell ref="F5:G5"/>
    <mergeCell ref="H5:M5"/>
    <mergeCell ref="C6:D6"/>
    <mergeCell ref="F6:G6"/>
    <mergeCell ref="H6:M6"/>
    <mergeCell ref="C7:D7"/>
    <mergeCell ref="F7:G7"/>
    <mergeCell ref="H7:M7"/>
    <mergeCell ref="A12:M12"/>
    <mergeCell ref="A9:A11"/>
    <mergeCell ref="B9:B11"/>
    <mergeCell ref="C9:C11"/>
    <mergeCell ref="D9:D11"/>
    <mergeCell ref="E9:E11"/>
    <mergeCell ref="F9:F11"/>
    <mergeCell ref="G9:I9"/>
    <mergeCell ref="J9:L9"/>
    <mergeCell ref="M9:M11"/>
    <mergeCell ref="G10:I10"/>
    <mergeCell ref="J10:L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666BD-43C2-4E63-A559-8086371E1D02}">
  <dimension ref="A1:M14"/>
  <sheetViews>
    <sheetView zoomScale="70" zoomScaleNormal="70" workbookViewId="0">
      <selection activeCell="C7" sqref="C7:D7"/>
    </sheetView>
  </sheetViews>
  <sheetFormatPr defaultRowHeight="14" x14ac:dyDescent="0.3"/>
  <cols>
    <col min="1" max="1" width="21.75" customWidth="1"/>
    <col min="2" max="2" width="25.5" customWidth="1"/>
    <col min="3" max="3" width="19.08203125" customWidth="1"/>
    <col min="4" max="4" width="22.4140625" customWidth="1"/>
    <col min="5" max="5" width="21.6640625" customWidth="1"/>
    <col min="6" max="6" width="28.6640625" customWidth="1"/>
    <col min="8" max="8" width="8.6640625" customWidth="1"/>
  </cols>
  <sheetData>
    <row r="1" spans="1:13" x14ac:dyDescent="0.3">
      <c r="A1" s="1" t="s">
        <v>24</v>
      </c>
      <c r="B1" s="3" t="s">
        <v>41</v>
      </c>
      <c r="C1" s="1"/>
      <c r="D1" s="1"/>
      <c r="E1" s="1"/>
      <c r="F1" s="1"/>
      <c r="G1" s="12"/>
      <c r="H1" s="1"/>
      <c r="I1" s="1"/>
      <c r="J1" s="1"/>
      <c r="K1" s="1"/>
      <c r="L1" s="1"/>
      <c r="M1" s="1"/>
    </row>
    <row r="2" spans="1:13" x14ac:dyDescent="0.3">
      <c r="A2" s="4" t="s">
        <v>22</v>
      </c>
      <c r="B2" s="28" t="s">
        <v>81</v>
      </c>
      <c r="C2" s="32"/>
      <c r="D2" s="32"/>
      <c r="E2" s="32"/>
      <c r="F2" s="32"/>
      <c r="G2" s="32"/>
      <c r="H2" s="32"/>
      <c r="I2" s="32"/>
      <c r="J2" s="32"/>
      <c r="K2" s="32"/>
      <c r="L2" s="32"/>
      <c r="M2" s="33"/>
    </row>
    <row r="3" spans="1:13" x14ac:dyDescent="0.3">
      <c r="A3" s="4" t="s">
        <v>0</v>
      </c>
      <c r="B3" s="39"/>
      <c r="C3" s="40"/>
      <c r="D3" s="40"/>
      <c r="E3" s="40"/>
      <c r="F3" s="40"/>
      <c r="G3" s="40"/>
      <c r="H3" s="40"/>
      <c r="I3" s="40"/>
      <c r="J3" s="40"/>
      <c r="K3" s="40"/>
      <c r="L3" s="40"/>
      <c r="M3" s="41"/>
    </row>
    <row r="4" spans="1:13" x14ac:dyDescent="0.3">
      <c r="A4" s="4" t="s">
        <v>1</v>
      </c>
      <c r="B4" s="39"/>
      <c r="C4" s="40"/>
      <c r="D4" s="40"/>
      <c r="E4" s="40"/>
      <c r="F4" s="40"/>
      <c r="G4" s="40"/>
      <c r="H4" s="40"/>
      <c r="I4" s="40"/>
      <c r="J4" s="40"/>
      <c r="K4" s="40"/>
      <c r="L4" s="40"/>
      <c r="M4" s="41"/>
    </row>
    <row r="5" spans="1:13" x14ac:dyDescent="0.3">
      <c r="A5" s="5" t="s">
        <v>2</v>
      </c>
      <c r="B5" s="4" t="s">
        <v>3</v>
      </c>
      <c r="C5" s="42" t="s">
        <v>4</v>
      </c>
      <c r="D5" s="41"/>
      <c r="E5" s="6" t="s">
        <v>5</v>
      </c>
      <c r="F5" s="42" t="s">
        <v>6</v>
      </c>
      <c r="G5" s="41"/>
      <c r="H5" s="42"/>
      <c r="I5" s="40"/>
      <c r="J5" s="40"/>
      <c r="K5" s="40"/>
      <c r="L5" s="40"/>
      <c r="M5" s="41"/>
    </row>
    <row r="6" spans="1:13" x14ac:dyDescent="0.3">
      <c r="A6" s="7" t="s">
        <v>7</v>
      </c>
      <c r="B6" s="8">
        <f>COUNTIF($G$13:$G$140,"P")</f>
        <v>1</v>
      </c>
      <c r="C6" s="43">
        <f>COUNTIF($G$13:$G$140,"F")</f>
        <v>1</v>
      </c>
      <c r="D6" s="44"/>
      <c r="E6" s="8">
        <f>COUNTIF($G$2:$G$14,"Not run")</f>
        <v>0</v>
      </c>
      <c r="F6" s="43">
        <f>SUM(B6:E6)</f>
        <v>2</v>
      </c>
      <c r="G6" s="44"/>
      <c r="H6" s="45"/>
      <c r="I6" s="46"/>
      <c r="J6" s="46"/>
      <c r="K6" s="46"/>
      <c r="L6" s="46"/>
      <c r="M6" s="44"/>
    </row>
    <row r="7" spans="1:13" x14ac:dyDescent="0.3">
      <c r="A7" s="9" t="s">
        <v>8</v>
      </c>
      <c r="B7" s="10">
        <f>COUNTIF($J$2:$J$14,"P")</f>
        <v>1</v>
      </c>
      <c r="C7" s="47">
        <f>COUNTIF($J$2:$J$14,"F")</f>
        <v>1</v>
      </c>
      <c r="D7" s="44"/>
      <c r="E7" s="10">
        <f>COUNTIF($J$2:$J$14,"Not run")</f>
        <v>0</v>
      </c>
      <c r="F7" s="43">
        <f>SUM(B7:E7)</f>
        <v>2</v>
      </c>
      <c r="G7" s="44"/>
      <c r="H7" s="45"/>
      <c r="I7" s="46"/>
      <c r="J7" s="46"/>
      <c r="K7" s="46"/>
      <c r="L7" s="46"/>
      <c r="M7" s="44"/>
    </row>
    <row r="8" spans="1:13" x14ac:dyDescent="0.3">
      <c r="A8" s="23"/>
      <c r="B8" s="24"/>
      <c r="C8" s="25"/>
      <c r="D8" s="26"/>
      <c r="E8" s="24"/>
      <c r="F8" s="25"/>
      <c r="G8" s="25"/>
      <c r="H8" s="27"/>
      <c r="I8" s="27"/>
      <c r="J8" s="27"/>
      <c r="K8" s="27"/>
      <c r="L8" s="27"/>
      <c r="M8" s="27"/>
    </row>
    <row r="9" spans="1:13" x14ac:dyDescent="0.3">
      <c r="A9" s="51" t="s">
        <v>9</v>
      </c>
      <c r="B9" s="57" t="s">
        <v>10</v>
      </c>
      <c r="C9" s="51" t="s">
        <v>11</v>
      </c>
      <c r="D9" s="60" t="s">
        <v>12</v>
      </c>
      <c r="E9" s="57" t="s">
        <v>13</v>
      </c>
      <c r="F9" s="51" t="s">
        <v>14</v>
      </c>
      <c r="G9" s="54" t="s">
        <v>15</v>
      </c>
      <c r="H9" s="55"/>
      <c r="I9" s="56"/>
      <c r="J9" s="54" t="s">
        <v>15</v>
      </c>
      <c r="K9" s="55"/>
      <c r="L9" s="56"/>
      <c r="M9" s="51" t="s">
        <v>16</v>
      </c>
    </row>
    <row r="10" spans="1:13" x14ac:dyDescent="0.3">
      <c r="A10" s="52"/>
      <c r="B10" s="58"/>
      <c r="C10" s="52"/>
      <c r="D10" s="52"/>
      <c r="E10" s="52"/>
      <c r="F10" s="52"/>
      <c r="G10" s="54" t="s">
        <v>7</v>
      </c>
      <c r="H10" s="55"/>
      <c r="I10" s="56"/>
      <c r="J10" s="54" t="s">
        <v>8</v>
      </c>
      <c r="K10" s="55"/>
      <c r="L10" s="56"/>
      <c r="M10" s="52"/>
    </row>
    <row r="11" spans="1:13" x14ac:dyDescent="0.3">
      <c r="A11" s="53"/>
      <c r="B11" s="59"/>
      <c r="C11" s="53"/>
      <c r="D11" s="53"/>
      <c r="E11" s="53"/>
      <c r="F11" s="53"/>
      <c r="G11" s="11" t="s">
        <v>2</v>
      </c>
      <c r="H11" s="11" t="s">
        <v>17</v>
      </c>
      <c r="I11" s="11" t="s">
        <v>1</v>
      </c>
      <c r="J11" s="11" t="s">
        <v>2</v>
      </c>
      <c r="K11" s="11" t="s">
        <v>17</v>
      </c>
      <c r="L11" s="11" t="s">
        <v>1</v>
      </c>
      <c r="M11" s="53"/>
    </row>
    <row r="12" spans="1:13" x14ac:dyDescent="0.3">
      <c r="A12" s="48" t="s">
        <v>18</v>
      </c>
      <c r="B12" s="49"/>
      <c r="C12" s="49"/>
      <c r="D12" s="49"/>
      <c r="E12" s="49"/>
      <c r="F12" s="49"/>
      <c r="G12" s="49"/>
      <c r="H12" s="49"/>
      <c r="I12" s="49"/>
      <c r="J12" s="49"/>
      <c r="K12" s="49"/>
      <c r="L12" s="49"/>
      <c r="M12" s="50"/>
    </row>
    <row r="13" spans="1:13" ht="70" x14ac:dyDescent="0.3">
      <c r="A13" s="20" t="s">
        <v>19</v>
      </c>
      <c r="B13" s="21" t="s">
        <v>82</v>
      </c>
      <c r="C13" s="14"/>
      <c r="D13" s="13" t="s">
        <v>85</v>
      </c>
      <c r="E13" s="13" t="s">
        <v>83</v>
      </c>
      <c r="F13" s="13" t="s">
        <v>84</v>
      </c>
      <c r="G13" s="19" t="s">
        <v>62</v>
      </c>
      <c r="H13" s="17" t="s">
        <v>64</v>
      </c>
      <c r="I13" s="16" t="s">
        <v>63</v>
      </c>
      <c r="J13" s="31" t="s">
        <v>62</v>
      </c>
      <c r="K13" s="17" t="s">
        <v>64</v>
      </c>
      <c r="L13" s="16" t="s">
        <v>63</v>
      </c>
      <c r="M13" s="16"/>
    </row>
    <row r="14" spans="1:13" ht="138" customHeight="1" x14ac:dyDescent="0.3">
      <c r="A14" s="20" t="s">
        <v>20</v>
      </c>
      <c r="B14" s="21" t="s">
        <v>86</v>
      </c>
      <c r="C14" s="14"/>
      <c r="D14" s="13" t="s">
        <v>87</v>
      </c>
      <c r="E14" s="13" t="s">
        <v>88</v>
      </c>
      <c r="F14" s="13" t="s">
        <v>89</v>
      </c>
      <c r="G14" s="19" t="s">
        <v>23</v>
      </c>
      <c r="H14" s="17" t="s">
        <v>64</v>
      </c>
      <c r="I14" s="16" t="s">
        <v>63</v>
      </c>
      <c r="J14" s="31" t="s">
        <v>23</v>
      </c>
      <c r="K14" s="17" t="s">
        <v>64</v>
      </c>
      <c r="L14" s="16" t="s">
        <v>63</v>
      </c>
      <c r="M14" s="13"/>
    </row>
  </sheetData>
  <mergeCells count="23">
    <mergeCell ref="A12:M12"/>
    <mergeCell ref="C7:D7"/>
    <mergeCell ref="F7:G7"/>
    <mergeCell ref="H7:M7"/>
    <mergeCell ref="A9:A11"/>
    <mergeCell ref="B9:B11"/>
    <mergeCell ref="C9:C11"/>
    <mergeCell ref="D9:D11"/>
    <mergeCell ref="E9:E11"/>
    <mergeCell ref="F9:F11"/>
    <mergeCell ref="G9:I9"/>
    <mergeCell ref="J9:L9"/>
    <mergeCell ref="M9:M11"/>
    <mergeCell ref="G10:I10"/>
    <mergeCell ref="J10:L10"/>
    <mergeCell ref="C6:D6"/>
    <mergeCell ref="F6:G6"/>
    <mergeCell ref="H6:M6"/>
    <mergeCell ref="B3:M3"/>
    <mergeCell ref="B4:M4"/>
    <mergeCell ref="C5:D5"/>
    <mergeCell ref="F5:G5"/>
    <mergeCell ref="H5:M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Đăng kí tài khoản</vt:lpstr>
      <vt:lpstr>Đăng nhập hệ thống</vt:lpstr>
      <vt:lpstr>Đổi mật khẩu</vt:lpstr>
      <vt:lpstr>Chỉnh sửa trang cá nhân</vt:lpstr>
      <vt:lpstr>Hồ sơ cá nhân</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2023-06-08T03:43:12Z</dcterms:modified>
</cp:coreProperties>
</file>