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C:\CMUCS246FIS_Gruop5\4.Software Configuration Management Part 2\Huỳnh Khánh Dương\Trungtamtuyendung\"/>
    </mc:Choice>
  </mc:AlternateContent>
  <xr:revisionPtr revIDLastSave="0" documentId="13_ncr:1_{57B6F6EF-FD16-4659-9F2A-296844B3A655}" xr6:coauthVersionLast="47" xr6:coauthVersionMax="47" xr10:uidLastSave="{00000000-0000-0000-0000-000000000000}"/>
  <bookViews>
    <workbookView xWindow="-110" yWindow="-110" windowWidth="19420" windowHeight="10420" firstSheet="6" activeTab="9" xr2:uid="{00000000-000D-0000-FFFF-FFFF00000000}"/>
  </bookViews>
  <sheets>
    <sheet name="Đăng kí tài khoản" sheetId="40" r:id="rId1"/>
    <sheet name="Đăng nhập hệ thống" sheetId="41" r:id="rId2"/>
    <sheet name="Cập nhật hồ sơ" sheetId="38" r:id="rId3"/>
    <sheet name="Đổi mật khẩu" sheetId="37" r:id="rId4"/>
    <sheet name="Quản lý vị trí làm việc" sheetId="36" r:id="rId5"/>
    <sheet name="Quản lý đăng tuyển việc làm" sheetId="43" r:id="rId6"/>
    <sheet name="Quản lý nhân sự tuyển dụng" sheetId="34" r:id="rId7"/>
    <sheet name="Quản lý vị trí làm việc thựcập" sheetId="33" r:id="rId8"/>
    <sheet name="Quản lý sự kiện" sheetId="35" r:id="rId9"/>
    <sheet name="Tìm kiếm" sheetId="39" r:id="rId10"/>
  </sheets>
  <calcPr calcId="191029"/>
</workbook>
</file>

<file path=xl/calcChain.xml><?xml version="1.0" encoding="utf-8"?>
<calcChain xmlns="http://schemas.openxmlformats.org/spreadsheetml/2006/main">
  <c r="B7" i="43" l="1"/>
  <c r="E7" i="43"/>
  <c r="C7" i="43"/>
  <c r="E6" i="43"/>
  <c r="C6" i="43"/>
  <c r="B6" i="43"/>
  <c r="F6" i="43" s="1"/>
  <c r="B7" i="41"/>
  <c r="F7" i="41" s="1"/>
  <c r="B7" i="40"/>
  <c r="E7" i="41"/>
  <c r="C7" i="41"/>
  <c r="E6" i="41"/>
  <c r="C6" i="41"/>
  <c r="B6" i="41"/>
  <c r="F7" i="43" l="1"/>
  <c r="F6" i="41"/>
  <c r="E7" i="40" l="1"/>
  <c r="C7" i="40"/>
  <c r="F7" i="40" s="1"/>
  <c r="E6" i="40"/>
  <c r="C6" i="40"/>
  <c r="B6" i="40"/>
  <c r="F6" i="40" l="1"/>
  <c r="B6" i="39"/>
  <c r="F6" i="39" s="1"/>
  <c r="C6" i="39"/>
  <c r="E6" i="39"/>
  <c r="B7" i="39"/>
  <c r="F7" i="39" s="1"/>
  <c r="C7" i="39"/>
  <c r="E7" i="39"/>
  <c r="B6" i="38" l="1"/>
  <c r="C6" i="38"/>
  <c r="E6" i="38"/>
  <c r="B7" i="38"/>
  <c r="F7" i="38" s="1"/>
  <c r="C7" i="38"/>
  <c r="E7" i="38"/>
  <c r="F6" i="38" l="1"/>
  <c r="B6" i="37"/>
  <c r="F6" i="37" s="1"/>
  <c r="C6" i="37"/>
  <c r="E6" i="37"/>
  <c r="B7" i="37"/>
  <c r="C7" i="37"/>
  <c r="E7" i="37"/>
  <c r="F7" i="37" s="1"/>
  <c r="B6" i="36" l="1"/>
  <c r="C6" i="36"/>
  <c r="E6" i="36"/>
  <c r="F6" i="36"/>
  <c r="B7" i="36"/>
  <c r="C7" i="36"/>
  <c r="E7" i="36"/>
  <c r="F7" i="36" l="1"/>
  <c r="B6" i="35"/>
  <c r="F6" i="35" s="1"/>
  <c r="C6" i="35"/>
  <c r="E6" i="35"/>
  <c r="B7" i="35"/>
  <c r="C7" i="35"/>
  <c r="E7" i="35"/>
  <c r="F7" i="35" l="1"/>
  <c r="B6" i="34"/>
  <c r="C6" i="34"/>
  <c r="E6" i="34"/>
  <c r="B7" i="34"/>
  <c r="C7" i="34"/>
  <c r="E7" i="34"/>
  <c r="F6" i="34" l="1"/>
  <c r="F7" i="34"/>
  <c r="B7" i="33"/>
  <c r="B6" i="33"/>
  <c r="E7" i="33" l="1"/>
  <c r="C7" i="33"/>
  <c r="E6" i="33"/>
  <c r="C6" i="33"/>
  <c r="F6" i="33" s="1"/>
  <c r="F7" i="33" l="1"/>
</calcChain>
</file>

<file path=xl/sharedStrings.xml><?xml version="1.0" encoding="utf-8"?>
<sst xmlns="http://schemas.openxmlformats.org/spreadsheetml/2006/main" count="663" uniqueCount="159">
  <si>
    <t>Check Requirement</t>
  </si>
  <si>
    <t>Tester</t>
  </si>
  <si>
    <t>Status</t>
  </si>
  <si>
    <t>Pass</t>
  </si>
  <si>
    <t>Fail</t>
  </si>
  <si>
    <t>Not Run</t>
  </si>
  <si>
    <t>Number of test case</t>
  </si>
  <si>
    <t>Round test 1</t>
  </si>
  <si>
    <t>Round test 2</t>
  </si>
  <si>
    <t>Test Case ID</t>
  </si>
  <si>
    <t>Test case Description</t>
  </si>
  <si>
    <t>Pre-condition</t>
  </si>
  <si>
    <t>Step</t>
  </si>
  <si>
    <t>Excepted  Output</t>
  </si>
  <si>
    <t>Actual Output</t>
  </si>
  <si>
    <t>Result</t>
  </si>
  <si>
    <t>Note</t>
  </si>
  <si>
    <t>Test Date</t>
  </si>
  <si>
    <t>Functional Testing</t>
  </si>
  <si>
    <t>TC01</t>
  </si>
  <si>
    <t>TC02</t>
  </si>
  <si>
    <t>TC03</t>
  </si>
  <si>
    <t>Function</t>
  </si>
  <si>
    <t>P</t>
  </si>
  <si>
    <t>Module</t>
  </si>
  <si>
    <t>TC04</t>
  </si>
  <si>
    <t xml:space="preserve">Hệ thống đã kiểm tra và xác nhận phần chỉnh là hợp lệ và hiện ra thông báo đã cập nhật thành công.           Lúc này hệ thống sẽ tự động đưa người dùng ra phần danh sách  các vị trí để kiểm tra thông tin đã thay đổi                    </t>
  </si>
  <si>
    <t xml:space="preserve">1. Ấn vào biểu tượng thùng rác ở vị trí cần xóa
2. Ấn vào  đồng ý ở thông báo  xác nhận lại nếu muốn xóa vị trí nào đấy
</t>
  </si>
  <si>
    <t>Hệ thống sẽ xác nhận và phần danh sách sẽ thiếu đi vị trí vừa xóa và sẽ quay lại màn hình danh sách nếu chọn hủy</t>
  </si>
  <si>
    <t>Hệ thống sẽ xác nhận không hợp lệ rồi đưa ra thông báo phù hợp</t>
  </si>
  <si>
    <t>Hệ thống đã phản hồi là không hợp lệ và đưa ra thông báo cần nhập vào những chỗ cần thiết</t>
  </si>
  <si>
    <t>Hệ thống sẽ kiểm tra phần thông tin  vừa chỉnh sửa có hợp lệ hay không.Nếu hợp lệ sẽ tiến hành thay đổi
và coi được phần đã chỉnh sửa ở phần danh sách các yêu cầu</t>
  </si>
  <si>
    <t>1.Chọn thêm mới
2. Chọn hoặc điền thông vào các field  và bắt  buộc ở các filed có *
3. Kích tạo mới</t>
  </si>
  <si>
    <t>1.Bấm vào chọn thêm mới                                                                                                       2 Xóa bớt hoặc chỉ điền vài field  chứ ko điền hết                                                                     3 Kích cập nhật hoặc tạo mới</t>
  </si>
  <si>
    <t>Toàn</t>
  </si>
  <si>
    <t>Nguyễn Đình Toàn</t>
  </si>
  <si>
    <t>28/5/2023</t>
  </si>
  <si>
    <t>Nhà tuyển dụng</t>
  </si>
  <si>
    <t>Quản lý vị trí làm việc thực tập</t>
  </si>
  <si>
    <t>Thêm mới vị trí</t>
  </si>
  <si>
    <t>Hệ thống sẽ xác nhận có phù hợp không và phần danh sách sẽ hiện lên 1 công việc có nội dung giống vừa nhập</t>
  </si>
  <si>
    <t>Đã xác nhận,hệ thống sẽ thông báo đã thêm 1 việc làm</t>
  </si>
  <si>
    <t>Nhập thiếu thông tin vào vị trí làm việc</t>
  </si>
  <si>
    <t>Chỉnh sửa nội dung công việc</t>
  </si>
  <si>
    <t>1. Ấn vào nút chỉnh sửa  hình cây bút ở phần chức năng của yêu cầu muốn thay đổi
2. Lựa chọn hoặc điền lại phần thông tin muốn chỉnh sửa
3.Kích vào nút cập nhật</t>
  </si>
  <si>
    <t>Xóa 1 công việc nào  đó trong danh sách</t>
  </si>
  <si>
    <t xml:space="preserve">Hệ thống đã xác nhận  việc người dùng đã chọn xóa và đưa ra thông báo xác nhận lại việc xóa                    Nếu chọn xóa thì hệ thống xác nhận và sẽ hiện thông báo đã  xóa thành công,phần danh sách mất đi yêu cầu tuyển dụng      thực tập đã lựa chọn                                                 Nếu chọn hủy thì sẽ quay về màn hình ban đầu và mọi thứ giữ nguyên
</t>
  </si>
  <si>
    <t>p</t>
  </si>
  <si>
    <t>Hệ thống đã xác nhận yêu cầu và việc xóa đã được thực hiện,</t>
  </si>
  <si>
    <t>Hệ thống sẽ xác nhận yêu cầu xóa người dùng và xác nhận xóa</t>
  </si>
  <si>
    <t>1..Âns vào biểu tượng thùng rác ở dòng có tên nhân sự muốn xóa
2Nhấn confirm lại lần thứ 2 để xác nhận xóa</t>
  </si>
  <si>
    <t>Xóa 1 nhân sự nào đó</t>
  </si>
  <si>
    <t>TC05</t>
  </si>
  <si>
    <t>Hệ thống đã xác nhận và đã đưa người dùng qua phân
danh sách quản lý vị trí làm việc và có thể dùng các chức năng đã nêu trong test case cũ</t>
  </si>
  <si>
    <t>Hệ thống sẽ xác nhận và đưa người dùng qua phần danh sách quản lý vị trí làm việc</t>
  </si>
  <si>
    <t xml:space="preserve">1. Ấn vào Quản lý vị trí làm việc hoặc quản lý vị trí trong thêm mới
</t>
  </si>
  <si>
    <t>Quản lý  vị trí nhân sự</t>
  </si>
  <si>
    <t>F</t>
  </si>
  <si>
    <t xml:space="preserve">Hệ thống không  phản hồi và web xuất ra Server Error in '/' Application.                  </t>
  </si>
  <si>
    <t>1. Ấn vào nút chỉnh sửa ở phần chức năng của yêu cầu muốn thay đổi
2. Lựa chọn hoặc điền lại phần thông tin muốn chỉnh sửa
3.Kích vào nút cập nhật</t>
  </si>
  <si>
    <t>Chỉnh sửa thông tin nhân sự</t>
  </si>
  <si>
    <t>1.Bấm vào thêm mới                                                                                                               2 Xóa  hoặc chỉ điền vài phần thông tin  chứ ko điền hết các field có  dấu *                                                 3 3Kích tạo mới</t>
  </si>
  <si>
    <t>Nhập thiếu thông tin vào thêm mới nhân sự</t>
  </si>
  <si>
    <t>Đã xác nhận,hệ thống sẽ thông báo đã thêm 1 nhân sự có thông tin giống những gì vừa nhập</t>
  </si>
  <si>
    <t>Hệ thống sẽ xác nhận có phù hợp không và phần danh sách sẽ hiện lên  thêm 1nhân sự gồm đầy đủ thông tin vừa điền</t>
  </si>
  <si>
    <t>1.Chọn thêm mới
2 Chọn hoặc điền vào các field có sẵn  và bắt buộc ở các field có *
3. Kích thêm mới</t>
  </si>
  <si>
    <t>Thêm mới nhân sự</t>
  </si>
  <si>
    <t>Quản lý  nhân sự tuyển dụng</t>
  </si>
  <si>
    <t xml:space="preserve">Hệ thống đã xác nhận  việc người dùng đã chọn xóa và đưa ra thông báo xác nhận lại việc xóa                    Nếu chọn xóa thì hệ thống xác nhận và sẽ hiện thông báo đã  xóa thành công,phần danh sách mất đi yêu cầu tuyển dụng                                                       Nếu chọn hủy thì sẽ quay về màn hình ban đầu và mọi thứ giữ nguyên
</t>
  </si>
  <si>
    <t>Xóa 1 địa điểm nào trong danh sách</t>
  </si>
  <si>
    <t>Chỉnh sửa địa điểm</t>
  </si>
  <si>
    <t>Nhập thiếu thông tin vào địa điểm</t>
  </si>
  <si>
    <t>Đã xác nhận,hệ thống sẽ thông báo đã thêm 1 danh sách địa điểm vừa nhập</t>
  </si>
  <si>
    <t>Hệ thống sẽ xác nhận có phù hợp không và phần danh sách sẽ hiện lên 1 địa điểm vừa đăng tải</t>
  </si>
  <si>
    <t>Thêm mới địa điểm</t>
  </si>
  <si>
    <t>Quản lý sự kiện</t>
  </si>
  <si>
    <t xml:space="preserve">Hệ thống đã xác nhận  việc người dùng đã chọn xóa và đưa ra thông báo xác nhận lại việc xóa                    Nếu chọn xóa thì hệ thống xác nhận và sẽ hiện thông báo đã  xóa thành công,phần danh sách mất đi vị trí vừa xóa                                                                Nếu chọn hủy thì sẽ quay về màn hình ban đầu và mọi thứ giữ nguyên
</t>
  </si>
  <si>
    <t>Xóa 1 vị trí nào đó trong danh sách</t>
  </si>
  <si>
    <t>Hệ thống sẽ kiểm tra phần thông tin  vừa chỉnh sửa có hợp lệ hay không.Nếu hợp lệ sẽ tiến hành thay đổi
và coi được phần đã chỉnh sửa ở phần danh sách</t>
  </si>
  <si>
    <t>1. Ấn vào nút chỉnh sửa ở phần vị trí muốn thay đổi
2. Lựa chọn hoặc điền lại phần thông tin muốn chỉnh sửa
3.Kích vào nút cập nhật</t>
  </si>
  <si>
    <t>Chỉnh sửa hồ sơ vị trí đã có</t>
  </si>
  <si>
    <t>Hệ thống phản hồi yêu cầu điền hoặc chọn các mục còn  trống ngoại trừ thời gian làm việc</t>
  </si>
  <si>
    <t>Hệ thống sẽ kiểm tra có hợp lệ hay không rồi đưa phản hồi yêu cầu nhập lại</t>
  </si>
  <si>
    <t>1. Chỉ chọn vài mục hoặc để trống tất cả các mục
2. Kích thêm mới</t>
  </si>
  <si>
    <t>Nhập thiếu thông tin thêm mới vị trí</t>
  </si>
  <si>
    <t>Đã xác nhận và phần danh sách xuất hiện thông tin vừa nhập</t>
  </si>
  <si>
    <t xml:space="preserve">Hệ thống sẽ xác nhận và phần danh sách sẽ thêm mới </t>
  </si>
  <si>
    <t>1. Lựa chọn nhà tuyển dụng
2. lựa chọn các vị trí,hình thức làm việc,trả lương,thời gian làm
3. Kích thêm mới</t>
  </si>
  <si>
    <t>Thêm mới  vị trí</t>
  </si>
  <si>
    <t>Quản lý vị trí làm việc</t>
  </si>
  <si>
    <t>27/5/2023</t>
  </si>
  <si>
    <t>Hệ thống đã kiểm tra mật khẩu củ đúng với mật khẩu củ trước đây không
Đã Validate mật khẩu mới và xác nhận mật khẩu mới, đã thông báo mật khẩu mới và xác nhận mật khẩu mới không đúng.
Đã thay đổi mật khẩu khi các thông tin nhập đúng yêu cầu</t>
  </si>
  <si>
    <t>Hệ thống sẽ kiểm tra mật khẩu củ đúng với mật khẩu củ trước đây không
Validate mật khẩu mới và xác nhận mật khẩu mới, nếu không trùng nhau, nhả thông báo mật khẩu mới và xác nhận mật khẩu mới không đúng, nếu đúng sẽ thực hiện thay đổi mật khẩu</t>
  </si>
  <si>
    <t>1. Nhập mật khẩu củ đúng với mật khẩu trước đây
2. Nhập mật khẩu mới 
3. Nhập xác nhận Mật khẩu mới đúng với mật khẩu mới
3. Kích cập nhật</t>
  </si>
  <si>
    <t>Nhập đúng và đủ thông tin yêu cầu</t>
  </si>
  <si>
    <t xml:space="preserve">P </t>
  </si>
  <si>
    <t>Hệ thống đã kiểm tra mật khẩu củ đúng với mật khẩu củ trước đây không
Đã Validate mật khẩu mới và xác nhận mật khẩu mới, đã thông báo mật khẩu mới và xác nhận mật khẩu mới không đúng</t>
  </si>
  <si>
    <t>Hệ thống sẽ kiểm tra mật khẩu củ đúng với mật khẩu củ trước đây không
Validate mật khẩu mới và xác nhận mật khẩu mới, nếu không trùng nhau, nhả thông báo mật khẩu mới và xác nhận mật khẩu mới không đúng</t>
  </si>
  <si>
    <t>1. Nhập mật khẩu củ đúng với mật khẩu trước đây
2. Nhập mật khẩu mới 
3. Nhập xác nhận Mật khẩu mới không đúng với mật khẩu mới
3. Kích cập nhật</t>
  </si>
  <si>
    <t>Nhập mật khẩu củ và mới khác nhau</t>
  </si>
  <si>
    <t>Đã kiểm tra mật khẩu củ và đã thông báo mật khẩu củ không chính xác</t>
  </si>
  <si>
    <t>Hệ thống sẽ kiểm tra mật khẩu củ có đúng hay không, nếu không đúng nhả ra thông báo mật khẩu củ không đúng</t>
  </si>
  <si>
    <t>1. Nhập mật khẩu củ không đúng với mật khẩu trước đây
2. Nhập mật khẩu mới &amp; xác nhận Mật khẩu mới
3. Kích cập nhật</t>
  </si>
  <si>
    <t>Nhập sai mật khẩu củ</t>
  </si>
  <si>
    <t>Đã validate và yêu cầu nhập mật khẩu củ</t>
  </si>
  <si>
    <t>Hệ thống sẽ validate và thông báo yêu cầu nhập mật khẩu củ</t>
  </si>
  <si>
    <t>1. Không nhập mật khẩu củ
2. Nhập mật khẩu mới &amp; xác nhận Mật khẩu mới
3. Kích cập nhật</t>
  </si>
  <si>
    <t>Đổi mật khẩu</t>
  </si>
  <si>
    <t>https://imgur.com/QrWihnT</t>
  </si>
  <si>
    <t>25/5/2023</t>
  </si>
  <si>
    <t>Web yêu cầu phải upload ảnh và đưa đường dẫn đến link web  gây ra hiện tượng web không respone  và xuất ra lỗi  'EntityValidationErrors như test case 1</t>
  </si>
  <si>
    <t>Hệ thống sẽ phản hồi và hiện lên thông báo hồ sơ đã được cập nhật và phần mục hồ sơ sẽ được điều chỉnh</t>
  </si>
  <si>
    <t>1 Chọn vùng  thông tin cần  cập nhật                                                           2Điền thông tin cần thêm vào                                                                    3 Kích vào nút cập nhật</t>
  </si>
  <si>
    <t>Cập nhật hồ sơ công ty</t>
  </si>
  <si>
    <t>Hệ thống đã từ chối  và hiện ra thông báo "xin chọn file hợp lệ"</t>
  </si>
  <si>
    <t>Hệ thống sẽ từ chối vầ yêu cầu đăng lại</t>
  </si>
  <si>
    <t>1 Bấm vào vùng chọn tệp                                                                          2 upload file không hợp lệ(exe,slsx,txt)</t>
  </si>
  <si>
    <t>Lựa chọn file không hợp lệ vào logo công ty</t>
  </si>
  <si>
    <t>toàn</t>
  </si>
  <si>
    <t xml:space="preserve"> web không respone và xuất ra 'EntityValidationErrors</t>
  </si>
  <si>
    <t>Hệ thống sẽ validate và thông báo hồ sơ đã cập nhật  và phần hồ sơ sẽ update</t>
  </si>
  <si>
    <t>1.Bấm vào vùng chọn tệp
2. upload file ảnh 
3. Kích cập nhật</t>
  </si>
  <si>
    <t>Lựa chọn logo cho công ty</t>
  </si>
  <si>
    <t>Cập nhật hồ sơ</t>
  </si>
  <si>
    <t>Hệ thống đã phản hồi và màn hình đã hiện lên đầy đủ thông tin cá nhân và học vấn ứng viên đó</t>
  </si>
  <si>
    <t>Hệ thống sẽ phản hồi và màn hình sẽ hiện lên đầy đủ thông tin cá nhân và học vấn ứng viên đó</t>
  </si>
  <si>
    <t>1.Ở trang chủ bấm vào tìm kiếm ứng viên
2. Lựa chọn các thông tin cần ở ứng viên ở các field cho sẵn
3. Kích tìm kiếm                                                                                          4 Bấm vào ô chi tiết của sinh viên muốn coi thông tin</t>
  </si>
  <si>
    <t>Coi thông tin ứng viên</t>
  </si>
  <si>
    <t>Hệ thống đã không xuất ra bất kỳ ứng viên nào hết và chỉ hiện ra thông báo không có dữ liệu</t>
  </si>
  <si>
    <t>Hệ thống sẽ hiện tất cả các ứng viên đang có hoặc không hiện gì cả</t>
  </si>
  <si>
    <t>1.Ở trang chủ bấm vào tìm kiếm ứng viên
2. Không lựa chọn gì cả
3. Kích tìm kiếm</t>
  </si>
  <si>
    <t>Không lựa chọn yêu cầu nào hết</t>
  </si>
  <si>
    <t xml:space="preserve"> Hệ thống đã validate và nhìn sang bên phải màn hình sẽ thấy các ứng viên phù hợp với yêu cầu tìm kiếm</t>
  </si>
  <si>
    <t>Hệ thống sẽ validate và ở nửa màn hình bên phải, sẽ hiện ra kết quả tìm kiếm phù hợp  với yêu cầu đã đưa ra</t>
  </si>
  <si>
    <t>1.Ở trang chủ bấm vào tìm kiếm ứng viên
2. Lựa chọn các thông tin cần ở ứng viên ở các field cho sẵn
3. Kích tìm kiếm</t>
  </si>
  <si>
    <t xml:space="preserve">Tìm kiếm </t>
  </si>
  <si>
    <t>Tìm kiếm ứng viên</t>
  </si>
  <si>
    <t>29/5/2023</t>
  </si>
  <si>
    <t>Dương</t>
  </si>
  <si>
    <t>Đăng kí tài khoản</t>
  </si>
  <si>
    <t>Xác minh rằng người dùng có thể đăng ký thành công tài khoản với tư cách là Nhà tuyển dụng.</t>
  </si>
  <si>
    <t>Tài khoản người dùng được tạo thành công và người dùng được chuyển hướng đến trang đăng nhập của hệ thống.</t>
  </si>
  <si>
    <t xml:space="preserve">1.Chọn trang đăng ký của hệ thống.
2.Chọn tùy chọn đăng ký cho Nhà tuyển dụng.
3.Điền vào các trường bắt buộc với thông tin hợp lệ.
4.Gửi mẫu đăng ký.
</t>
  </si>
  <si>
    <t>Tài khoản người dùng tạo thành công và chuyển hướng đến trang đăng nhập của hệ thống.</t>
  </si>
  <si>
    <t>Đăng nhập hệ thống</t>
  </si>
  <si>
    <t>Đăng nhập thành công và được chuyển hướng đến trang bảng điều khiển của họ.</t>
  </si>
  <si>
    <t>Đăng nhập thành công và được chuyển hướng đến trang bảng điều khiển..</t>
  </si>
  <si>
    <t>Đảm bảo rằng nhà tuyển dụng có thể đăng nhập vào hệ thống bằng thông tin đăng nhập của họ.</t>
  </si>
  <si>
    <t>1.Truy cập trang đăng nhập của hệ thống.
2.Chọn doanh nghiệp đăng nhập
3.Nhập tên người dùng và mật khẩu chính xác cho tài khoản nhà tuyển dụng.
4.Nhập mã xác nhận
5.Kich nút đăng nhập.</t>
  </si>
  <si>
    <t>Tạo một tin tuyển dụng cho vị trí Kỹ sư phần mềm.</t>
  </si>
  <si>
    <t>1.Kích quản lý đăng tuyển việc làm
2.Kích thêm mới
3.Chọn vị trí "Kiểm thử phần mềm".
4.Chọn tiêu đề là "Tuyển dụng kiểm thử Phần mềm".
5 Nhập số lượng cần tuyển là 
6.Nhập số vị trí còn lại là 3.
7. Chọn quốc gia là "Việt Nam".
8. Chọn tỉnh/thành phố là "Hồ Chí Minh".
9. Nhập ngày gửi là "01/06/2023".
10.Nhập ngày hết hạn là "30/06/2023".
11. Chọn hình thức trả lương là “Lương theo tháng”.
12.Chọn phương thức làm việc là “Trực tiếp”.
13. Nhập mô tả công việc là "Công ty ABC đang tuyển dụng Kỹ sư Phần mềm có kinh nghiệm làm việc với ngôn ngữ Java và có khả năng làm việc nhóm tốt."
14. Nhập yêu cầu công việc là "Ứng viên cần có bằng Cử nhân Công nghệ thông tin, am hiểu về phát triển phần mềm, và kỹ năng giao tiếp tốt."
15.Kích gửi đăng tin.</t>
  </si>
  <si>
    <t>Tin tuyển dụng được tạo thành công và lưu vào hệ thống.Nhận được thông báo xác nhận hoặc được chuyển hướng đến trang thành công.Tin tuyển dụng hiển thị trong danh sách tuyển dụng. Thông tin đăng tuyển khớp với thông tin đã nhập.</t>
  </si>
  <si>
    <t>Tin tuyển dụng được tạo thành công và lưu vào hệ thống.Người dùng nhận được thông báo xác nhận hoặc được chuyển hướng đến trang thành công.Tin tuyển dụng đã tạo sẽ hiển thị trong danh sách tuyển dụng. Thông tin đăng tuyển phải khớp với thông tin đã nhập.</t>
  </si>
  <si>
    <t>Quản lý đăng tuyển việc làm</t>
  </si>
  <si>
    <t>Xem các tin tuyển dụng và tìm kiếm</t>
  </si>
  <si>
    <t>Hệ thống đang có tin tuyển dụng.</t>
  </si>
  <si>
    <t>1.Đăng nhập tài khoản sinh viên
2.Chọn trang danh sách việc làm.
3.Chọn tùy chọn để xem tất cả các tin tuyển dụng.
4.Xác minh rằng các tin tuyển dụng được hiển thị chính xác, bao gồm vị trí, tiêu đề và số lượng vị trí còn lại.
5.Nhập "Kiểm thử phần mềm" vào thanh tìm kiếm.
6.Nhấp chuột vào nút tìm kiếm.
7.Xác minh rằng chỉ những tin tuyển dụng liên quan đến "Kiểm thử phần mềm" mới được hiển thị.
8.Chọn một trong các tin tuyển dụng.
9.Xác minh rằng thông tin chi tiết của tin tuyển dụng đã chọn được hiển thị, bao gồm tiêu đề, mô tả, yêu cầu và chính sách bồi thường.</t>
  </si>
  <si>
    <t>Danh sách công việc được hiển thị thành công với thông tin chính xác.Chức năng tìm kiếm lọc chính xác các tin tuyển dụng dựa trên vị trí đã nhập.Thông tin chi tiết của một tin tuyển dụng đã chọn được trình bày chính xác.</t>
  </si>
  <si>
    <t>Danh sách công việc hiển thị thành công với thông tin chính xác.Chức năng tìm kiếm lọc chính xác các tin tuyển dụng .
Thông tin chi tiết của một tin tuyển dụng được trình bày chính xác.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</si>
</sst>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scheme val="minor"/>
    </font>
    <font>
      <sz val="11"/>
      <color theme="1"/>
      <name val="Arial"/>
      <family val="2"/>
      <scheme val="minor"/>
    </font>
    <font>
      <sz val="11"/>
      <color theme="1"/>
      <name val="Times New Roman"/>
      <family val="1"/>
    </font>
    <font>
      <sz val="11"/>
      <color theme="1"/>
      <name val="Arial"/>
      <family val="2"/>
      <scheme val="minor"/>
    </font>
    <font>
      <sz val="11"/>
      <color rgb="FFFF0000"/>
      <name val="Times New Roman"/>
      <family val="1"/>
    </font>
    <font>
      <sz val="11"/>
      <name val="Times New Roman"/>
      <family val="1"/>
    </font>
    <font>
      <b/>
      <sz val="11"/>
      <color theme="1"/>
      <name val="Times New Roman"/>
      <family val="1"/>
    </font>
    <font>
      <sz val="11"/>
      <color rgb="FF000009"/>
      <name val="Times New Roman"/>
      <family val="1"/>
    </font>
    <font>
      <b/>
      <sz val="11"/>
      <color rgb="FF000000"/>
      <name val="Times New Roman"/>
      <family val="1"/>
    </font>
    <font>
      <sz val="11"/>
      <color rgb="FF000000"/>
      <name val="Times New Roman"/>
      <family val="1"/>
    </font>
    <font>
      <sz val="8"/>
      <name val="Arial"/>
      <scheme val="minor"/>
    </font>
    <font>
      <sz val="11"/>
      <color theme="1"/>
      <name val="Arial"/>
      <scheme val="minor"/>
    </font>
    <font>
      <u/>
      <sz val="11"/>
      <color theme="10"/>
      <name val="Arial"/>
      <scheme val="minor"/>
    </font>
    <font>
      <sz val="11"/>
      <color theme="1" tint="0.14999847407452621"/>
      <name val="Times New Roman"/>
      <family val="1"/>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2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diagonal/>
    </border>
    <border>
      <left style="thin">
        <color rgb="FF333333"/>
      </left>
      <right/>
      <top style="thin">
        <color rgb="FF333333"/>
      </top>
      <bottom style="thin">
        <color rgb="FF000000"/>
      </bottom>
      <diagonal/>
    </border>
    <border>
      <left/>
      <right style="thin">
        <color rgb="FF333333"/>
      </right>
      <top style="thin">
        <color rgb="FF333333"/>
      </top>
      <bottom style="thin">
        <color rgb="FF000000"/>
      </bottom>
      <diagonal/>
    </border>
    <border>
      <left style="thin">
        <color rgb="FF000000"/>
      </left>
      <right/>
      <top style="thin">
        <color rgb="FF000000"/>
      </top>
      <bottom style="thin">
        <color rgb="FF000000"/>
      </bottom>
      <diagonal/>
    </border>
    <border>
      <left/>
      <right/>
      <top style="thin">
        <color rgb="FF333333"/>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0" fontId="3" fillId="0" borderId="18"/>
    <xf numFmtId="0" fontId="1" fillId="0" borderId="18"/>
    <xf numFmtId="0" fontId="11" fillId="0" borderId="18"/>
    <xf numFmtId="0" fontId="12" fillId="0" borderId="18" applyNumberFormat="0" applyFill="0" applyBorder="0" applyAlignment="0" applyProtection="0"/>
  </cellStyleXfs>
  <cellXfs count="152">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xf>
    <xf numFmtId="0" fontId="6" fillId="2" borderId="9" xfId="0" applyFont="1" applyFill="1" applyBorder="1" applyAlignment="1">
      <alignment horizontal="left" vertical="center" wrapText="1"/>
    </xf>
    <xf numFmtId="0" fontId="6" fillId="2" borderId="9" xfId="0" applyFont="1" applyFill="1" applyBorder="1" applyAlignment="1">
      <alignment vertical="center" wrapText="1"/>
    </xf>
    <xf numFmtId="0" fontId="8" fillId="2" borderId="9" xfId="0" applyFont="1" applyFill="1" applyBorder="1" applyAlignment="1">
      <alignment horizontal="left" vertical="center" wrapText="1"/>
    </xf>
    <xf numFmtId="0" fontId="2" fillId="2" borderId="13" xfId="0" applyFont="1" applyFill="1" applyBorder="1" applyAlignment="1">
      <alignment vertical="center" wrapText="1"/>
    </xf>
    <xf numFmtId="0" fontId="9" fillId="2" borderId="13" xfId="0" applyFont="1" applyFill="1" applyBorder="1" applyAlignment="1">
      <alignment horizontal="left" vertical="center" wrapText="1"/>
    </xf>
    <xf numFmtId="0" fontId="2" fillId="2" borderId="16" xfId="0" applyFont="1" applyFill="1" applyBorder="1" applyAlignment="1">
      <alignment vertical="center" wrapText="1"/>
    </xf>
    <xf numFmtId="0" fontId="9" fillId="2" borderId="1" xfId="0" applyFont="1" applyFill="1" applyBorder="1" applyAlignment="1">
      <alignment horizontal="left" vertical="center" wrapText="1"/>
    </xf>
    <xf numFmtId="0" fontId="6" fillId="3" borderId="1" xfId="0" applyFont="1" applyFill="1" applyBorder="1" applyAlignment="1">
      <alignment horizontal="center" vertical="center"/>
    </xf>
    <xf numFmtId="0" fontId="2" fillId="0" borderId="0" xfId="0" applyFont="1" applyAlignment="1">
      <alignment horizontal="center" vertical="center"/>
    </xf>
    <xf numFmtId="0" fontId="2" fillId="0" borderId="22" xfId="0" applyFont="1" applyBorder="1" applyAlignment="1">
      <alignment vertical="center" wrapText="1"/>
    </xf>
    <xf numFmtId="0" fontId="9" fillId="3" borderId="22" xfId="0" applyFont="1" applyFill="1" applyBorder="1" applyAlignment="1">
      <alignment vertical="center" wrapText="1"/>
    </xf>
    <xf numFmtId="0" fontId="4" fillId="0" borderId="22" xfId="0" applyFont="1" applyBorder="1" applyAlignment="1">
      <alignment horizontal="center" vertical="center" wrapText="1"/>
    </xf>
    <xf numFmtId="14" fontId="2" fillId="0" borderId="22" xfId="0" quotePrefix="1" applyNumberFormat="1" applyFont="1" applyBorder="1" applyAlignment="1">
      <alignment horizontal="center" vertical="center" wrapText="1"/>
    </xf>
    <xf numFmtId="0" fontId="2" fillId="0" borderId="22" xfId="0" applyFont="1" applyBorder="1" applyAlignment="1">
      <alignment horizontal="center" vertical="center" wrapText="1"/>
    </xf>
    <xf numFmtId="0" fontId="9" fillId="0" borderId="22" xfId="0" applyFont="1" applyBorder="1" applyAlignment="1">
      <alignment horizontal="center" vertical="center" wrapText="1"/>
    </xf>
    <xf numFmtId="0" fontId="2" fillId="0" borderId="22" xfId="0" applyFont="1" applyBorder="1"/>
    <xf numFmtId="0" fontId="2" fillId="0" borderId="22" xfId="0" applyFont="1" applyBorder="1" applyAlignment="1">
      <alignment horizontal="center" vertical="center"/>
    </xf>
    <xf numFmtId="0" fontId="2" fillId="2" borderId="22" xfId="0" applyFont="1" applyFill="1" applyBorder="1" applyAlignment="1">
      <alignment horizontal="center" vertical="center" wrapText="1"/>
    </xf>
    <xf numFmtId="0" fontId="2" fillId="2" borderId="18" xfId="0" applyFont="1" applyFill="1" applyBorder="1" applyAlignment="1">
      <alignment vertical="center" wrapText="1"/>
    </xf>
    <xf numFmtId="0" fontId="9" fillId="2" borderId="18" xfId="0" applyFont="1" applyFill="1" applyBorder="1" applyAlignment="1">
      <alignment horizontal="left" vertical="center" wrapText="1"/>
    </xf>
    <xf numFmtId="0" fontId="9" fillId="2" borderId="18" xfId="0" applyFont="1" applyFill="1" applyBorder="1" applyAlignment="1">
      <alignment horizontal="center" vertical="center"/>
    </xf>
    <xf numFmtId="0" fontId="9" fillId="2" borderId="18" xfId="0" applyFont="1" applyFill="1" applyBorder="1" applyAlignment="1">
      <alignment horizontal="left" vertical="center"/>
    </xf>
    <xf numFmtId="0" fontId="9" fillId="2" borderId="18" xfId="0" applyFont="1" applyFill="1" applyBorder="1" applyAlignment="1">
      <alignment horizontal="center" vertical="center" wrapText="1"/>
    </xf>
    <xf numFmtId="0" fontId="0" fillId="0" borderId="18" xfId="0" applyBorder="1" applyAlignment="1">
      <alignment wrapText="1"/>
    </xf>
    <xf numFmtId="0" fontId="2" fillId="0" borderId="18" xfId="0" applyFont="1" applyBorder="1" applyAlignment="1">
      <alignment horizontal="center" vertical="center"/>
    </xf>
    <xf numFmtId="0" fontId="2" fillId="0" borderId="18" xfId="0" applyFont="1" applyBorder="1"/>
    <xf numFmtId="0" fontId="2" fillId="0" borderId="18" xfId="0" applyFont="1" applyBorder="1" applyAlignment="1">
      <alignment horizontal="left" vertical="top" wrapText="1"/>
    </xf>
    <xf numFmtId="0" fontId="2" fillId="0" borderId="18" xfId="0" applyFont="1" applyBorder="1" applyAlignment="1">
      <alignment vertical="top" wrapText="1"/>
    </xf>
    <xf numFmtId="0" fontId="2" fillId="0" borderId="18" xfId="0" applyFont="1" applyBorder="1" applyAlignment="1">
      <alignment wrapText="1"/>
    </xf>
    <xf numFmtId="0" fontId="2" fillId="0" borderId="18" xfId="0" applyFont="1" applyBorder="1" applyAlignment="1">
      <alignment horizontal="left" wrapText="1"/>
    </xf>
    <xf numFmtId="0" fontId="7" fillId="0" borderId="8" xfId="0" applyFont="1" applyBorder="1" applyAlignment="1">
      <alignment wrapText="1"/>
    </xf>
    <xf numFmtId="0" fontId="5" fillId="0" borderId="8" xfId="0" applyFont="1" applyBorder="1"/>
    <xf numFmtId="0" fontId="5" fillId="0" borderId="6" xfId="0" applyFont="1" applyBorder="1"/>
    <xf numFmtId="0" fontId="2" fillId="0" borderId="18" xfId="3" applyFont="1"/>
    <xf numFmtId="0" fontId="2" fillId="0" borderId="18" xfId="3" applyFont="1" applyAlignment="1">
      <alignment horizontal="center" vertical="center"/>
    </xf>
    <xf numFmtId="0" fontId="2" fillId="0" borderId="18" xfId="3" applyFont="1" applyAlignment="1">
      <alignment horizontal="left"/>
    </xf>
    <xf numFmtId="0" fontId="2" fillId="0" borderId="18" xfId="3" applyFont="1" applyAlignment="1">
      <alignment wrapText="1"/>
    </xf>
    <xf numFmtId="0" fontId="2" fillId="0" borderId="18" xfId="3" applyFont="1" applyAlignment="1">
      <alignment horizontal="left" wrapText="1"/>
    </xf>
    <xf numFmtId="0" fontId="2" fillId="0" borderId="18" xfId="3" applyFont="1" applyAlignment="1">
      <alignment horizontal="left" vertical="top" wrapText="1"/>
    </xf>
    <xf numFmtId="0" fontId="2" fillId="0" borderId="22" xfId="3" applyFont="1" applyBorder="1"/>
    <xf numFmtId="0" fontId="2" fillId="0" borderId="22" xfId="3" applyFont="1" applyBorder="1" applyAlignment="1">
      <alignment horizontal="center" vertical="center"/>
    </xf>
    <xf numFmtId="0" fontId="2" fillId="0" borderId="22" xfId="3" applyFont="1" applyBorder="1" applyAlignment="1">
      <alignment vertical="top" wrapText="1"/>
    </xf>
    <xf numFmtId="0" fontId="2" fillId="0" borderId="22" xfId="3" applyFont="1" applyBorder="1" applyAlignment="1">
      <alignment horizontal="left" vertical="top" wrapText="1"/>
    </xf>
    <xf numFmtId="0" fontId="2" fillId="0" borderId="22" xfId="3" applyFont="1" applyBorder="1" applyAlignment="1">
      <alignment vertical="center" wrapText="1"/>
    </xf>
    <xf numFmtId="0" fontId="2" fillId="2" borderId="22" xfId="3" applyFont="1" applyFill="1" applyBorder="1" applyAlignment="1">
      <alignment horizontal="center" vertical="center" wrapText="1"/>
    </xf>
    <xf numFmtId="0" fontId="2" fillId="0" borderId="18" xfId="3" applyFont="1" applyAlignment="1">
      <alignment horizontal="center"/>
    </xf>
    <xf numFmtId="0" fontId="2" fillId="0" borderId="22" xfId="3" applyFont="1" applyBorder="1" applyAlignment="1">
      <alignment horizontal="center" vertical="center" wrapText="1"/>
    </xf>
    <xf numFmtId="14" fontId="2" fillId="0" borderId="22" xfId="3" quotePrefix="1" applyNumberFormat="1" applyFont="1" applyBorder="1" applyAlignment="1">
      <alignment horizontal="center" vertical="center" wrapText="1"/>
    </xf>
    <xf numFmtId="0" fontId="9" fillId="0" borderId="22" xfId="3" applyFont="1" applyBorder="1" applyAlignment="1">
      <alignment horizontal="center" vertical="center" wrapText="1"/>
    </xf>
    <xf numFmtId="0" fontId="4" fillId="0" borderId="22" xfId="3" applyFont="1" applyBorder="1" applyAlignment="1">
      <alignment horizontal="center" vertical="center" wrapText="1"/>
    </xf>
    <xf numFmtId="0" fontId="9" fillId="3" borderId="22" xfId="3" applyFont="1" applyFill="1" applyBorder="1" applyAlignment="1">
      <alignment vertical="center" wrapText="1"/>
    </xf>
    <xf numFmtId="0" fontId="11" fillId="0" borderId="18" xfId="3" applyAlignment="1">
      <alignment wrapText="1"/>
    </xf>
    <xf numFmtId="0" fontId="6" fillId="3" borderId="1" xfId="3" applyFont="1" applyFill="1" applyBorder="1" applyAlignment="1">
      <alignment horizontal="center" vertical="center"/>
    </xf>
    <xf numFmtId="0" fontId="9" fillId="2" borderId="18" xfId="3" applyFont="1" applyFill="1" applyAlignment="1">
      <alignment horizontal="center" vertical="center" wrapText="1"/>
    </xf>
    <xf numFmtId="0" fontId="9" fillId="2" borderId="18" xfId="3" applyFont="1" applyFill="1" applyAlignment="1">
      <alignment horizontal="center" vertical="center"/>
    </xf>
    <xf numFmtId="0" fontId="9" fillId="2" borderId="18" xfId="3" applyFont="1" applyFill="1" applyAlignment="1">
      <alignment horizontal="left" vertical="center" wrapText="1"/>
    </xf>
    <xf numFmtId="0" fontId="9" fillId="2" borderId="18" xfId="3" applyFont="1" applyFill="1" applyAlignment="1">
      <alignment horizontal="left" vertical="center"/>
    </xf>
    <xf numFmtId="0" fontId="2" fillId="2" borderId="18" xfId="3" applyFont="1" applyFill="1" applyAlignment="1">
      <alignment vertical="center" wrapText="1"/>
    </xf>
    <xf numFmtId="0" fontId="9" fillId="2" borderId="1" xfId="3" applyFont="1" applyFill="1" applyBorder="1" applyAlignment="1">
      <alignment horizontal="left" vertical="center" wrapText="1"/>
    </xf>
    <xf numFmtId="0" fontId="2" fillId="2" borderId="16" xfId="3" applyFont="1" applyFill="1" applyBorder="1" applyAlignment="1">
      <alignment vertical="center" wrapText="1"/>
    </xf>
    <xf numFmtId="0" fontId="9" fillId="2" borderId="13" xfId="3" applyFont="1" applyFill="1" applyBorder="1" applyAlignment="1">
      <alignment horizontal="left" vertical="center" wrapText="1"/>
    </xf>
    <xf numFmtId="0" fontId="2" fillId="2" borderId="13" xfId="3" applyFont="1" applyFill="1" applyBorder="1" applyAlignment="1">
      <alignment vertical="center" wrapText="1"/>
    </xf>
    <xf numFmtId="0" fontId="8" fillId="2" borderId="9" xfId="3" applyFont="1" applyFill="1" applyBorder="1" applyAlignment="1">
      <alignment horizontal="left" vertical="center" wrapText="1"/>
    </xf>
    <xf numFmtId="0" fontId="6" fillId="2" borderId="9" xfId="3" applyFont="1" applyFill="1" applyBorder="1" applyAlignment="1">
      <alignment horizontal="left" vertical="center" wrapText="1"/>
    </xf>
    <xf numFmtId="0" fontId="6" fillId="2" borderId="9" xfId="3" applyFont="1" applyFill="1" applyBorder="1" applyAlignment="1">
      <alignment vertical="center" wrapText="1"/>
    </xf>
    <xf numFmtId="0" fontId="2" fillId="0" borderId="18" xfId="3" applyFont="1" applyAlignment="1">
      <alignment vertical="top" wrapText="1"/>
    </xf>
    <xf numFmtId="0" fontId="2" fillId="0" borderId="22" xfId="3" applyFont="1" applyBorder="1" applyAlignment="1">
      <alignment horizontal="left" vertical="center"/>
    </xf>
    <xf numFmtId="0" fontId="2" fillId="0" borderId="22" xfId="3" applyFont="1" applyBorder="1" applyAlignment="1">
      <alignment horizontal="left" vertical="center" wrapText="1"/>
    </xf>
    <xf numFmtId="0" fontId="4" fillId="0" borderId="18" xfId="3" applyFont="1" applyAlignment="1">
      <alignment vertical="center" wrapText="1"/>
    </xf>
    <xf numFmtId="0" fontId="2" fillId="0" borderId="18" xfId="3" applyFont="1" applyAlignment="1">
      <alignment vertical="center" wrapText="1"/>
    </xf>
    <xf numFmtId="0" fontId="2" fillId="0" borderId="18" xfId="3" applyFont="1" applyAlignment="1">
      <alignment horizontal="left" vertical="center"/>
    </xf>
    <xf numFmtId="0" fontId="2" fillId="2" borderId="18" xfId="3" applyFont="1" applyFill="1" applyAlignment="1">
      <alignment horizontal="center" vertical="center" wrapText="1"/>
    </xf>
    <xf numFmtId="0" fontId="12" fillId="0" borderId="22" xfId="4" applyBorder="1" applyAlignment="1">
      <alignment wrapText="1"/>
    </xf>
    <xf numFmtId="0" fontId="2" fillId="0" borderId="22" xfId="3" applyFont="1" applyBorder="1" applyAlignment="1">
      <alignment horizontal="left" vertical="top"/>
    </xf>
    <xf numFmtId="0" fontId="12" fillId="0" borderId="22" xfId="4" applyBorder="1" applyAlignment="1">
      <alignment horizontal="center" vertical="center" wrapText="1"/>
    </xf>
    <xf numFmtId="0" fontId="2" fillId="0" borderId="22" xfId="3" quotePrefix="1" applyFont="1" applyBorder="1" applyAlignment="1">
      <alignment horizontal="center" vertical="center"/>
    </xf>
    <xf numFmtId="0" fontId="2" fillId="0" borderId="22" xfId="0" applyFont="1" applyBorder="1" applyAlignment="1">
      <alignment horizontal="left" vertical="center" wrapText="1"/>
    </xf>
    <xf numFmtId="14" fontId="2" fillId="0" borderId="22" xfId="0" quotePrefix="1" applyNumberFormat="1" applyFont="1" applyBorder="1" applyAlignment="1">
      <alignment vertical="center" wrapText="1"/>
    </xf>
    <xf numFmtId="0" fontId="13" fillId="0" borderId="22" xfId="0" applyFont="1" applyBorder="1" applyAlignment="1">
      <alignment horizontal="center" vertical="center" wrapText="1"/>
    </xf>
    <xf numFmtId="0" fontId="7" fillId="0" borderId="8" xfId="0" applyFont="1" applyBorder="1" applyAlignment="1">
      <alignment vertical="center" wrapText="1"/>
    </xf>
    <xf numFmtId="0" fontId="6" fillId="0" borderId="19" xfId="0" applyFont="1" applyBorder="1" applyAlignment="1">
      <alignment horizontal="center" vertical="center"/>
    </xf>
    <xf numFmtId="0" fontId="5" fillId="0" borderId="21" xfId="0" applyFont="1" applyBorder="1"/>
    <xf numFmtId="0" fontId="5" fillId="0" borderId="20" xfId="0" applyFont="1" applyBorder="1"/>
    <xf numFmtId="0" fontId="9" fillId="2" borderId="17" xfId="0" applyFont="1" applyFill="1" applyBorder="1" applyAlignment="1">
      <alignment horizontal="center" vertical="center"/>
    </xf>
    <xf numFmtId="0" fontId="5" fillId="0" borderId="15" xfId="0" applyFont="1" applyBorder="1"/>
    <xf numFmtId="0" fontId="9" fillId="2" borderId="14" xfId="0" applyFont="1" applyFill="1" applyBorder="1" applyAlignment="1">
      <alignment horizontal="center" vertical="center"/>
    </xf>
    <xf numFmtId="0" fontId="9" fillId="2" borderId="14" xfId="0" applyFont="1" applyFill="1" applyBorder="1" applyAlignment="1">
      <alignment horizontal="center" vertical="center" wrapText="1"/>
    </xf>
    <xf numFmtId="0" fontId="5" fillId="0" borderId="17" xfId="0" applyFont="1" applyBorder="1"/>
    <xf numFmtId="0" fontId="6" fillId="3" borderId="5" xfId="0" applyFont="1" applyFill="1" applyBorder="1" applyAlignment="1">
      <alignment horizontal="center" vertical="center"/>
    </xf>
    <xf numFmtId="0" fontId="5" fillId="0" borderId="4" xfId="0" applyFont="1" applyBorder="1"/>
    <xf numFmtId="0" fontId="5" fillId="0" borderId="7" xfId="0" applyFont="1" applyBorder="1"/>
    <xf numFmtId="0" fontId="6" fillId="3" borderId="5" xfId="0" applyFont="1" applyFill="1" applyBorder="1" applyAlignment="1">
      <alignment horizontal="left" vertical="center" wrapText="1"/>
    </xf>
    <xf numFmtId="0" fontId="5" fillId="0" borderId="4" xfId="0" applyFont="1" applyBorder="1" applyAlignment="1">
      <alignment horizontal="left"/>
    </xf>
    <xf numFmtId="0" fontId="5" fillId="0" borderId="7" xfId="0" applyFont="1" applyBorder="1" applyAlignment="1">
      <alignment horizontal="left"/>
    </xf>
    <xf numFmtId="0" fontId="6" fillId="3" borderId="5" xfId="0" applyFont="1" applyFill="1" applyBorder="1" applyAlignment="1">
      <alignment horizontal="left" vertical="center"/>
    </xf>
    <xf numFmtId="0" fontId="6" fillId="3" borderId="16" xfId="0" applyFont="1" applyFill="1" applyBorder="1" applyAlignment="1">
      <alignment horizontal="center" vertical="center"/>
    </xf>
    <xf numFmtId="0" fontId="5" fillId="0" borderId="2" xfId="0" applyFont="1" applyBorder="1"/>
    <xf numFmtId="0" fontId="5" fillId="0" borderId="3" xfId="0" applyFont="1" applyBorder="1"/>
    <xf numFmtId="0" fontId="2" fillId="2" borderId="10" xfId="0" applyFont="1" applyFill="1" applyBorder="1" applyAlignment="1">
      <alignment horizontal="left" vertical="center" wrapText="1"/>
    </xf>
    <xf numFmtId="0" fontId="5" fillId="0" borderId="11" xfId="0" applyFont="1" applyBorder="1"/>
    <xf numFmtId="0" fontId="5" fillId="0" borderId="12" xfId="0" applyFont="1" applyBorder="1"/>
    <xf numFmtId="0" fontId="8" fillId="2" borderId="10" xfId="0" applyFont="1" applyFill="1" applyBorder="1" applyAlignment="1">
      <alignment horizontal="center" vertical="center" wrapText="1"/>
    </xf>
    <xf numFmtId="0" fontId="6" fillId="0" borderId="19" xfId="3" applyFont="1" applyBorder="1" applyAlignment="1">
      <alignment horizontal="center" vertical="center"/>
    </xf>
    <xf numFmtId="0" fontId="5" fillId="0" borderId="21" xfId="3" applyFont="1" applyBorder="1"/>
    <xf numFmtId="0" fontId="5" fillId="0" borderId="20" xfId="3" applyFont="1" applyBorder="1"/>
    <xf numFmtId="0" fontId="6" fillId="3" borderId="5" xfId="3" applyFont="1" applyFill="1" applyBorder="1" applyAlignment="1">
      <alignment horizontal="center" vertical="center"/>
    </xf>
    <xf numFmtId="0" fontId="5" fillId="0" borderId="4" xfId="3" applyFont="1" applyBorder="1"/>
    <xf numFmtId="0" fontId="5" fillId="0" borderId="7" xfId="3" applyFont="1" applyBorder="1"/>
    <xf numFmtId="0" fontId="6" fillId="3" borderId="16" xfId="3" applyFont="1" applyFill="1" applyBorder="1" applyAlignment="1">
      <alignment horizontal="center" vertical="center"/>
    </xf>
    <xf numFmtId="0" fontId="5" fillId="0" borderId="2" xfId="3" applyFont="1" applyBorder="1"/>
    <xf numFmtId="0" fontId="5" fillId="0" borderId="3" xfId="3" applyFont="1" applyBorder="1"/>
    <xf numFmtId="0" fontId="6" fillId="3" borderId="5" xfId="3" applyFont="1" applyFill="1" applyBorder="1" applyAlignment="1">
      <alignment horizontal="left" vertical="center" wrapText="1"/>
    </xf>
    <xf numFmtId="0" fontId="5" fillId="0" borderId="4" xfId="3" applyFont="1" applyBorder="1" applyAlignment="1">
      <alignment horizontal="left"/>
    </xf>
    <xf numFmtId="0" fontId="5" fillId="0" borderId="7" xfId="3" applyFont="1" applyBorder="1" applyAlignment="1">
      <alignment horizontal="left"/>
    </xf>
    <xf numFmtId="0" fontId="6" fillId="3" borderId="5" xfId="3" applyFont="1" applyFill="1" applyBorder="1" applyAlignment="1">
      <alignment horizontal="left" vertical="center"/>
    </xf>
    <xf numFmtId="0" fontId="9" fillId="2" borderId="14" xfId="3" applyFont="1" applyFill="1" applyBorder="1" applyAlignment="1">
      <alignment horizontal="center" vertical="center"/>
    </xf>
    <xf numFmtId="0" fontId="5" fillId="0" borderId="15" xfId="3" applyFont="1" applyBorder="1"/>
    <xf numFmtId="0" fontId="9" fillId="2" borderId="14" xfId="3" applyFont="1" applyFill="1" applyBorder="1" applyAlignment="1">
      <alignment horizontal="center" vertical="center" wrapText="1"/>
    </xf>
    <xf numFmtId="0" fontId="5" fillId="0" borderId="17" xfId="3" applyFont="1" applyBorder="1"/>
    <xf numFmtId="0" fontId="9" fillId="2" borderId="17" xfId="3" applyFont="1" applyFill="1" applyBorder="1" applyAlignment="1">
      <alignment horizontal="center" vertical="center"/>
    </xf>
    <xf numFmtId="0" fontId="7" fillId="0" borderId="8" xfId="3" applyFont="1" applyBorder="1" applyAlignment="1">
      <alignment wrapText="1"/>
    </xf>
    <xf numFmtId="0" fontId="5" fillId="0" borderId="8" xfId="3" applyFont="1" applyBorder="1"/>
    <xf numFmtId="0" fontId="5" fillId="0" borderId="6" xfId="3" applyFont="1" applyBorder="1"/>
    <xf numFmtId="0" fontId="2" fillId="2" borderId="10" xfId="3" applyFont="1" applyFill="1" applyBorder="1" applyAlignment="1">
      <alignment horizontal="left" vertical="center" wrapText="1"/>
    </xf>
    <xf numFmtId="0" fontId="5" fillId="0" borderId="11" xfId="3" applyFont="1" applyBorder="1"/>
    <xf numFmtId="0" fontId="5" fillId="0" borderId="12" xfId="3" applyFont="1" applyBorder="1"/>
    <xf numFmtId="0" fontId="8" fillId="2" borderId="10" xfId="3" applyFont="1" applyFill="1" applyBorder="1" applyAlignment="1">
      <alignment horizontal="center" vertical="center" wrapText="1"/>
    </xf>
    <xf numFmtId="0" fontId="7" fillId="0" borderId="8" xfId="0" applyFont="1" applyBorder="1" applyAlignment="1">
      <alignment wrapText="1"/>
    </xf>
    <xf numFmtId="0" fontId="5" fillId="0" borderId="8" xfId="0" applyFont="1" applyBorder="1"/>
    <xf numFmtId="0" fontId="5" fillId="0" borderId="6" xfId="0" applyFont="1" applyBorder="1"/>
    <xf numFmtId="0" fontId="9" fillId="3" borderId="23"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2" fillId="0" borderId="23" xfId="0" applyFont="1" applyBorder="1" applyAlignment="1">
      <alignment horizontal="left" vertical="top" wrapText="1"/>
    </xf>
    <xf numFmtId="0" fontId="2" fillId="0" borderId="24" xfId="0" applyFont="1" applyBorder="1" applyAlignment="1">
      <alignment horizontal="left" vertical="top"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0" fillId="0" borderId="22" xfId="0" applyBorder="1" applyAlignment="1">
      <alignment vertical="center"/>
    </xf>
    <xf numFmtId="0" fontId="0" fillId="0" borderId="22" xfId="0" applyBorder="1" applyAlignment="1">
      <alignment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14" fontId="2" fillId="0" borderId="23" xfId="0" quotePrefix="1" applyNumberFormat="1" applyFont="1" applyBorder="1" applyAlignment="1">
      <alignment horizontal="center" vertical="center" wrapText="1"/>
    </xf>
    <xf numFmtId="14" fontId="2" fillId="0" borderId="24" xfId="0" quotePrefix="1" applyNumberFormat="1" applyFont="1" applyBorder="1" applyAlignment="1">
      <alignment horizontal="center" vertical="center" wrapText="1"/>
    </xf>
    <xf numFmtId="0" fontId="13" fillId="0" borderId="23" xfId="0" applyFont="1" applyBorder="1" applyAlignment="1">
      <alignment horizontal="center" vertical="center" wrapText="1"/>
    </xf>
    <xf numFmtId="0" fontId="13" fillId="0" borderId="24" xfId="0" applyFont="1" applyBorder="1" applyAlignment="1">
      <alignment horizontal="center" vertical="center" wrapText="1"/>
    </xf>
  </cellXfs>
  <cellStyles count="5">
    <cellStyle name="Hyperlink" xfId="4" builtinId="8"/>
    <cellStyle name="Normal" xfId="0" builtinId="0"/>
    <cellStyle name="Normal 2" xfId="1" xr:uid="{00000000-0005-0000-0000-000001000000}"/>
    <cellStyle name="Normal 3" xfId="2" xr:uid="{D49641F0-2AEE-4A92-894F-1255B622F7B2}"/>
    <cellStyle name="Normal 4" xfId="3" xr:uid="{D415CE12-F95F-4CE9-B283-3B44538E31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26</xdr:col>
      <xdr:colOff>0</xdr:colOff>
      <xdr:row>14</xdr:row>
      <xdr:rowOff>0</xdr:rowOff>
    </xdr:from>
    <xdr:ext cx="304800" cy="314325"/>
    <xdr:sp macro="" textlink="">
      <xdr:nvSpPr>
        <xdr:cNvPr id="2" name="Shape 3">
          <a:extLst>
            <a:ext uri="{FF2B5EF4-FFF2-40B4-BE49-F238E27FC236}">
              <a16:creationId xmlns:a16="http://schemas.microsoft.com/office/drawing/2014/main" id="{14C30CA9-AA12-4509-8136-A0197656DBE3}"/>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3" name="Shape 3">
          <a:extLst>
            <a:ext uri="{FF2B5EF4-FFF2-40B4-BE49-F238E27FC236}">
              <a16:creationId xmlns:a16="http://schemas.microsoft.com/office/drawing/2014/main" id="{77FFD639-95F2-47EC-A735-7DF7A8AA9159}"/>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4" name="Shape 3">
          <a:extLst>
            <a:ext uri="{FF2B5EF4-FFF2-40B4-BE49-F238E27FC236}">
              <a16:creationId xmlns:a16="http://schemas.microsoft.com/office/drawing/2014/main" id="{3FA6CFCD-BB53-40E1-9CCE-FBBA89B0C5BA}"/>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12</xdr:row>
      <xdr:rowOff>0</xdr:rowOff>
    </xdr:from>
    <xdr:ext cx="304800" cy="314325"/>
    <xdr:sp macro="" textlink="">
      <xdr:nvSpPr>
        <xdr:cNvPr id="5" name="Shape 3">
          <a:extLst>
            <a:ext uri="{FF2B5EF4-FFF2-40B4-BE49-F238E27FC236}">
              <a16:creationId xmlns:a16="http://schemas.microsoft.com/office/drawing/2014/main" id="{E7E83B91-0E89-4413-93E8-DF08F07938F1}"/>
            </a:ext>
          </a:extLst>
        </xdr:cNvPr>
        <xdr:cNvSpPr/>
      </xdr:nvSpPr>
      <xdr:spPr>
        <a:xfrm>
          <a:off x="24963120" y="210312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6" name="Shape 3">
          <a:extLst>
            <a:ext uri="{FF2B5EF4-FFF2-40B4-BE49-F238E27FC236}">
              <a16:creationId xmlns:a16="http://schemas.microsoft.com/office/drawing/2014/main" id="{3458D503-D21C-4D4E-8CEB-3840015CD40E}"/>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7" name="Shape 3">
          <a:extLst>
            <a:ext uri="{FF2B5EF4-FFF2-40B4-BE49-F238E27FC236}">
              <a16:creationId xmlns:a16="http://schemas.microsoft.com/office/drawing/2014/main" id="{050079B4-916F-43DC-9FB9-761E5BAFB8CF}"/>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8" name="Shape 3">
          <a:extLst>
            <a:ext uri="{FF2B5EF4-FFF2-40B4-BE49-F238E27FC236}">
              <a16:creationId xmlns:a16="http://schemas.microsoft.com/office/drawing/2014/main" id="{847DB030-5C39-49FC-B50E-90A2820721F6}"/>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26</xdr:col>
      <xdr:colOff>0</xdr:colOff>
      <xdr:row>14</xdr:row>
      <xdr:rowOff>0</xdr:rowOff>
    </xdr:from>
    <xdr:ext cx="304800" cy="314325"/>
    <xdr:sp macro="" textlink="">
      <xdr:nvSpPr>
        <xdr:cNvPr id="2" name="Shape 3">
          <a:extLst>
            <a:ext uri="{FF2B5EF4-FFF2-40B4-BE49-F238E27FC236}">
              <a16:creationId xmlns:a16="http://schemas.microsoft.com/office/drawing/2014/main" id="{5E0A5C67-78EA-486E-BE24-627DEB476A30}"/>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3" name="Shape 3">
          <a:extLst>
            <a:ext uri="{FF2B5EF4-FFF2-40B4-BE49-F238E27FC236}">
              <a16:creationId xmlns:a16="http://schemas.microsoft.com/office/drawing/2014/main" id="{2D35CF74-7DB1-4E4A-998A-BDE94B06CC43}"/>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4" name="Shape 3">
          <a:extLst>
            <a:ext uri="{FF2B5EF4-FFF2-40B4-BE49-F238E27FC236}">
              <a16:creationId xmlns:a16="http://schemas.microsoft.com/office/drawing/2014/main" id="{38492137-2F0E-4DD3-B740-C818798B0F45}"/>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12</xdr:row>
      <xdr:rowOff>0</xdr:rowOff>
    </xdr:from>
    <xdr:ext cx="304800" cy="314325"/>
    <xdr:sp macro="" textlink="">
      <xdr:nvSpPr>
        <xdr:cNvPr id="5" name="Shape 3">
          <a:extLst>
            <a:ext uri="{FF2B5EF4-FFF2-40B4-BE49-F238E27FC236}">
              <a16:creationId xmlns:a16="http://schemas.microsoft.com/office/drawing/2014/main" id="{D0F80ADC-338D-4F7A-95C6-B4CE3063BA4F}"/>
            </a:ext>
          </a:extLst>
        </xdr:cNvPr>
        <xdr:cNvSpPr/>
      </xdr:nvSpPr>
      <xdr:spPr>
        <a:xfrm>
          <a:off x="24963120" y="210312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6" name="Shape 3">
          <a:extLst>
            <a:ext uri="{FF2B5EF4-FFF2-40B4-BE49-F238E27FC236}">
              <a16:creationId xmlns:a16="http://schemas.microsoft.com/office/drawing/2014/main" id="{52F67D23-448D-485C-B53C-FF79BBF4F8EA}"/>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7" name="Shape 3">
          <a:extLst>
            <a:ext uri="{FF2B5EF4-FFF2-40B4-BE49-F238E27FC236}">
              <a16:creationId xmlns:a16="http://schemas.microsoft.com/office/drawing/2014/main" id="{BACC995E-B933-4090-8A31-E635791AE8A2}"/>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8" name="Shape 3">
          <a:extLst>
            <a:ext uri="{FF2B5EF4-FFF2-40B4-BE49-F238E27FC236}">
              <a16:creationId xmlns:a16="http://schemas.microsoft.com/office/drawing/2014/main" id="{5F82E65E-4FB2-4F3C-8D77-59F2ED0946FA}"/>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26</xdr:col>
      <xdr:colOff>0</xdr:colOff>
      <xdr:row>14</xdr:row>
      <xdr:rowOff>0</xdr:rowOff>
    </xdr:from>
    <xdr:ext cx="304800" cy="314325"/>
    <xdr:sp macro="" textlink="">
      <xdr:nvSpPr>
        <xdr:cNvPr id="2" name="Shape 3">
          <a:extLst>
            <a:ext uri="{FF2B5EF4-FFF2-40B4-BE49-F238E27FC236}">
              <a16:creationId xmlns:a16="http://schemas.microsoft.com/office/drawing/2014/main" id="{3A03217E-7EAA-4201-B0DE-820DA3E12086}"/>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3" name="Shape 3">
          <a:extLst>
            <a:ext uri="{FF2B5EF4-FFF2-40B4-BE49-F238E27FC236}">
              <a16:creationId xmlns:a16="http://schemas.microsoft.com/office/drawing/2014/main" id="{41F284BA-AAAF-4775-B211-F1AD38AD11FC}"/>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4" name="Shape 3">
          <a:extLst>
            <a:ext uri="{FF2B5EF4-FFF2-40B4-BE49-F238E27FC236}">
              <a16:creationId xmlns:a16="http://schemas.microsoft.com/office/drawing/2014/main" id="{B3F74E50-DCE5-4443-B3A5-7AE943948AD2}"/>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12</xdr:row>
      <xdr:rowOff>0</xdr:rowOff>
    </xdr:from>
    <xdr:ext cx="304800" cy="314325"/>
    <xdr:sp macro="" textlink="">
      <xdr:nvSpPr>
        <xdr:cNvPr id="5" name="Shape 3">
          <a:extLst>
            <a:ext uri="{FF2B5EF4-FFF2-40B4-BE49-F238E27FC236}">
              <a16:creationId xmlns:a16="http://schemas.microsoft.com/office/drawing/2014/main" id="{58E629DE-1A93-4C79-B1FE-649490128C51}"/>
            </a:ext>
          </a:extLst>
        </xdr:cNvPr>
        <xdr:cNvSpPr/>
      </xdr:nvSpPr>
      <xdr:spPr>
        <a:xfrm>
          <a:off x="24963120" y="210312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6" name="Shape 3">
          <a:extLst>
            <a:ext uri="{FF2B5EF4-FFF2-40B4-BE49-F238E27FC236}">
              <a16:creationId xmlns:a16="http://schemas.microsoft.com/office/drawing/2014/main" id="{2FC722C4-8120-4BBA-BED8-99F075F7FCA8}"/>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7" name="Shape 3">
          <a:extLst>
            <a:ext uri="{FF2B5EF4-FFF2-40B4-BE49-F238E27FC236}">
              <a16:creationId xmlns:a16="http://schemas.microsoft.com/office/drawing/2014/main" id="{7676D529-27F5-4C17-81A1-F21F74736CCB}"/>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8" name="Shape 3">
          <a:extLst>
            <a:ext uri="{FF2B5EF4-FFF2-40B4-BE49-F238E27FC236}">
              <a16:creationId xmlns:a16="http://schemas.microsoft.com/office/drawing/2014/main" id="{56FEF5B5-F38B-45AF-8DEE-86D8F2BC22D9}"/>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26</xdr:col>
      <xdr:colOff>0</xdr:colOff>
      <xdr:row>14</xdr:row>
      <xdr:rowOff>0</xdr:rowOff>
    </xdr:from>
    <xdr:ext cx="304800" cy="314325"/>
    <xdr:sp macro="" textlink="">
      <xdr:nvSpPr>
        <xdr:cNvPr id="2" name="Shape 3">
          <a:extLst>
            <a:ext uri="{FF2B5EF4-FFF2-40B4-BE49-F238E27FC236}">
              <a16:creationId xmlns:a16="http://schemas.microsoft.com/office/drawing/2014/main" id="{2E8FE335-DD94-4A0F-B330-702F1D456F8A}"/>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3" name="Shape 3">
          <a:extLst>
            <a:ext uri="{FF2B5EF4-FFF2-40B4-BE49-F238E27FC236}">
              <a16:creationId xmlns:a16="http://schemas.microsoft.com/office/drawing/2014/main" id="{D9ED8BF4-44FC-4D96-94CA-8BC054AD395B}"/>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4" name="Shape 3">
          <a:extLst>
            <a:ext uri="{FF2B5EF4-FFF2-40B4-BE49-F238E27FC236}">
              <a16:creationId xmlns:a16="http://schemas.microsoft.com/office/drawing/2014/main" id="{B185BE5C-5524-41DE-9EDF-1C7C6D92FB8C}"/>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12</xdr:row>
      <xdr:rowOff>0</xdr:rowOff>
    </xdr:from>
    <xdr:ext cx="304800" cy="314325"/>
    <xdr:sp macro="" textlink="">
      <xdr:nvSpPr>
        <xdr:cNvPr id="5" name="Shape 3">
          <a:extLst>
            <a:ext uri="{FF2B5EF4-FFF2-40B4-BE49-F238E27FC236}">
              <a16:creationId xmlns:a16="http://schemas.microsoft.com/office/drawing/2014/main" id="{4A502859-EA63-4400-AF8E-D6B9AE86471E}"/>
            </a:ext>
          </a:extLst>
        </xdr:cNvPr>
        <xdr:cNvSpPr/>
      </xdr:nvSpPr>
      <xdr:spPr>
        <a:xfrm>
          <a:off x="24963120" y="210312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6" name="Shape 3">
          <a:extLst>
            <a:ext uri="{FF2B5EF4-FFF2-40B4-BE49-F238E27FC236}">
              <a16:creationId xmlns:a16="http://schemas.microsoft.com/office/drawing/2014/main" id="{8AC5417B-2835-4EEE-9C3F-7E4F1D42E9F4}"/>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7" name="Shape 3">
          <a:extLst>
            <a:ext uri="{FF2B5EF4-FFF2-40B4-BE49-F238E27FC236}">
              <a16:creationId xmlns:a16="http://schemas.microsoft.com/office/drawing/2014/main" id="{FD652952-7465-41DB-9E08-BE6D1A18E921}"/>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8" name="Shape 3">
          <a:extLst>
            <a:ext uri="{FF2B5EF4-FFF2-40B4-BE49-F238E27FC236}">
              <a16:creationId xmlns:a16="http://schemas.microsoft.com/office/drawing/2014/main" id="{564E1E86-01AB-4373-975D-CE3210D8580D}"/>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26</xdr:col>
      <xdr:colOff>0</xdr:colOff>
      <xdr:row>14</xdr:row>
      <xdr:rowOff>0</xdr:rowOff>
    </xdr:from>
    <xdr:ext cx="304800" cy="314325"/>
    <xdr:sp macro="" textlink="">
      <xdr:nvSpPr>
        <xdr:cNvPr id="2" name="Shape 3">
          <a:extLst>
            <a:ext uri="{FF2B5EF4-FFF2-40B4-BE49-F238E27FC236}">
              <a16:creationId xmlns:a16="http://schemas.microsoft.com/office/drawing/2014/main" id="{792BF7EB-B951-4821-BDB3-BABB40D2756B}"/>
            </a:ext>
          </a:extLst>
        </xdr:cNvPr>
        <xdr:cNvSpPr/>
      </xdr:nvSpPr>
      <xdr:spPr>
        <a:xfrm>
          <a:off x="29813250" y="5648325"/>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3" name="Shape 3">
          <a:extLst>
            <a:ext uri="{FF2B5EF4-FFF2-40B4-BE49-F238E27FC236}">
              <a16:creationId xmlns:a16="http://schemas.microsoft.com/office/drawing/2014/main" id="{539D5792-EC0D-4502-A67F-CD44ABFCF1B5}"/>
            </a:ext>
          </a:extLst>
        </xdr:cNvPr>
        <xdr:cNvSpPr/>
      </xdr:nvSpPr>
      <xdr:spPr>
        <a:xfrm>
          <a:off x="29813250" y="5648325"/>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4" name="Shape 3">
          <a:extLst>
            <a:ext uri="{FF2B5EF4-FFF2-40B4-BE49-F238E27FC236}">
              <a16:creationId xmlns:a16="http://schemas.microsoft.com/office/drawing/2014/main" id="{01E5C5C1-33FC-43E0-B0A1-BF1143389430}"/>
            </a:ext>
          </a:extLst>
        </xdr:cNvPr>
        <xdr:cNvSpPr/>
      </xdr:nvSpPr>
      <xdr:spPr>
        <a:xfrm>
          <a:off x="29813250" y="5648325"/>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12</xdr:row>
      <xdr:rowOff>0</xdr:rowOff>
    </xdr:from>
    <xdr:ext cx="304800" cy="314325"/>
    <xdr:sp macro="" textlink="">
      <xdr:nvSpPr>
        <xdr:cNvPr id="5" name="Shape 3">
          <a:extLst>
            <a:ext uri="{FF2B5EF4-FFF2-40B4-BE49-F238E27FC236}">
              <a16:creationId xmlns:a16="http://schemas.microsoft.com/office/drawing/2014/main" id="{D2B2238E-C480-44EC-B4FE-074E89310B58}"/>
            </a:ext>
          </a:extLst>
        </xdr:cNvPr>
        <xdr:cNvSpPr/>
      </xdr:nvSpPr>
      <xdr:spPr>
        <a:xfrm>
          <a:off x="29813250" y="22860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6" name="Shape 3">
          <a:extLst>
            <a:ext uri="{FF2B5EF4-FFF2-40B4-BE49-F238E27FC236}">
              <a16:creationId xmlns:a16="http://schemas.microsoft.com/office/drawing/2014/main" id="{0FB7DC9D-1A73-4A52-8095-A4A4DB59FB17}"/>
            </a:ext>
          </a:extLst>
        </xdr:cNvPr>
        <xdr:cNvSpPr/>
      </xdr:nvSpPr>
      <xdr:spPr>
        <a:xfrm>
          <a:off x="29813250" y="73914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7" name="Shape 3">
          <a:extLst>
            <a:ext uri="{FF2B5EF4-FFF2-40B4-BE49-F238E27FC236}">
              <a16:creationId xmlns:a16="http://schemas.microsoft.com/office/drawing/2014/main" id="{BE633A6F-077B-4B65-9C22-603132B1937B}"/>
            </a:ext>
          </a:extLst>
        </xdr:cNvPr>
        <xdr:cNvSpPr/>
      </xdr:nvSpPr>
      <xdr:spPr>
        <a:xfrm>
          <a:off x="29813250" y="73914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8" name="Shape 3">
          <a:extLst>
            <a:ext uri="{FF2B5EF4-FFF2-40B4-BE49-F238E27FC236}">
              <a16:creationId xmlns:a16="http://schemas.microsoft.com/office/drawing/2014/main" id="{8E0DB9C3-C49B-416D-BCA4-8174066D32AE}"/>
            </a:ext>
          </a:extLst>
        </xdr:cNvPr>
        <xdr:cNvSpPr/>
      </xdr:nvSpPr>
      <xdr:spPr>
        <a:xfrm>
          <a:off x="29813250" y="73914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26</xdr:col>
      <xdr:colOff>0</xdr:colOff>
      <xdr:row>14</xdr:row>
      <xdr:rowOff>0</xdr:rowOff>
    </xdr:from>
    <xdr:ext cx="304800" cy="314325"/>
    <xdr:sp macro="" textlink="">
      <xdr:nvSpPr>
        <xdr:cNvPr id="2" name="Shape 3">
          <a:extLst>
            <a:ext uri="{FF2B5EF4-FFF2-40B4-BE49-F238E27FC236}">
              <a16:creationId xmlns:a16="http://schemas.microsoft.com/office/drawing/2014/main" id="{FC32ACCE-349A-4D09-BC4A-18DB5B3F870D}"/>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3" name="Shape 3">
          <a:extLst>
            <a:ext uri="{FF2B5EF4-FFF2-40B4-BE49-F238E27FC236}">
              <a16:creationId xmlns:a16="http://schemas.microsoft.com/office/drawing/2014/main" id="{8A4E2229-C794-4C68-AE60-894CDE9E5E55}"/>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4" name="Shape 3">
          <a:extLst>
            <a:ext uri="{FF2B5EF4-FFF2-40B4-BE49-F238E27FC236}">
              <a16:creationId xmlns:a16="http://schemas.microsoft.com/office/drawing/2014/main" id="{9EFD899D-DE11-4E9A-AF3B-E6D834B9C6B2}"/>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12</xdr:row>
      <xdr:rowOff>0</xdr:rowOff>
    </xdr:from>
    <xdr:ext cx="304800" cy="314325"/>
    <xdr:sp macro="" textlink="">
      <xdr:nvSpPr>
        <xdr:cNvPr id="5" name="Shape 3">
          <a:extLst>
            <a:ext uri="{FF2B5EF4-FFF2-40B4-BE49-F238E27FC236}">
              <a16:creationId xmlns:a16="http://schemas.microsoft.com/office/drawing/2014/main" id="{B3264558-DB51-4463-AC22-6747A0D0F29A}"/>
            </a:ext>
          </a:extLst>
        </xdr:cNvPr>
        <xdr:cNvSpPr/>
      </xdr:nvSpPr>
      <xdr:spPr>
        <a:xfrm>
          <a:off x="24963120" y="210312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6" name="Shape 3">
          <a:extLst>
            <a:ext uri="{FF2B5EF4-FFF2-40B4-BE49-F238E27FC236}">
              <a16:creationId xmlns:a16="http://schemas.microsoft.com/office/drawing/2014/main" id="{1B6ADE6F-CB3B-4DB8-B0D4-A22FAA7116D4}"/>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7" name="Shape 3">
          <a:extLst>
            <a:ext uri="{FF2B5EF4-FFF2-40B4-BE49-F238E27FC236}">
              <a16:creationId xmlns:a16="http://schemas.microsoft.com/office/drawing/2014/main" id="{84123DF2-5C06-4B76-8AA1-6F07902C2124}"/>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8" name="Shape 3">
          <a:extLst>
            <a:ext uri="{FF2B5EF4-FFF2-40B4-BE49-F238E27FC236}">
              <a16:creationId xmlns:a16="http://schemas.microsoft.com/office/drawing/2014/main" id="{2E309CE5-ED5A-4779-A3F4-97FD57888F5D}"/>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26</xdr:col>
      <xdr:colOff>0</xdr:colOff>
      <xdr:row>14</xdr:row>
      <xdr:rowOff>0</xdr:rowOff>
    </xdr:from>
    <xdr:ext cx="304800" cy="314325"/>
    <xdr:sp macro="" textlink="">
      <xdr:nvSpPr>
        <xdr:cNvPr id="2" name="Shape 3">
          <a:extLst>
            <a:ext uri="{FF2B5EF4-FFF2-40B4-BE49-F238E27FC236}">
              <a16:creationId xmlns:a16="http://schemas.microsoft.com/office/drawing/2014/main" id="{8178918E-B663-494C-83F8-EAF25FDC3DAB}"/>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3" name="Shape 3">
          <a:extLst>
            <a:ext uri="{FF2B5EF4-FFF2-40B4-BE49-F238E27FC236}">
              <a16:creationId xmlns:a16="http://schemas.microsoft.com/office/drawing/2014/main" id="{0F4145DE-2545-47A3-8E1D-5F23954F8427}"/>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14</xdr:row>
      <xdr:rowOff>0</xdr:rowOff>
    </xdr:from>
    <xdr:ext cx="304800" cy="314325"/>
    <xdr:sp macro="" textlink="">
      <xdr:nvSpPr>
        <xdr:cNvPr id="4" name="Shape 3">
          <a:extLst>
            <a:ext uri="{FF2B5EF4-FFF2-40B4-BE49-F238E27FC236}">
              <a16:creationId xmlns:a16="http://schemas.microsoft.com/office/drawing/2014/main" id="{43A449DF-BB3C-4842-BFE1-A33F7DC7D4DE}"/>
            </a:ext>
          </a:extLst>
        </xdr:cNvPr>
        <xdr:cNvSpPr/>
      </xdr:nvSpPr>
      <xdr:spPr>
        <a:xfrm>
          <a:off x="24963120" y="245364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12</xdr:row>
      <xdr:rowOff>0</xdr:rowOff>
    </xdr:from>
    <xdr:ext cx="304800" cy="314325"/>
    <xdr:sp macro="" textlink="">
      <xdr:nvSpPr>
        <xdr:cNvPr id="5" name="Shape 3">
          <a:extLst>
            <a:ext uri="{FF2B5EF4-FFF2-40B4-BE49-F238E27FC236}">
              <a16:creationId xmlns:a16="http://schemas.microsoft.com/office/drawing/2014/main" id="{A989CFD8-4A74-4B3D-9DBD-B13D45111B5E}"/>
            </a:ext>
          </a:extLst>
        </xdr:cNvPr>
        <xdr:cNvSpPr/>
      </xdr:nvSpPr>
      <xdr:spPr>
        <a:xfrm>
          <a:off x="24963120" y="210312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6" name="Shape 3">
          <a:extLst>
            <a:ext uri="{FF2B5EF4-FFF2-40B4-BE49-F238E27FC236}">
              <a16:creationId xmlns:a16="http://schemas.microsoft.com/office/drawing/2014/main" id="{293F03E1-497C-42E2-9617-5444D8FC285E}"/>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7" name="Shape 3">
          <a:extLst>
            <a:ext uri="{FF2B5EF4-FFF2-40B4-BE49-F238E27FC236}">
              <a16:creationId xmlns:a16="http://schemas.microsoft.com/office/drawing/2014/main" id="{D165445D-A75A-416B-A465-0074D1A94833}"/>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0</xdr:colOff>
      <xdr:row>15</xdr:row>
      <xdr:rowOff>0</xdr:rowOff>
    </xdr:from>
    <xdr:ext cx="304800" cy="314325"/>
    <xdr:sp macro="" textlink="">
      <xdr:nvSpPr>
        <xdr:cNvPr id="8" name="Shape 3">
          <a:extLst>
            <a:ext uri="{FF2B5EF4-FFF2-40B4-BE49-F238E27FC236}">
              <a16:creationId xmlns:a16="http://schemas.microsoft.com/office/drawing/2014/main" id="{D099AC80-CDD9-4416-96AE-A693E07314EC}"/>
            </a:ext>
          </a:extLst>
        </xdr:cNvPr>
        <xdr:cNvSpPr/>
      </xdr:nvSpPr>
      <xdr:spPr>
        <a:xfrm>
          <a:off x="24963120" y="2628900"/>
          <a:ext cx="304800"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mgur.com/QrWihnT" TargetMode="External"/><Relationship Id="rId1" Type="http://schemas.openxmlformats.org/officeDocument/2006/relationships/hyperlink" Target="https://imgur.com/QrWihnT"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E4ADE-FA87-468F-B1C9-0E075807106D}">
  <dimension ref="A1:M14"/>
  <sheetViews>
    <sheetView topLeftCell="A7" zoomScale="74" workbookViewId="0">
      <selection activeCell="A14" sqref="A14:M14"/>
    </sheetView>
  </sheetViews>
  <sheetFormatPr defaultRowHeight="14" x14ac:dyDescent="0.3"/>
  <cols>
    <col min="1" max="1" width="16.9140625" customWidth="1"/>
    <col min="2" max="2" width="19.58203125" customWidth="1"/>
    <col min="3" max="3" width="13.75" customWidth="1"/>
    <col min="4" max="4" width="22.33203125" customWidth="1"/>
    <col min="5" max="5" width="20.58203125" customWidth="1"/>
    <col min="6" max="6" width="19.1640625" customWidth="1"/>
  </cols>
  <sheetData>
    <row r="1" spans="1:13" x14ac:dyDescent="0.3">
      <c r="A1" s="1" t="s">
        <v>24</v>
      </c>
      <c r="B1" s="3" t="s">
        <v>37</v>
      </c>
      <c r="C1" s="1"/>
      <c r="D1" s="1"/>
      <c r="E1" s="1"/>
      <c r="F1" s="1"/>
      <c r="G1" s="12"/>
      <c r="H1" s="1"/>
      <c r="I1" s="1"/>
      <c r="J1" s="1"/>
      <c r="K1" s="1"/>
      <c r="L1" s="1"/>
      <c r="M1" s="1"/>
    </row>
    <row r="2" spans="1:13" x14ac:dyDescent="0.3">
      <c r="A2" s="4" t="s">
        <v>22</v>
      </c>
      <c r="B2" s="34" t="s">
        <v>139</v>
      </c>
      <c r="C2" s="35"/>
      <c r="D2" s="35"/>
      <c r="E2" s="35"/>
      <c r="F2" s="35"/>
      <c r="G2" s="35"/>
      <c r="H2" s="35"/>
      <c r="I2" s="35"/>
      <c r="J2" s="35"/>
      <c r="K2" s="35"/>
      <c r="L2" s="35"/>
      <c r="M2" s="36"/>
    </row>
    <row r="3" spans="1:13" x14ac:dyDescent="0.3">
      <c r="A3" s="4" t="s">
        <v>0</v>
      </c>
      <c r="B3" s="102"/>
      <c r="C3" s="103"/>
      <c r="D3" s="103"/>
      <c r="E3" s="103"/>
      <c r="F3" s="103"/>
      <c r="G3" s="103"/>
      <c r="H3" s="103"/>
      <c r="I3" s="103"/>
      <c r="J3" s="103"/>
      <c r="K3" s="103"/>
      <c r="L3" s="103"/>
      <c r="M3" s="104"/>
    </row>
    <row r="4" spans="1:13" x14ac:dyDescent="0.3">
      <c r="A4" s="4" t="s">
        <v>1</v>
      </c>
      <c r="B4" s="102" t="s">
        <v>138</v>
      </c>
      <c r="C4" s="103"/>
      <c r="D4" s="103"/>
      <c r="E4" s="103"/>
      <c r="F4" s="103"/>
      <c r="G4" s="103"/>
      <c r="H4" s="103"/>
      <c r="I4" s="103"/>
      <c r="J4" s="103"/>
      <c r="K4" s="103"/>
      <c r="L4" s="103"/>
      <c r="M4" s="104"/>
    </row>
    <row r="5" spans="1:13" x14ac:dyDescent="0.3">
      <c r="A5" s="5" t="s">
        <v>2</v>
      </c>
      <c r="B5" s="4" t="s">
        <v>3</v>
      </c>
      <c r="C5" s="105" t="s">
        <v>4</v>
      </c>
      <c r="D5" s="104"/>
      <c r="E5" s="6" t="s">
        <v>5</v>
      </c>
      <c r="F5" s="105" t="s">
        <v>6</v>
      </c>
      <c r="G5" s="104"/>
      <c r="H5" s="105"/>
      <c r="I5" s="103"/>
      <c r="J5" s="103"/>
      <c r="K5" s="103"/>
      <c r="L5" s="103"/>
      <c r="M5" s="104"/>
    </row>
    <row r="6" spans="1:13" x14ac:dyDescent="0.3">
      <c r="A6" s="7" t="s">
        <v>7</v>
      </c>
      <c r="B6" s="8">
        <f>COUNTIF($G$13:$G$140,"P")</f>
        <v>1</v>
      </c>
      <c r="C6" s="89">
        <f>COUNTIF($G$13:$G$140,"F")</f>
        <v>0</v>
      </c>
      <c r="D6" s="88"/>
      <c r="E6" s="8">
        <f>COUNTIF($G$2:$G$13,"Not run")</f>
        <v>0</v>
      </c>
      <c r="F6" s="89">
        <f>SUM(B6:E6)</f>
        <v>1</v>
      </c>
      <c r="G6" s="88"/>
      <c r="H6" s="90"/>
      <c r="I6" s="91"/>
      <c r="J6" s="91"/>
      <c r="K6" s="91"/>
      <c r="L6" s="91"/>
      <c r="M6" s="88"/>
    </row>
    <row r="7" spans="1:13" x14ac:dyDescent="0.3">
      <c r="A7" s="9" t="s">
        <v>8</v>
      </c>
      <c r="B7" s="10">
        <f>COUNTIF($J$2:$J$13,"P")</f>
        <v>1</v>
      </c>
      <c r="C7" s="87">
        <f>COUNTIF($J$2:$J$13,"Fail")</f>
        <v>0</v>
      </c>
      <c r="D7" s="88"/>
      <c r="E7" s="10">
        <f>COUNTIF($J$2:$J$13,"Not run")</f>
        <v>0</v>
      </c>
      <c r="F7" s="89">
        <f>SUM(B7:E7)</f>
        <v>1</v>
      </c>
      <c r="G7" s="88"/>
      <c r="H7" s="90"/>
      <c r="I7" s="91"/>
      <c r="J7" s="91"/>
      <c r="K7" s="91"/>
      <c r="L7" s="91"/>
      <c r="M7" s="88"/>
    </row>
    <row r="8" spans="1:13" x14ac:dyDescent="0.3">
      <c r="A8" s="22"/>
      <c r="B8" s="23"/>
      <c r="C8" s="24"/>
      <c r="D8" s="25"/>
      <c r="E8" s="23"/>
      <c r="F8" s="24"/>
      <c r="G8" s="24"/>
      <c r="H8" s="26"/>
      <c r="I8" s="26"/>
      <c r="J8" s="26"/>
      <c r="K8" s="26"/>
      <c r="L8" s="26"/>
      <c r="M8" s="26"/>
    </row>
    <row r="9" spans="1:13" x14ac:dyDescent="0.3">
      <c r="A9" s="92" t="s">
        <v>9</v>
      </c>
      <c r="B9" s="95" t="s">
        <v>10</v>
      </c>
      <c r="C9" s="92" t="s">
        <v>11</v>
      </c>
      <c r="D9" s="98" t="s">
        <v>12</v>
      </c>
      <c r="E9" s="95" t="s">
        <v>13</v>
      </c>
      <c r="F9" s="92" t="s">
        <v>14</v>
      </c>
      <c r="G9" s="99" t="s">
        <v>15</v>
      </c>
      <c r="H9" s="100"/>
      <c r="I9" s="101"/>
      <c r="J9" s="99" t="s">
        <v>15</v>
      </c>
      <c r="K9" s="100"/>
      <c r="L9" s="101"/>
      <c r="M9" s="92" t="s">
        <v>16</v>
      </c>
    </row>
    <row r="10" spans="1:13" x14ac:dyDescent="0.3">
      <c r="A10" s="93"/>
      <c r="B10" s="96"/>
      <c r="C10" s="93"/>
      <c r="D10" s="93"/>
      <c r="E10" s="93"/>
      <c r="F10" s="93"/>
      <c r="G10" s="99" t="s">
        <v>7</v>
      </c>
      <c r="H10" s="100"/>
      <c r="I10" s="101"/>
      <c r="J10" s="99" t="s">
        <v>8</v>
      </c>
      <c r="K10" s="100"/>
      <c r="L10" s="101"/>
      <c r="M10" s="93"/>
    </row>
    <row r="11" spans="1:13" x14ac:dyDescent="0.3">
      <c r="A11" s="94"/>
      <c r="B11" s="97"/>
      <c r="C11" s="94"/>
      <c r="D11" s="94"/>
      <c r="E11" s="94"/>
      <c r="F11" s="94"/>
      <c r="G11" s="11" t="s">
        <v>2</v>
      </c>
      <c r="H11" s="11" t="s">
        <v>17</v>
      </c>
      <c r="I11" s="11" t="s">
        <v>1</v>
      </c>
      <c r="J11" s="11" t="s">
        <v>2</v>
      </c>
      <c r="K11" s="11" t="s">
        <v>17</v>
      </c>
      <c r="L11" s="11" t="s">
        <v>1</v>
      </c>
      <c r="M11" s="94"/>
    </row>
    <row r="12" spans="1:13" x14ac:dyDescent="0.3">
      <c r="A12" s="84" t="s">
        <v>18</v>
      </c>
      <c r="B12" s="85"/>
      <c r="C12" s="85"/>
      <c r="D12" s="85"/>
      <c r="E12" s="85"/>
      <c r="F12" s="85"/>
      <c r="G12" s="85"/>
      <c r="H12" s="85"/>
      <c r="I12" s="85"/>
      <c r="J12" s="85"/>
      <c r="K12" s="85"/>
      <c r="L12" s="85"/>
      <c r="M12" s="86"/>
    </row>
    <row r="13" spans="1:13" ht="180" customHeight="1" x14ac:dyDescent="0.3">
      <c r="A13" s="21" t="s">
        <v>19</v>
      </c>
      <c r="B13" s="80" t="s">
        <v>140</v>
      </c>
      <c r="C13" s="14"/>
      <c r="D13" s="13" t="s">
        <v>142</v>
      </c>
      <c r="E13" s="13" t="s">
        <v>141</v>
      </c>
      <c r="F13" s="13" t="s">
        <v>143</v>
      </c>
      <c r="G13" s="20" t="s">
        <v>23</v>
      </c>
      <c r="H13" s="81" t="s">
        <v>137</v>
      </c>
      <c r="I13" s="17" t="s">
        <v>138</v>
      </c>
      <c r="J13" s="82" t="s">
        <v>23</v>
      </c>
      <c r="K13" s="81" t="s">
        <v>137</v>
      </c>
      <c r="L13" s="17" t="s">
        <v>138</v>
      </c>
      <c r="M13" s="17"/>
    </row>
    <row r="14" spans="1:13" ht="204.5" customHeight="1" x14ac:dyDescent="0.3"/>
  </sheetData>
  <mergeCells count="23">
    <mergeCell ref="C6:D6"/>
    <mergeCell ref="F6:G6"/>
    <mergeCell ref="H6:M6"/>
    <mergeCell ref="B3:M3"/>
    <mergeCell ref="B4:M4"/>
    <mergeCell ref="C5:D5"/>
    <mergeCell ref="F5:G5"/>
    <mergeCell ref="H5:M5"/>
    <mergeCell ref="A12:M12"/>
    <mergeCell ref="C7:D7"/>
    <mergeCell ref="F7:G7"/>
    <mergeCell ref="H7:M7"/>
    <mergeCell ref="A9:A11"/>
    <mergeCell ref="B9:B11"/>
    <mergeCell ref="C9:C11"/>
    <mergeCell ref="D9:D11"/>
    <mergeCell ref="E9:E11"/>
    <mergeCell ref="F9:F11"/>
    <mergeCell ref="G9:I9"/>
    <mergeCell ref="J9:L9"/>
    <mergeCell ref="M9:M11"/>
    <mergeCell ref="G10:I10"/>
    <mergeCell ref="J10:L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FC7C-F3E5-4FF5-BC8B-81B556119557}">
  <dimension ref="A1:U16"/>
  <sheetViews>
    <sheetView tabSelected="1" workbookViewId="0">
      <selection activeCell="A9" sqref="A9:E11"/>
    </sheetView>
  </sheetViews>
  <sheetFormatPr defaultColWidth="12.58203125" defaultRowHeight="14" x14ac:dyDescent="0.3"/>
  <cols>
    <col min="1" max="1" width="21.08203125" style="37" customWidth="1"/>
    <col min="2" max="2" width="40" style="39" customWidth="1"/>
    <col min="3" max="3" width="29.5" style="37" customWidth="1"/>
    <col min="4" max="4" width="55.58203125" style="37" customWidth="1"/>
    <col min="5" max="5" width="39.08203125" style="37" customWidth="1"/>
    <col min="6" max="6" width="39.5" style="37" customWidth="1"/>
    <col min="7" max="7" width="7.58203125" style="38" customWidth="1"/>
    <col min="8" max="8" width="15" style="37" customWidth="1"/>
    <col min="9" max="10" width="7.58203125" style="37" customWidth="1"/>
    <col min="11" max="11" width="14.08203125" style="37" customWidth="1"/>
    <col min="12" max="26" width="7.58203125" style="37" customWidth="1"/>
    <col min="27" max="16384" width="12.58203125" style="37"/>
  </cols>
  <sheetData>
    <row r="1" spans="1:21" ht="15" customHeight="1" x14ac:dyDescent="0.3">
      <c r="A1" s="37" t="s">
        <v>24</v>
      </c>
      <c r="B1" s="39" t="s">
        <v>37</v>
      </c>
    </row>
    <row r="2" spans="1:21" x14ac:dyDescent="0.3">
      <c r="A2" s="67" t="s">
        <v>22</v>
      </c>
      <c r="B2" s="124" t="s">
        <v>136</v>
      </c>
      <c r="C2" s="125"/>
      <c r="D2" s="125"/>
      <c r="E2" s="125"/>
      <c r="F2" s="125"/>
      <c r="G2" s="125"/>
      <c r="H2" s="125"/>
      <c r="I2" s="125"/>
      <c r="J2" s="125"/>
      <c r="K2" s="125"/>
      <c r="L2" s="125"/>
      <c r="M2" s="126"/>
    </row>
    <row r="3" spans="1:21" x14ac:dyDescent="0.3">
      <c r="A3" s="67" t="s">
        <v>0</v>
      </c>
      <c r="B3" s="127"/>
      <c r="C3" s="128"/>
      <c r="D3" s="128"/>
      <c r="E3" s="128"/>
      <c r="F3" s="128"/>
      <c r="G3" s="128"/>
      <c r="H3" s="128"/>
      <c r="I3" s="128"/>
      <c r="J3" s="128"/>
      <c r="K3" s="128"/>
      <c r="L3" s="128"/>
      <c r="M3" s="129"/>
    </row>
    <row r="4" spans="1:21" x14ac:dyDescent="0.3">
      <c r="A4" s="67" t="s">
        <v>1</v>
      </c>
      <c r="B4" s="127" t="s">
        <v>35</v>
      </c>
      <c r="C4" s="128"/>
      <c r="D4" s="128"/>
      <c r="E4" s="128"/>
      <c r="F4" s="128"/>
      <c r="G4" s="128"/>
      <c r="H4" s="128"/>
      <c r="I4" s="128"/>
      <c r="J4" s="128"/>
      <c r="K4" s="128"/>
      <c r="L4" s="128"/>
      <c r="M4" s="129"/>
    </row>
    <row r="5" spans="1:21" x14ac:dyDescent="0.3">
      <c r="A5" s="68" t="s">
        <v>2</v>
      </c>
      <c r="B5" s="67" t="s">
        <v>3</v>
      </c>
      <c r="C5" s="130" t="s">
        <v>4</v>
      </c>
      <c r="D5" s="129"/>
      <c r="E5" s="66" t="s">
        <v>5</v>
      </c>
      <c r="F5" s="130" t="s">
        <v>6</v>
      </c>
      <c r="G5" s="129"/>
      <c r="H5" s="130"/>
      <c r="I5" s="128"/>
      <c r="J5" s="128"/>
      <c r="K5" s="128"/>
      <c r="L5" s="128"/>
      <c r="M5" s="129"/>
    </row>
    <row r="6" spans="1:21" x14ac:dyDescent="0.3">
      <c r="A6" s="65" t="s">
        <v>7</v>
      </c>
      <c r="B6" s="64">
        <f>COUNTIF($G$13:$G$140,"P")</f>
        <v>2</v>
      </c>
      <c r="C6" s="119">
        <f>COUNTIF($G$13:$G$140,"F")</f>
        <v>1</v>
      </c>
      <c r="D6" s="120"/>
      <c r="E6" s="64">
        <f>COUNTIF($G$2:$G$14,"Not run")</f>
        <v>0</v>
      </c>
      <c r="F6" s="119">
        <f>SUM(B6:E6)</f>
        <v>3</v>
      </c>
      <c r="G6" s="120"/>
      <c r="H6" s="121"/>
      <c r="I6" s="122"/>
      <c r="J6" s="122"/>
      <c r="K6" s="122"/>
      <c r="L6" s="122"/>
      <c r="M6" s="120"/>
    </row>
    <row r="7" spans="1:21" x14ac:dyDescent="0.3">
      <c r="A7" s="63" t="s">
        <v>8</v>
      </c>
      <c r="B7" s="62">
        <f>COUNTIF($J$2:$J$147,"P")</f>
        <v>2</v>
      </c>
      <c r="C7" s="123">
        <f>COUNTIF($J$2:$J$714,"F")</f>
        <v>1</v>
      </c>
      <c r="D7" s="120"/>
      <c r="E7" s="62">
        <f>COUNTIF($J$2:$J$14,"Not run")</f>
        <v>0</v>
      </c>
      <c r="F7" s="119">
        <f>SUM(B7:E7)</f>
        <v>3</v>
      </c>
      <c r="G7" s="120"/>
      <c r="H7" s="121"/>
      <c r="I7" s="122"/>
      <c r="J7" s="122"/>
      <c r="K7" s="122"/>
      <c r="L7" s="122"/>
      <c r="M7" s="120"/>
    </row>
    <row r="8" spans="1:21" x14ac:dyDescent="0.3">
      <c r="A8" s="61"/>
      <c r="B8" s="59"/>
      <c r="C8" s="58"/>
      <c r="D8" s="60"/>
      <c r="E8" s="59"/>
      <c r="F8" s="58"/>
      <c r="G8" s="58"/>
      <c r="H8" s="57"/>
      <c r="I8" s="57"/>
      <c r="J8" s="57"/>
      <c r="K8" s="57"/>
      <c r="L8" s="57"/>
      <c r="M8" s="57"/>
    </row>
    <row r="9" spans="1:21" x14ac:dyDescent="0.3">
      <c r="A9" s="109" t="s">
        <v>9</v>
      </c>
      <c r="B9" s="115" t="s">
        <v>10</v>
      </c>
      <c r="C9" s="109" t="s">
        <v>11</v>
      </c>
      <c r="D9" s="118" t="s">
        <v>12</v>
      </c>
      <c r="E9" s="115" t="s">
        <v>13</v>
      </c>
      <c r="F9" s="109" t="s">
        <v>14</v>
      </c>
      <c r="G9" s="112" t="s">
        <v>15</v>
      </c>
      <c r="H9" s="113"/>
      <c r="I9" s="114"/>
      <c r="J9" s="112" t="s">
        <v>15</v>
      </c>
      <c r="K9" s="113"/>
      <c r="L9" s="114"/>
      <c r="M9" s="109" t="s">
        <v>16</v>
      </c>
    </row>
    <row r="10" spans="1:21" x14ac:dyDescent="0.3">
      <c r="A10" s="110"/>
      <c r="B10" s="116"/>
      <c r="C10" s="110"/>
      <c r="D10" s="110"/>
      <c r="E10" s="110"/>
      <c r="F10" s="110"/>
      <c r="G10" s="112" t="s">
        <v>7</v>
      </c>
      <c r="H10" s="113"/>
      <c r="I10" s="114"/>
      <c r="J10" s="112" t="s">
        <v>8</v>
      </c>
      <c r="K10" s="113"/>
      <c r="L10" s="114"/>
      <c r="M10" s="110"/>
    </row>
    <row r="11" spans="1:21" x14ac:dyDescent="0.3">
      <c r="A11" s="111"/>
      <c r="B11" s="117"/>
      <c r="C11" s="111"/>
      <c r="D11" s="111"/>
      <c r="E11" s="111"/>
      <c r="F11" s="111"/>
      <c r="G11" s="56" t="s">
        <v>2</v>
      </c>
      <c r="H11" s="56" t="s">
        <v>17</v>
      </c>
      <c r="I11" s="56" t="s">
        <v>1</v>
      </c>
      <c r="J11" s="56" t="s">
        <v>2</v>
      </c>
      <c r="K11" s="56" t="s">
        <v>17</v>
      </c>
      <c r="L11" s="56" t="s">
        <v>1</v>
      </c>
      <c r="M11" s="111"/>
    </row>
    <row r="12" spans="1:21" x14ac:dyDescent="0.3">
      <c r="A12" s="106" t="s">
        <v>18</v>
      </c>
      <c r="B12" s="107"/>
      <c r="C12" s="107"/>
      <c r="D12" s="107"/>
      <c r="E12" s="107"/>
      <c r="F12" s="107"/>
      <c r="G12" s="107"/>
      <c r="H12" s="107"/>
      <c r="I12" s="107"/>
      <c r="J12" s="107"/>
      <c r="K12" s="107"/>
      <c r="L12" s="107"/>
      <c r="M12" s="108"/>
    </row>
    <row r="13" spans="1:21" ht="42" x14ac:dyDescent="0.3">
      <c r="A13" s="48" t="s">
        <v>19</v>
      </c>
      <c r="B13" s="71" t="s">
        <v>135</v>
      </c>
      <c r="C13" s="54"/>
      <c r="D13" s="47" t="s">
        <v>134</v>
      </c>
      <c r="E13" s="47" t="s">
        <v>133</v>
      </c>
      <c r="F13" s="47" t="s">
        <v>132</v>
      </c>
      <c r="G13" s="53" t="s">
        <v>23</v>
      </c>
      <c r="H13" s="51" t="s">
        <v>36</v>
      </c>
      <c r="I13" s="50" t="s">
        <v>34</v>
      </c>
      <c r="J13" s="52" t="s">
        <v>23</v>
      </c>
      <c r="K13" s="51" t="s">
        <v>36</v>
      </c>
      <c r="L13" s="50" t="s">
        <v>118</v>
      </c>
      <c r="M13" s="78"/>
    </row>
    <row r="14" spans="1:21" ht="42" x14ac:dyDescent="0.3">
      <c r="A14" s="48" t="s">
        <v>20</v>
      </c>
      <c r="B14" s="71" t="s">
        <v>131</v>
      </c>
      <c r="C14" s="54"/>
      <c r="D14" s="47" t="s">
        <v>130</v>
      </c>
      <c r="E14" s="47" t="s">
        <v>129</v>
      </c>
      <c r="F14" s="47" t="s">
        <v>128</v>
      </c>
      <c r="G14" s="53" t="s">
        <v>57</v>
      </c>
      <c r="H14" s="51" t="s">
        <v>36</v>
      </c>
      <c r="I14" s="50" t="s">
        <v>34</v>
      </c>
      <c r="J14" s="52" t="s">
        <v>57</v>
      </c>
      <c r="K14" s="51" t="s">
        <v>36</v>
      </c>
      <c r="L14" s="50" t="s">
        <v>34</v>
      </c>
      <c r="M14" s="47"/>
      <c r="P14" s="49"/>
      <c r="T14" s="49"/>
      <c r="U14" s="49"/>
    </row>
    <row r="15" spans="1:21" ht="56" x14ac:dyDescent="0.3">
      <c r="A15" s="48" t="s">
        <v>21</v>
      </c>
      <c r="B15" s="77" t="s">
        <v>127</v>
      </c>
      <c r="C15" s="43"/>
      <c r="D15" s="46" t="s">
        <v>126</v>
      </c>
      <c r="E15" s="45" t="s">
        <v>125</v>
      </c>
      <c r="F15" s="45" t="s">
        <v>124</v>
      </c>
      <c r="G15" s="44" t="s">
        <v>23</v>
      </c>
      <c r="H15" s="79" t="s">
        <v>36</v>
      </c>
      <c r="I15" s="44" t="s">
        <v>34</v>
      </c>
      <c r="J15" s="44" t="s">
        <v>23</v>
      </c>
      <c r="K15" s="79" t="s">
        <v>36</v>
      </c>
      <c r="L15" s="44" t="s">
        <v>34</v>
      </c>
      <c r="M15" s="76"/>
    </row>
    <row r="16" spans="1:21" x14ac:dyDescent="0.3">
      <c r="A16" s="75"/>
      <c r="B16" s="74"/>
      <c r="D16" s="73"/>
      <c r="E16" s="72"/>
      <c r="F16" s="72"/>
    </row>
  </sheetData>
  <mergeCells count="24">
    <mergeCell ref="D9:D11"/>
    <mergeCell ref="E9:E11"/>
    <mergeCell ref="A12:M12"/>
    <mergeCell ref="F9:F11"/>
    <mergeCell ref="G9:I9"/>
    <mergeCell ref="J9:L9"/>
    <mergeCell ref="M9:M11"/>
    <mergeCell ref="G10:I10"/>
    <mergeCell ref="J10:L10"/>
    <mergeCell ref="A9:A11"/>
    <mergeCell ref="B9:B11"/>
    <mergeCell ref="C9:C11"/>
    <mergeCell ref="C6:D6"/>
    <mergeCell ref="F6:G6"/>
    <mergeCell ref="H6:M6"/>
    <mergeCell ref="C7:D7"/>
    <mergeCell ref="F7:G7"/>
    <mergeCell ref="H7:M7"/>
    <mergeCell ref="B2:M2"/>
    <mergeCell ref="B3:M3"/>
    <mergeCell ref="B4:M4"/>
    <mergeCell ref="C5:D5"/>
    <mergeCell ref="F5:G5"/>
    <mergeCell ref="H5:M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CDD83-EA9D-4E1E-841E-8DCF7B8CF022}">
  <dimension ref="A1:M13"/>
  <sheetViews>
    <sheetView zoomScale="67" zoomScaleNormal="67" workbookViewId="0">
      <selection activeCell="B7" sqref="B7"/>
    </sheetView>
  </sheetViews>
  <sheetFormatPr defaultRowHeight="14" x14ac:dyDescent="0.3"/>
  <cols>
    <col min="1" max="1" width="14.4140625" customWidth="1"/>
    <col min="2" max="2" width="18.08203125" customWidth="1"/>
    <col min="3" max="3" width="13" customWidth="1"/>
    <col min="4" max="4" width="16.83203125" customWidth="1"/>
    <col min="5" max="5" width="19.83203125" customWidth="1"/>
    <col min="6" max="6" width="21.58203125" customWidth="1"/>
  </cols>
  <sheetData>
    <row r="1" spans="1:13" x14ac:dyDescent="0.3">
      <c r="A1" s="1" t="s">
        <v>24</v>
      </c>
      <c r="B1" s="3" t="s">
        <v>37</v>
      </c>
      <c r="C1" s="1"/>
      <c r="D1" s="1"/>
      <c r="E1" s="1"/>
      <c r="F1" s="1"/>
      <c r="G1" s="12"/>
      <c r="H1" s="1"/>
      <c r="I1" s="1"/>
      <c r="J1" s="1"/>
      <c r="K1" s="1"/>
      <c r="L1" s="1"/>
      <c r="M1" s="1"/>
    </row>
    <row r="2" spans="1:13" x14ac:dyDescent="0.3">
      <c r="A2" s="4" t="s">
        <v>22</v>
      </c>
      <c r="B2" s="83" t="s">
        <v>144</v>
      </c>
      <c r="C2" s="35"/>
      <c r="D2" s="35"/>
      <c r="E2" s="35"/>
      <c r="F2" s="35"/>
      <c r="G2" s="35"/>
      <c r="H2" s="35"/>
      <c r="I2" s="35"/>
      <c r="J2" s="35"/>
      <c r="K2" s="35"/>
      <c r="L2" s="35"/>
      <c r="M2" s="36"/>
    </row>
    <row r="3" spans="1:13" ht="28" x14ac:dyDescent="0.3">
      <c r="A3" s="4" t="s">
        <v>0</v>
      </c>
      <c r="B3" s="102"/>
      <c r="C3" s="103"/>
      <c r="D3" s="103"/>
      <c r="E3" s="103"/>
      <c r="F3" s="103"/>
      <c r="G3" s="103"/>
      <c r="H3" s="103"/>
      <c r="I3" s="103"/>
      <c r="J3" s="103"/>
      <c r="K3" s="103"/>
      <c r="L3" s="103"/>
      <c r="M3" s="104"/>
    </row>
    <row r="4" spans="1:13" x14ac:dyDescent="0.3">
      <c r="A4" s="4" t="s">
        <v>1</v>
      </c>
      <c r="B4" s="102" t="s">
        <v>138</v>
      </c>
      <c r="C4" s="103"/>
      <c r="D4" s="103"/>
      <c r="E4" s="103"/>
      <c r="F4" s="103"/>
      <c r="G4" s="103"/>
      <c r="H4" s="103"/>
      <c r="I4" s="103"/>
      <c r="J4" s="103"/>
      <c r="K4" s="103"/>
      <c r="L4" s="103"/>
      <c r="M4" s="104"/>
    </row>
    <row r="5" spans="1:13" x14ac:dyDescent="0.3">
      <c r="A5" s="5" t="s">
        <v>2</v>
      </c>
      <c r="B5" s="4" t="s">
        <v>3</v>
      </c>
      <c r="C5" s="105" t="s">
        <v>4</v>
      </c>
      <c r="D5" s="104"/>
      <c r="E5" s="6" t="s">
        <v>5</v>
      </c>
      <c r="F5" s="105" t="s">
        <v>6</v>
      </c>
      <c r="G5" s="104"/>
      <c r="H5" s="105"/>
      <c r="I5" s="103"/>
      <c r="J5" s="103"/>
      <c r="K5" s="103"/>
      <c r="L5" s="103"/>
      <c r="M5" s="104"/>
    </row>
    <row r="6" spans="1:13" x14ac:dyDescent="0.3">
      <c r="A6" s="7" t="s">
        <v>7</v>
      </c>
      <c r="B6" s="8">
        <f>COUNTIF($G$13:$G$140,"P")</f>
        <v>1</v>
      </c>
      <c r="C6" s="89">
        <f>COUNTIF($G$13:$G$140,"F")</f>
        <v>0</v>
      </c>
      <c r="D6" s="88"/>
      <c r="E6" s="8">
        <f>COUNTIF($G$2:$G$13,"Not run")</f>
        <v>0</v>
      </c>
      <c r="F6" s="89">
        <f>SUM(B6:E6)</f>
        <v>1</v>
      </c>
      <c r="G6" s="88"/>
      <c r="H6" s="90"/>
      <c r="I6" s="91"/>
      <c r="J6" s="91"/>
      <c r="K6" s="91"/>
      <c r="L6" s="91"/>
      <c r="M6" s="88"/>
    </row>
    <row r="7" spans="1:13" x14ac:dyDescent="0.3">
      <c r="A7" s="9" t="s">
        <v>8</v>
      </c>
      <c r="B7" s="10">
        <f>COUNTIF($J$2:$J$13,"P")</f>
        <v>1</v>
      </c>
      <c r="C7" s="87">
        <f>COUNTIF($J$2:$J$13,"Fail")</f>
        <v>0</v>
      </c>
      <c r="D7" s="88"/>
      <c r="E7" s="10">
        <f>COUNTIF($J$2:$J$13,"Not run")</f>
        <v>0</v>
      </c>
      <c r="F7" s="89">
        <f>SUM(B7:E7)</f>
        <v>1</v>
      </c>
      <c r="G7" s="88"/>
      <c r="H7" s="90"/>
      <c r="I7" s="91"/>
      <c r="J7" s="91"/>
      <c r="K7" s="91"/>
      <c r="L7" s="91"/>
      <c r="M7" s="88"/>
    </row>
    <row r="8" spans="1:13" x14ac:dyDescent="0.3">
      <c r="A8" s="22"/>
      <c r="B8" s="23"/>
      <c r="C8" s="24"/>
      <c r="D8" s="25"/>
      <c r="E8" s="23"/>
      <c r="F8" s="24"/>
      <c r="G8" s="24"/>
      <c r="H8" s="26"/>
      <c r="I8" s="26"/>
      <c r="J8" s="26"/>
      <c r="K8" s="26"/>
      <c r="L8" s="26"/>
      <c r="M8" s="26"/>
    </row>
    <row r="9" spans="1:13" x14ac:dyDescent="0.3">
      <c r="A9" s="92" t="s">
        <v>9</v>
      </c>
      <c r="B9" s="95" t="s">
        <v>10</v>
      </c>
      <c r="C9" s="92" t="s">
        <v>11</v>
      </c>
      <c r="D9" s="98" t="s">
        <v>12</v>
      </c>
      <c r="E9" s="95" t="s">
        <v>13</v>
      </c>
      <c r="F9" s="92" t="s">
        <v>14</v>
      </c>
      <c r="G9" s="99" t="s">
        <v>15</v>
      </c>
      <c r="H9" s="100"/>
      <c r="I9" s="101"/>
      <c r="J9" s="99" t="s">
        <v>15</v>
      </c>
      <c r="K9" s="100"/>
      <c r="L9" s="101"/>
      <c r="M9" s="92" t="s">
        <v>16</v>
      </c>
    </row>
    <row r="10" spans="1:13" x14ac:dyDescent="0.3">
      <c r="A10" s="93"/>
      <c r="B10" s="96"/>
      <c r="C10" s="93"/>
      <c r="D10" s="93"/>
      <c r="E10" s="93"/>
      <c r="F10" s="93"/>
      <c r="G10" s="99" t="s">
        <v>7</v>
      </c>
      <c r="H10" s="100"/>
      <c r="I10" s="101"/>
      <c r="J10" s="99" t="s">
        <v>8</v>
      </c>
      <c r="K10" s="100"/>
      <c r="L10" s="101"/>
      <c r="M10" s="93"/>
    </row>
    <row r="11" spans="1:13" x14ac:dyDescent="0.3">
      <c r="A11" s="94"/>
      <c r="B11" s="97"/>
      <c r="C11" s="94"/>
      <c r="D11" s="94"/>
      <c r="E11" s="94"/>
      <c r="F11" s="94"/>
      <c r="G11" s="11" t="s">
        <v>2</v>
      </c>
      <c r="H11" s="11" t="s">
        <v>17</v>
      </c>
      <c r="I11" s="11" t="s">
        <v>1</v>
      </c>
      <c r="J11" s="11" t="s">
        <v>2</v>
      </c>
      <c r="K11" s="11" t="s">
        <v>17</v>
      </c>
      <c r="L11" s="11" t="s">
        <v>1</v>
      </c>
      <c r="M11" s="94"/>
    </row>
    <row r="12" spans="1:13" x14ac:dyDescent="0.3">
      <c r="A12" s="84" t="s">
        <v>18</v>
      </c>
      <c r="B12" s="85"/>
      <c r="C12" s="85"/>
      <c r="D12" s="85"/>
      <c r="E12" s="85"/>
      <c r="F12" s="85"/>
      <c r="G12" s="85"/>
      <c r="H12" s="85"/>
      <c r="I12" s="85"/>
      <c r="J12" s="85"/>
      <c r="K12" s="85"/>
      <c r="L12" s="85"/>
      <c r="M12" s="86"/>
    </row>
    <row r="13" spans="1:13" ht="182" x14ac:dyDescent="0.3">
      <c r="A13" s="21" t="s">
        <v>19</v>
      </c>
      <c r="B13" s="80" t="s">
        <v>147</v>
      </c>
      <c r="C13" s="14"/>
      <c r="D13" s="13" t="s">
        <v>148</v>
      </c>
      <c r="E13" s="13" t="s">
        <v>145</v>
      </c>
      <c r="F13" s="13" t="s">
        <v>146</v>
      </c>
      <c r="G13" s="20" t="s">
        <v>23</v>
      </c>
      <c r="H13" s="81" t="s">
        <v>137</v>
      </c>
      <c r="I13" s="17" t="s">
        <v>138</v>
      </c>
      <c r="J13" s="82" t="s">
        <v>23</v>
      </c>
      <c r="K13" s="81" t="s">
        <v>137</v>
      </c>
      <c r="L13" s="17" t="s">
        <v>138</v>
      </c>
      <c r="M13" s="17"/>
    </row>
  </sheetData>
  <mergeCells count="23">
    <mergeCell ref="C6:D6"/>
    <mergeCell ref="F6:G6"/>
    <mergeCell ref="H6:M6"/>
    <mergeCell ref="B3:M3"/>
    <mergeCell ref="B4:M4"/>
    <mergeCell ref="C5:D5"/>
    <mergeCell ref="F5:G5"/>
    <mergeCell ref="H5:M5"/>
    <mergeCell ref="A12:M12"/>
    <mergeCell ref="C7:D7"/>
    <mergeCell ref="F7:G7"/>
    <mergeCell ref="H7:M7"/>
    <mergeCell ref="A9:A11"/>
    <mergeCell ref="B9:B11"/>
    <mergeCell ref="C9:C11"/>
    <mergeCell ref="D9:D11"/>
    <mergeCell ref="E9:E11"/>
    <mergeCell ref="F9:F11"/>
    <mergeCell ref="G9:I9"/>
    <mergeCell ref="J9:L9"/>
    <mergeCell ref="M9:M11"/>
    <mergeCell ref="G10:I10"/>
    <mergeCell ref="J10: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EFE0F-5756-435E-899B-CC0E52308A32}">
  <dimension ref="A1:U16"/>
  <sheetViews>
    <sheetView workbookViewId="0">
      <selection activeCell="B18" sqref="B18"/>
    </sheetView>
  </sheetViews>
  <sheetFormatPr defaultColWidth="12.58203125" defaultRowHeight="14" x14ac:dyDescent="0.3"/>
  <cols>
    <col min="1" max="1" width="21.08203125" style="37" customWidth="1"/>
    <col min="2" max="2" width="40" style="39" customWidth="1"/>
    <col min="3" max="3" width="29.5" style="37" customWidth="1"/>
    <col min="4" max="4" width="55.58203125" style="37" customWidth="1"/>
    <col min="5" max="5" width="39.08203125" style="37" customWidth="1"/>
    <col min="6" max="6" width="39.5" style="37" customWidth="1"/>
    <col min="7" max="7" width="7.58203125" style="38" customWidth="1"/>
    <col min="8" max="8" width="15" style="37" customWidth="1"/>
    <col min="9" max="10" width="7.58203125" style="37" customWidth="1"/>
    <col min="11" max="11" width="14.08203125" style="37" customWidth="1"/>
    <col min="12" max="26" width="7.58203125" style="37" customWidth="1"/>
    <col min="27" max="16384" width="12.58203125" style="37"/>
  </cols>
  <sheetData>
    <row r="1" spans="1:21" ht="15" customHeight="1" x14ac:dyDescent="0.3">
      <c r="A1" s="37" t="s">
        <v>24</v>
      </c>
      <c r="B1" s="39" t="s">
        <v>37</v>
      </c>
    </row>
    <row r="2" spans="1:21" x14ac:dyDescent="0.3">
      <c r="A2" s="67" t="s">
        <v>22</v>
      </c>
      <c r="B2" s="124" t="s">
        <v>123</v>
      </c>
      <c r="C2" s="125"/>
      <c r="D2" s="125"/>
      <c r="E2" s="125"/>
      <c r="F2" s="125"/>
      <c r="G2" s="125"/>
      <c r="H2" s="125"/>
      <c r="I2" s="125"/>
      <c r="J2" s="125"/>
      <c r="K2" s="125"/>
      <c r="L2" s="125"/>
      <c r="M2" s="126"/>
    </row>
    <row r="3" spans="1:21" x14ac:dyDescent="0.3">
      <c r="A3" s="67" t="s">
        <v>0</v>
      </c>
      <c r="B3" s="127"/>
      <c r="C3" s="128"/>
      <c r="D3" s="128"/>
      <c r="E3" s="128"/>
      <c r="F3" s="128"/>
      <c r="G3" s="128"/>
      <c r="H3" s="128"/>
      <c r="I3" s="128"/>
      <c r="J3" s="128"/>
      <c r="K3" s="128"/>
      <c r="L3" s="128"/>
      <c r="M3" s="129"/>
    </row>
    <row r="4" spans="1:21" x14ac:dyDescent="0.3">
      <c r="A4" s="67" t="s">
        <v>1</v>
      </c>
      <c r="B4" s="127" t="s">
        <v>35</v>
      </c>
      <c r="C4" s="128"/>
      <c r="D4" s="128"/>
      <c r="E4" s="128"/>
      <c r="F4" s="128"/>
      <c r="G4" s="128"/>
      <c r="H4" s="128"/>
      <c r="I4" s="128"/>
      <c r="J4" s="128"/>
      <c r="K4" s="128"/>
      <c r="L4" s="128"/>
      <c r="M4" s="129"/>
    </row>
    <row r="5" spans="1:21" x14ac:dyDescent="0.3">
      <c r="A5" s="68" t="s">
        <v>2</v>
      </c>
      <c r="B5" s="67" t="s">
        <v>3</v>
      </c>
      <c r="C5" s="130" t="s">
        <v>4</v>
      </c>
      <c r="D5" s="129"/>
      <c r="E5" s="66" t="s">
        <v>5</v>
      </c>
      <c r="F5" s="130" t="s">
        <v>6</v>
      </c>
      <c r="G5" s="129"/>
      <c r="H5" s="130"/>
      <c r="I5" s="128"/>
      <c r="J5" s="128"/>
      <c r="K5" s="128"/>
      <c r="L5" s="128"/>
      <c r="M5" s="129"/>
    </row>
    <row r="6" spans="1:21" x14ac:dyDescent="0.3">
      <c r="A6" s="65" t="s">
        <v>7</v>
      </c>
      <c r="B6" s="64">
        <f>COUNTIF($G$13:$G$140,"P")</f>
        <v>1</v>
      </c>
      <c r="C6" s="119">
        <f>COUNTIF($G$13:$G$140,"F")</f>
        <v>2</v>
      </c>
      <c r="D6" s="120"/>
      <c r="E6" s="64">
        <f>COUNTIF($G$2:$G$14,"Not run")</f>
        <v>0</v>
      </c>
      <c r="F6" s="119">
        <f>SUM(B6:E6)</f>
        <v>3</v>
      </c>
      <c r="G6" s="120"/>
      <c r="H6" s="121"/>
      <c r="I6" s="122"/>
      <c r="J6" s="122"/>
      <c r="K6" s="122"/>
      <c r="L6" s="122"/>
      <c r="M6" s="120"/>
    </row>
    <row r="7" spans="1:21" x14ac:dyDescent="0.3">
      <c r="A7" s="63" t="s">
        <v>8</v>
      </c>
      <c r="B7" s="62">
        <f>COUNTIF($J$2:$J$14,"P")</f>
        <v>1</v>
      </c>
      <c r="C7" s="123">
        <f>COUNTIF($J$2:$J$14,"F")</f>
        <v>1</v>
      </c>
      <c r="D7" s="120"/>
      <c r="E7" s="62">
        <f>COUNTIF($J$2:$J$14,"Not run")</f>
        <v>0</v>
      </c>
      <c r="F7" s="119">
        <f>SUM(B7:E7)</f>
        <v>2</v>
      </c>
      <c r="G7" s="120"/>
      <c r="H7" s="121"/>
      <c r="I7" s="122"/>
      <c r="J7" s="122"/>
      <c r="K7" s="122"/>
      <c r="L7" s="122"/>
      <c r="M7" s="120"/>
    </row>
    <row r="8" spans="1:21" x14ac:dyDescent="0.3">
      <c r="A8" s="61"/>
      <c r="B8" s="59"/>
      <c r="C8" s="58"/>
      <c r="D8" s="60"/>
      <c r="E8" s="59"/>
      <c r="F8" s="58"/>
      <c r="G8" s="58"/>
      <c r="H8" s="57"/>
      <c r="I8" s="57"/>
      <c r="J8" s="57"/>
      <c r="K8" s="57"/>
      <c r="L8" s="57"/>
      <c r="M8" s="57"/>
    </row>
    <row r="9" spans="1:21" x14ac:dyDescent="0.3">
      <c r="A9" s="109" t="s">
        <v>9</v>
      </c>
      <c r="B9" s="115" t="s">
        <v>10</v>
      </c>
      <c r="C9" s="109" t="s">
        <v>11</v>
      </c>
      <c r="D9" s="118" t="s">
        <v>12</v>
      </c>
      <c r="E9" s="115" t="s">
        <v>13</v>
      </c>
      <c r="F9" s="109" t="s">
        <v>14</v>
      </c>
      <c r="G9" s="112" t="s">
        <v>15</v>
      </c>
      <c r="H9" s="113"/>
      <c r="I9" s="114"/>
      <c r="J9" s="112" t="s">
        <v>15</v>
      </c>
      <c r="K9" s="113"/>
      <c r="L9" s="114"/>
      <c r="M9" s="109" t="s">
        <v>16</v>
      </c>
    </row>
    <row r="10" spans="1:21" x14ac:dyDescent="0.3">
      <c r="A10" s="110"/>
      <c r="B10" s="116"/>
      <c r="C10" s="110"/>
      <c r="D10" s="110"/>
      <c r="E10" s="110"/>
      <c r="F10" s="110"/>
      <c r="G10" s="112" t="s">
        <v>7</v>
      </c>
      <c r="H10" s="113"/>
      <c r="I10" s="114"/>
      <c r="J10" s="112" t="s">
        <v>8</v>
      </c>
      <c r="K10" s="113"/>
      <c r="L10" s="114"/>
      <c r="M10" s="110"/>
    </row>
    <row r="11" spans="1:21" x14ac:dyDescent="0.3">
      <c r="A11" s="111"/>
      <c r="B11" s="117"/>
      <c r="C11" s="111"/>
      <c r="D11" s="111"/>
      <c r="E11" s="111"/>
      <c r="F11" s="111"/>
      <c r="G11" s="56" t="s">
        <v>2</v>
      </c>
      <c r="H11" s="56" t="s">
        <v>17</v>
      </c>
      <c r="I11" s="56" t="s">
        <v>1</v>
      </c>
      <c r="J11" s="56" t="s">
        <v>2</v>
      </c>
      <c r="K11" s="56" t="s">
        <v>17</v>
      </c>
      <c r="L11" s="56" t="s">
        <v>1</v>
      </c>
      <c r="M11" s="111"/>
    </row>
    <row r="12" spans="1:21" x14ac:dyDescent="0.3">
      <c r="A12" s="106" t="s">
        <v>18</v>
      </c>
      <c r="B12" s="107"/>
      <c r="C12" s="107"/>
      <c r="D12" s="107"/>
      <c r="E12" s="107"/>
      <c r="F12" s="107"/>
      <c r="G12" s="107"/>
      <c r="H12" s="107"/>
      <c r="I12" s="107"/>
      <c r="J12" s="107"/>
      <c r="K12" s="107"/>
      <c r="L12" s="107"/>
      <c r="M12" s="108"/>
    </row>
    <row r="13" spans="1:21" ht="56" x14ac:dyDescent="0.3">
      <c r="A13" s="48" t="s">
        <v>19</v>
      </c>
      <c r="B13" s="71" t="s">
        <v>122</v>
      </c>
      <c r="C13" s="54"/>
      <c r="D13" s="47" t="s">
        <v>121</v>
      </c>
      <c r="E13" s="47" t="s">
        <v>120</v>
      </c>
      <c r="F13" s="47" t="s">
        <v>119</v>
      </c>
      <c r="G13" s="53" t="s">
        <v>57</v>
      </c>
      <c r="H13" s="51" t="s">
        <v>109</v>
      </c>
      <c r="I13" s="50" t="s">
        <v>34</v>
      </c>
      <c r="J13" s="52" t="s">
        <v>57</v>
      </c>
      <c r="K13" s="51" t="s">
        <v>109</v>
      </c>
      <c r="L13" s="50" t="s">
        <v>118</v>
      </c>
      <c r="M13" s="78" t="s">
        <v>108</v>
      </c>
    </row>
    <row r="14" spans="1:21" ht="28" x14ac:dyDescent="0.3">
      <c r="A14" s="48" t="s">
        <v>20</v>
      </c>
      <c r="B14" s="71" t="s">
        <v>117</v>
      </c>
      <c r="C14" s="54"/>
      <c r="D14" s="47" t="s">
        <v>116</v>
      </c>
      <c r="E14" s="47" t="s">
        <v>115</v>
      </c>
      <c r="F14" s="47" t="s">
        <v>114</v>
      </c>
      <c r="G14" s="53" t="s">
        <v>23</v>
      </c>
      <c r="H14" s="51" t="s">
        <v>109</v>
      </c>
      <c r="I14" s="50" t="s">
        <v>34</v>
      </c>
      <c r="J14" s="52" t="s">
        <v>23</v>
      </c>
      <c r="K14" s="51" t="s">
        <v>109</v>
      </c>
      <c r="L14" s="50" t="s">
        <v>34</v>
      </c>
      <c r="M14" s="47"/>
      <c r="P14" s="49"/>
      <c r="T14" s="49"/>
      <c r="U14" s="49"/>
    </row>
    <row r="15" spans="1:21" ht="56" x14ac:dyDescent="0.3">
      <c r="A15" s="48" t="s">
        <v>21</v>
      </c>
      <c r="B15" s="77" t="s">
        <v>113</v>
      </c>
      <c r="C15" s="43"/>
      <c r="D15" s="46" t="s">
        <v>112</v>
      </c>
      <c r="E15" s="45" t="s">
        <v>111</v>
      </c>
      <c r="F15" s="45" t="s">
        <v>110</v>
      </c>
      <c r="G15" s="44" t="s">
        <v>57</v>
      </c>
      <c r="H15" s="44" t="s">
        <v>109</v>
      </c>
      <c r="I15" s="44" t="s">
        <v>34</v>
      </c>
      <c r="J15" s="44" t="s">
        <v>57</v>
      </c>
      <c r="K15" s="44" t="s">
        <v>109</v>
      </c>
      <c r="L15" s="44" t="s">
        <v>34</v>
      </c>
      <c r="M15" s="76" t="s">
        <v>108</v>
      </c>
    </row>
    <row r="16" spans="1:21" x14ac:dyDescent="0.3">
      <c r="A16" s="75"/>
      <c r="B16" s="74"/>
      <c r="D16" s="73"/>
      <c r="E16" s="72"/>
      <c r="F16" s="72"/>
    </row>
  </sheetData>
  <mergeCells count="24">
    <mergeCell ref="B2:M2"/>
    <mergeCell ref="B3:M3"/>
    <mergeCell ref="B4:M4"/>
    <mergeCell ref="C5:D5"/>
    <mergeCell ref="F5:G5"/>
    <mergeCell ref="H5:M5"/>
    <mergeCell ref="C6:D6"/>
    <mergeCell ref="F6:G6"/>
    <mergeCell ref="H6:M6"/>
    <mergeCell ref="C7:D7"/>
    <mergeCell ref="F7:G7"/>
    <mergeCell ref="H7:M7"/>
    <mergeCell ref="A12:M12"/>
    <mergeCell ref="F9:F11"/>
    <mergeCell ref="G9:I9"/>
    <mergeCell ref="J9:L9"/>
    <mergeCell ref="M9:M11"/>
    <mergeCell ref="G10:I10"/>
    <mergeCell ref="J10:L10"/>
    <mergeCell ref="A9:A11"/>
    <mergeCell ref="B9:B11"/>
    <mergeCell ref="C9:C11"/>
    <mergeCell ref="D9:D11"/>
    <mergeCell ref="E9:E11"/>
  </mergeCells>
  <hyperlinks>
    <hyperlink ref="M13" r:id="rId1" xr:uid="{3FFF0FE4-FD0D-48D5-9387-09CE31791218}"/>
    <hyperlink ref="M15" r:id="rId2" xr:uid="{79ABBE07-2904-4753-A544-01E360E3806F}"/>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9315-F4F5-48D5-BFD0-16BD8AD7AB76}">
  <dimension ref="A1:U16"/>
  <sheetViews>
    <sheetView topLeftCell="A2" workbookViewId="0">
      <selection activeCell="B1" sqref="B1"/>
    </sheetView>
  </sheetViews>
  <sheetFormatPr defaultColWidth="12.58203125" defaultRowHeight="14" x14ac:dyDescent="0.3"/>
  <cols>
    <col min="1" max="1" width="21.08203125" style="37" customWidth="1"/>
    <col min="2" max="2" width="40" style="39" customWidth="1"/>
    <col min="3" max="3" width="29.5" style="37" customWidth="1"/>
    <col min="4" max="4" width="55.58203125" style="37" customWidth="1"/>
    <col min="5" max="5" width="39.08203125" style="37" customWidth="1"/>
    <col min="6" max="6" width="39.5" style="37" customWidth="1"/>
    <col min="7" max="7" width="7.58203125" style="38" customWidth="1"/>
    <col min="8" max="8" width="15" style="37" customWidth="1"/>
    <col min="9" max="10" width="7.58203125" style="37" customWidth="1"/>
    <col min="11" max="11" width="14.08203125" style="37" customWidth="1"/>
    <col min="12" max="26" width="7.58203125" style="37" customWidth="1"/>
    <col min="27" max="16384" width="12.58203125" style="37"/>
  </cols>
  <sheetData>
    <row r="1" spans="1:21" ht="15" customHeight="1" x14ac:dyDescent="0.3">
      <c r="A1" s="37" t="s">
        <v>24</v>
      </c>
      <c r="B1" s="39" t="s">
        <v>37</v>
      </c>
    </row>
    <row r="2" spans="1:21" x14ac:dyDescent="0.3">
      <c r="A2" s="67" t="s">
        <v>22</v>
      </c>
      <c r="B2" s="124" t="s">
        <v>107</v>
      </c>
      <c r="C2" s="125"/>
      <c r="D2" s="125"/>
      <c r="E2" s="125"/>
      <c r="F2" s="125"/>
      <c r="G2" s="125"/>
      <c r="H2" s="125"/>
      <c r="I2" s="125"/>
      <c r="J2" s="125"/>
      <c r="K2" s="125"/>
      <c r="L2" s="125"/>
      <c r="M2" s="126"/>
    </row>
    <row r="3" spans="1:21" x14ac:dyDescent="0.3">
      <c r="A3" s="67" t="s">
        <v>0</v>
      </c>
      <c r="B3" s="127"/>
      <c r="C3" s="128"/>
      <c r="D3" s="128"/>
      <c r="E3" s="128"/>
      <c r="F3" s="128"/>
      <c r="G3" s="128"/>
      <c r="H3" s="128"/>
      <c r="I3" s="128"/>
      <c r="J3" s="128"/>
      <c r="K3" s="128"/>
      <c r="L3" s="128"/>
      <c r="M3" s="129"/>
    </row>
    <row r="4" spans="1:21" x14ac:dyDescent="0.3">
      <c r="A4" s="67" t="s">
        <v>1</v>
      </c>
      <c r="B4" s="127" t="s">
        <v>35</v>
      </c>
      <c r="C4" s="128"/>
      <c r="D4" s="128"/>
      <c r="E4" s="128"/>
      <c r="F4" s="128"/>
      <c r="G4" s="128"/>
      <c r="H4" s="128"/>
      <c r="I4" s="128"/>
      <c r="J4" s="128"/>
      <c r="K4" s="128"/>
      <c r="L4" s="128"/>
      <c r="M4" s="129"/>
    </row>
    <row r="5" spans="1:21" x14ac:dyDescent="0.3">
      <c r="A5" s="68" t="s">
        <v>2</v>
      </c>
      <c r="B5" s="67" t="s">
        <v>3</v>
      </c>
      <c r="C5" s="130" t="s">
        <v>4</v>
      </c>
      <c r="D5" s="129"/>
      <c r="E5" s="66" t="s">
        <v>5</v>
      </c>
      <c r="F5" s="130" t="s">
        <v>6</v>
      </c>
      <c r="G5" s="129"/>
      <c r="H5" s="130"/>
      <c r="I5" s="128"/>
      <c r="J5" s="128"/>
      <c r="K5" s="128"/>
      <c r="L5" s="128"/>
      <c r="M5" s="129"/>
    </row>
    <row r="6" spans="1:21" x14ac:dyDescent="0.3">
      <c r="A6" s="65" t="s">
        <v>7</v>
      </c>
      <c r="B6" s="64">
        <f>COUNTIF($G$13:$G$140,"P")</f>
        <v>4</v>
      </c>
      <c r="C6" s="119">
        <f>COUNTIF($G$13:$G$140,"F")</f>
        <v>0</v>
      </c>
      <c r="D6" s="120"/>
      <c r="E6" s="64">
        <f>COUNTIF($G$2:$G$14,"Not run")</f>
        <v>0</v>
      </c>
      <c r="F6" s="119">
        <f>SUM(B6:E6)</f>
        <v>4</v>
      </c>
      <c r="G6" s="120"/>
      <c r="H6" s="121"/>
      <c r="I6" s="122"/>
      <c r="J6" s="122"/>
      <c r="K6" s="122"/>
      <c r="L6" s="122"/>
      <c r="M6" s="120"/>
    </row>
    <row r="7" spans="1:21" x14ac:dyDescent="0.3">
      <c r="A7" s="63" t="s">
        <v>8</v>
      </c>
      <c r="B7" s="62">
        <f>COUNTIF($J$2:$J$14,"P")</f>
        <v>2</v>
      </c>
      <c r="C7" s="123">
        <f>COUNTIF($J$2:$J$14,"F")</f>
        <v>0</v>
      </c>
      <c r="D7" s="120"/>
      <c r="E7" s="62">
        <f>COUNTIF($J$2:$J$14,"Not run")</f>
        <v>0</v>
      </c>
      <c r="F7" s="119">
        <f>SUM(B7:E7)</f>
        <v>2</v>
      </c>
      <c r="G7" s="120"/>
      <c r="H7" s="121"/>
      <c r="I7" s="122"/>
      <c r="J7" s="122"/>
      <c r="K7" s="122"/>
      <c r="L7" s="122"/>
      <c r="M7" s="120"/>
    </row>
    <row r="8" spans="1:21" x14ac:dyDescent="0.3">
      <c r="A8" s="61"/>
      <c r="B8" s="59"/>
      <c r="C8" s="58"/>
      <c r="D8" s="60"/>
      <c r="E8" s="59"/>
      <c r="F8" s="58"/>
      <c r="G8" s="58"/>
      <c r="H8" s="57"/>
      <c r="I8" s="57"/>
      <c r="J8" s="57"/>
      <c r="K8" s="57"/>
      <c r="L8" s="57"/>
      <c r="M8" s="57"/>
    </row>
    <row r="9" spans="1:21" x14ac:dyDescent="0.3">
      <c r="A9" s="109" t="s">
        <v>9</v>
      </c>
      <c r="B9" s="115" t="s">
        <v>10</v>
      </c>
      <c r="C9" s="109" t="s">
        <v>11</v>
      </c>
      <c r="D9" s="118" t="s">
        <v>12</v>
      </c>
      <c r="E9" s="115" t="s">
        <v>13</v>
      </c>
      <c r="F9" s="109" t="s">
        <v>14</v>
      </c>
      <c r="G9" s="112" t="s">
        <v>15</v>
      </c>
      <c r="H9" s="113"/>
      <c r="I9" s="114"/>
      <c r="J9" s="112" t="s">
        <v>15</v>
      </c>
      <c r="K9" s="113"/>
      <c r="L9" s="114"/>
      <c r="M9" s="109" t="s">
        <v>16</v>
      </c>
    </row>
    <row r="10" spans="1:21" x14ac:dyDescent="0.3">
      <c r="A10" s="110"/>
      <c r="B10" s="116"/>
      <c r="C10" s="110"/>
      <c r="D10" s="110"/>
      <c r="E10" s="110"/>
      <c r="F10" s="110"/>
      <c r="G10" s="112" t="s">
        <v>7</v>
      </c>
      <c r="H10" s="113"/>
      <c r="I10" s="114"/>
      <c r="J10" s="112" t="s">
        <v>8</v>
      </c>
      <c r="K10" s="113"/>
      <c r="L10" s="114"/>
      <c r="M10" s="110"/>
    </row>
    <row r="11" spans="1:21" x14ac:dyDescent="0.3">
      <c r="A11" s="111"/>
      <c r="B11" s="117"/>
      <c r="C11" s="111"/>
      <c r="D11" s="111"/>
      <c r="E11" s="111"/>
      <c r="F11" s="111"/>
      <c r="G11" s="56" t="s">
        <v>2</v>
      </c>
      <c r="H11" s="56" t="s">
        <v>17</v>
      </c>
      <c r="I11" s="56" t="s">
        <v>1</v>
      </c>
      <c r="J11" s="56" t="s">
        <v>2</v>
      </c>
      <c r="K11" s="56" t="s">
        <v>17</v>
      </c>
      <c r="L11" s="56" t="s">
        <v>1</v>
      </c>
      <c r="M11" s="111"/>
    </row>
    <row r="12" spans="1:21" x14ac:dyDescent="0.3">
      <c r="A12" s="106" t="s">
        <v>18</v>
      </c>
      <c r="B12" s="107"/>
      <c r="C12" s="107"/>
      <c r="D12" s="107"/>
      <c r="E12" s="107"/>
      <c r="F12" s="107"/>
      <c r="G12" s="107"/>
      <c r="H12" s="107"/>
      <c r="I12" s="107"/>
      <c r="J12" s="107"/>
      <c r="K12" s="107"/>
      <c r="L12" s="107"/>
      <c r="M12" s="108"/>
    </row>
    <row r="13" spans="1:21" ht="42" x14ac:dyDescent="0.3">
      <c r="A13" s="48" t="s">
        <v>19</v>
      </c>
      <c r="B13" s="50" t="s">
        <v>107</v>
      </c>
      <c r="C13" s="54"/>
      <c r="D13" s="47" t="s">
        <v>106</v>
      </c>
      <c r="E13" s="47" t="s">
        <v>105</v>
      </c>
      <c r="F13" s="47" t="s">
        <v>104</v>
      </c>
      <c r="G13" s="53" t="s">
        <v>23</v>
      </c>
      <c r="H13" s="51" t="s">
        <v>90</v>
      </c>
      <c r="I13" s="50" t="s">
        <v>34</v>
      </c>
      <c r="J13" s="52" t="s">
        <v>23</v>
      </c>
      <c r="K13" s="51" t="s">
        <v>90</v>
      </c>
      <c r="L13" s="50" t="s">
        <v>34</v>
      </c>
      <c r="M13" s="50"/>
    </row>
    <row r="14" spans="1:21" ht="42" x14ac:dyDescent="0.3">
      <c r="A14" s="48" t="s">
        <v>20</v>
      </c>
      <c r="B14" s="50" t="s">
        <v>103</v>
      </c>
      <c r="C14" s="54"/>
      <c r="D14" s="47" t="s">
        <v>102</v>
      </c>
      <c r="E14" s="47" t="s">
        <v>101</v>
      </c>
      <c r="F14" s="47" t="s">
        <v>100</v>
      </c>
      <c r="G14" s="53" t="s">
        <v>23</v>
      </c>
      <c r="H14" s="51" t="s">
        <v>90</v>
      </c>
      <c r="I14" s="50" t="s">
        <v>34</v>
      </c>
      <c r="J14" s="52" t="s">
        <v>23</v>
      </c>
      <c r="K14" s="51" t="s">
        <v>90</v>
      </c>
      <c r="L14" s="50" t="s">
        <v>34</v>
      </c>
      <c r="M14" s="47"/>
      <c r="P14" s="49"/>
      <c r="T14" s="49"/>
      <c r="U14" s="49"/>
    </row>
    <row r="15" spans="1:21" ht="70" x14ac:dyDescent="0.3">
      <c r="A15" s="48" t="s">
        <v>21</v>
      </c>
      <c r="B15" s="44" t="s">
        <v>99</v>
      </c>
      <c r="C15" s="43"/>
      <c r="D15" s="47" t="s">
        <v>98</v>
      </c>
      <c r="E15" s="47" t="s">
        <v>97</v>
      </c>
      <c r="F15" s="47" t="s">
        <v>96</v>
      </c>
      <c r="G15" s="44" t="s">
        <v>23</v>
      </c>
      <c r="H15" s="44" t="s">
        <v>90</v>
      </c>
      <c r="I15" s="44" t="s">
        <v>34</v>
      </c>
      <c r="J15" s="44" t="s">
        <v>95</v>
      </c>
      <c r="K15" s="44" t="s">
        <v>90</v>
      </c>
      <c r="L15" s="44" t="s">
        <v>34</v>
      </c>
      <c r="M15" s="43"/>
    </row>
    <row r="16" spans="1:21" ht="98" x14ac:dyDescent="0.3">
      <c r="A16" s="48" t="s">
        <v>25</v>
      </c>
      <c r="B16" s="44" t="s">
        <v>94</v>
      </c>
      <c r="C16" s="43"/>
      <c r="D16" s="47" t="s">
        <v>93</v>
      </c>
      <c r="E16" s="47" t="s">
        <v>92</v>
      </c>
      <c r="F16" s="47" t="s">
        <v>91</v>
      </c>
      <c r="G16" s="44" t="s">
        <v>23</v>
      </c>
      <c r="H16" s="44" t="s">
        <v>90</v>
      </c>
      <c r="I16" s="44" t="s">
        <v>34</v>
      </c>
      <c r="J16" s="44" t="s">
        <v>23</v>
      </c>
      <c r="K16" s="44" t="s">
        <v>90</v>
      </c>
      <c r="L16" s="44" t="s">
        <v>34</v>
      </c>
      <c r="M16" s="43"/>
    </row>
  </sheetData>
  <mergeCells count="24">
    <mergeCell ref="B2:M2"/>
    <mergeCell ref="B3:M3"/>
    <mergeCell ref="B4:M4"/>
    <mergeCell ref="C5:D5"/>
    <mergeCell ref="F5:G5"/>
    <mergeCell ref="H5:M5"/>
    <mergeCell ref="C6:D6"/>
    <mergeCell ref="F6:G6"/>
    <mergeCell ref="H6:M6"/>
    <mergeCell ref="C7:D7"/>
    <mergeCell ref="F7:G7"/>
    <mergeCell ref="H7:M7"/>
    <mergeCell ref="A12:M12"/>
    <mergeCell ref="F9:F11"/>
    <mergeCell ref="G9:I9"/>
    <mergeCell ref="J9:L9"/>
    <mergeCell ref="M9:M11"/>
    <mergeCell ref="G10:I10"/>
    <mergeCell ref="J10:L10"/>
    <mergeCell ref="A9:A11"/>
    <mergeCell ref="B9:B11"/>
    <mergeCell ref="C9:C11"/>
    <mergeCell ref="D9:D11"/>
    <mergeCell ref="E9:E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CD8C9-E58E-406E-A44D-890E5B2872C5}">
  <dimension ref="A1:U16"/>
  <sheetViews>
    <sheetView topLeftCell="B1" zoomScale="64" zoomScaleNormal="64" workbookViewId="0">
      <selection activeCell="B16" sqref="B16"/>
    </sheetView>
  </sheetViews>
  <sheetFormatPr defaultColWidth="12.58203125" defaultRowHeight="14" x14ac:dyDescent="0.3"/>
  <cols>
    <col min="1" max="1" width="21.08203125" style="37" customWidth="1"/>
    <col min="2" max="2" width="40" style="39" customWidth="1"/>
    <col min="3" max="3" width="29.5" style="37" customWidth="1"/>
    <col min="4" max="4" width="55.58203125" style="37" customWidth="1"/>
    <col min="5" max="5" width="39.08203125" style="37" customWidth="1"/>
    <col min="6" max="6" width="39.5" style="37" customWidth="1"/>
    <col min="7" max="7" width="7.58203125" style="38" customWidth="1"/>
    <col min="8" max="8" width="15" style="37" customWidth="1"/>
    <col min="9" max="10" width="7.58203125" style="37" customWidth="1"/>
    <col min="11" max="11" width="14.08203125" style="37" customWidth="1"/>
    <col min="12" max="26" width="7.58203125" style="37" customWidth="1"/>
    <col min="27" max="16384" width="12.58203125" style="37"/>
  </cols>
  <sheetData>
    <row r="1" spans="1:21" ht="15" customHeight="1" x14ac:dyDescent="0.3">
      <c r="A1" s="37" t="s">
        <v>24</v>
      </c>
      <c r="B1" s="39" t="s">
        <v>37</v>
      </c>
    </row>
    <row r="2" spans="1:21" x14ac:dyDescent="0.3">
      <c r="A2" s="67" t="s">
        <v>22</v>
      </c>
      <c r="B2" s="124" t="s">
        <v>89</v>
      </c>
      <c r="C2" s="125"/>
      <c r="D2" s="125"/>
      <c r="E2" s="125"/>
      <c r="F2" s="125"/>
      <c r="G2" s="125"/>
      <c r="H2" s="125"/>
      <c r="I2" s="125"/>
      <c r="J2" s="125"/>
      <c r="K2" s="125"/>
      <c r="L2" s="125"/>
      <c r="M2" s="126"/>
    </row>
    <row r="3" spans="1:21" x14ac:dyDescent="0.3">
      <c r="A3" s="67" t="s">
        <v>0</v>
      </c>
      <c r="B3" s="127"/>
      <c r="C3" s="128"/>
      <c r="D3" s="128"/>
      <c r="E3" s="128"/>
      <c r="F3" s="128"/>
      <c r="G3" s="128"/>
      <c r="H3" s="128"/>
      <c r="I3" s="128"/>
      <c r="J3" s="128"/>
      <c r="K3" s="128"/>
      <c r="L3" s="128"/>
      <c r="M3" s="129"/>
    </row>
    <row r="4" spans="1:21" x14ac:dyDescent="0.3">
      <c r="A4" s="67" t="s">
        <v>1</v>
      </c>
      <c r="B4" s="127"/>
      <c r="C4" s="128"/>
      <c r="D4" s="128"/>
      <c r="E4" s="128"/>
      <c r="F4" s="128"/>
      <c r="G4" s="128"/>
      <c r="H4" s="128"/>
      <c r="I4" s="128"/>
      <c r="J4" s="128"/>
      <c r="K4" s="128"/>
      <c r="L4" s="128"/>
      <c r="M4" s="129"/>
    </row>
    <row r="5" spans="1:21" x14ac:dyDescent="0.3">
      <c r="A5" s="68" t="s">
        <v>2</v>
      </c>
      <c r="B5" s="67" t="s">
        <v>3</v>
      </c>
      <c r="C5" s="130" t="s">
        <v>4</v>
      </c>
      <c r="D5" s="129"/>
      <c r="E5" s="66" t="s">
        <v>5</v>
      </c>
      <c r="F5" s="130" t="s">
        <v>6</v>
      </c>
      <c r="G5" s="129"/>
      <c r="H5" s="130"/>
      <c r="I5" s="128"/>
      <c r="J5" s="128"/>
      <c r="K5" s="128"/>
      <c r="L5" s="128"/>
      <c r="M5" s="129"/>
    </row>
    <row r="6" spans="1:21" x14ac:dyDescent="0.3">
      <c r="A6" s="65" t="s">
        <v>7</v>
      </c>
      <c r="B6" s="64">
        <f>COUNTIF($G$13:$G$140,"P")</f>
        <v>4</v>
      </c>
      <c r="C6" s="119">
        <f>COUNTIF($G$13:$G$140,"F")</f>
        <v>0</v>
      </c>
      <c r="D6" s="120"/>
      <c r="E6" s="64">
        <f>COUNTIF($G$2:$G$14,"Not run")</f>
        <v>0</v>
      </c>
      <c r="F6" s="119">
        <f>SUM(B6:E6)</f>
        <v>4</v>
      </c>
      <c r="G6" s="120"/>
      <c r="H6" s="121"/>
      <c r="I6" s="122"/>
      <c r="J6" s="122"/>
      <c r="K6" s="122"/>
      <c r="L6" s="122"/>
      <c r="M6" s="120"/>
    </row>
    <row r="7" spans="1:21" x14ac:dyDescent="0.3">
      <c r="A7" s="63" t="s">
        <v>8</v>
      </c>
      <c r="B7" s="62">
        <f>COUNTIF($J$2:$J$14,"P")</f>
        <v>2</v>
      </c>
      <c r="C7" s="123">
        <f>COUNTIF($J$2:$J$14,"F")</f>
        <v>0</v>
      </c>
      <c r="D7" s="120"/>
      <c r="E7" s="62">
        <f>COUNTIF($J$2:$J$14,"Not run")</f>
        <v>0</v>
      </c>
      <c r="F7" s="119">
        <f>SUM(B7:E7)</f>
        <v>2</v>
      </c>
      <c r="G7" s="120"/>
      <c r="H7" s="121"/>
      <c r="I7" s="122"/>
      <c r="J7" s="122"/>
      <c r="K7" s="122"/>
      <c r="L7" s="122"/>
      <c r="M7" s="120"/>
    </row>
    <row r="8" spans="1:21" x14ac:dyDescent="0.3">
      <c r="A8" s="61"/>
      <c r="B8" s="59"/>
      <c r="C8" s="58"/>
      <c r="D8" s="60"/>
      <c r="E8" s="59"/>
      <c r="F8" s="58"/>
      <c r="G8" s="58"/>
      <c r="H8" s="57"/>
      <c r="I8" s="57"/>
      <c r="J8" s="57"/>
      <c r="K8" s="57"/>
      <c r="L8" s="57"/>
      <c r="M8" s="57"/>
    </row>
    <row r="9" spans="1:21" x14ac:dyDescent="0.3">
      <c r="A9" s="109" t="s">
        <v>9</v>
      </c>
      <c r="B9" s="115" t="s">
        <v>10</v>
      </c>
      <c r="C9" s="109" t="s">
        <v>11</v>
      </c>
      <c r="D9" s="118" t="s">
        <v>12</v>
      </c>
      <c r="E9" s="115" t="s">
        <v>13</v>
      </c>
      <c r="F9" s="109" t="s">
        <v>14</v>
      </c>
      <c r="G9" s="112" t="s">
        <v>15</v>
      </c>
      <c r="H9" s="113"/>
      <c r="I9" s="114"/>
      <c r="J9" s="112" t="s">
        <v>15</v>
      </c>
      <c r="K9" s="113"/>
      <c r="L9" s="114"/>
      <c r="M9" s="109" t="s">
        <v>16</v>
      </c>
    </row>
    <row r="10" spans="1:21" x14ac:dyDescent="0.3">
      <c r="A10" s="110"/>
      <c r="B10" s="116"/>
      <c r="C10" s="110"/>
      <c r="D10" s="110"/>
      <c r="E10" s="110"/>
      <c r="F10" s="110"/>
      <c r="G10" s="112" t="s">
        <v>7</v>
      </c>
      <c r="H10" s="113"/>
      <c r="I10" s="114"/>
      <c r="J10" s="112" t="s">
        <v>8</v>
      </c>
      <c r="K10" s="113"/>
      <c r="L10" s="114"/>
      <c r="M10" s="110"/>
    </row>
    <row r="11" spans="1:21" x14ac:dyDescent="0.3">
      <c r="A11" s="111"/>
      <c r="B11" s="117"/>
      <c r="C11" s="111"/>
      <c r="D11" s="111"/>
      <c r="E11" s="111"/>
      <c r="F11" s="111"/>
      <c r="G11" s="56" t="s">
        <v>2</v>
      </c>
      <c r="H11" s="56" t="s">
        <v>17</v>
      </c>
      <c r="I11" s="56" t="s">
        <v>1</v>
      </c>
      <c r="J11" s="56" t="s">
        <v>2</v>
      </c>
      <c r="K11" s="56" t="s">
        <v>17</v>
      </c>
      <c r="L11" s="56" t="s">
        <v>1</v>
      </c>
      <c r="M11" s="111"/>
    </row>
    <row r="12" spans="1:21" x14ac:dyDescent="0.3">
      <c r="A12" s="106" t="s">
        <v>18</v>
      </c>
      <c r="B12" s="107"/>
      <c r="C12" s="107"/>
      <c r="D12" s="107"/>
      <c r="E12" s="107"/>
      <c r="F12" s="107"/>
      <c r="G12" s="107"/>
      <c r="H12" s="107"/>
      <c r="I12" s="107"/>
      <c r="J12" s="107"/>
      <c r="K12" s="107"/>
      <c r="L12" s="107"/>
      <c r="M12" s="108"/>
    </row>
    <row r="13" spans="1:21" ht="42" x14ac:dyDescent="0.3">
      <c r="A13" s="48" t="s">
        <v>19</v>
      </c>
      <c r="B13" s="71" t="s">
        <v>88</v>
      </c>
      <c r="C13" s="54"/>
      <c r="D13" s="47" t="s">
        <v>87</v>
      </c>
      <c r="E13" s="47" t="s">
        <v>86</v>
      </c>
      <c r="F13" s="47" t="s">
        <v>85</v>
      </c>
      <c r="G13" s="53" t="s">
        <v>23</v>
      </c>
      <c r="H13" s="51" t="s">
        <v>36</v>
      </c>
      <c r="I13" s="50" t="s">
        <v>34</v>
      </c>
      <c r="J13" s="52" t="s">
        <v>23</v>
      </c>
      <c r="K13" s="51" t="s">
        <v>36</v>
      </c>
      <c r="L13" s="50" t="s">
        <v>34</v>
      </c>
      <c r="M13" s="50"/>
    </row>
    <row r="14" spans="1:21" ht="28" x14ac:dyDescent="0.3">
      <c r="A14" s="48" t="s">
        <v>20</v>
      </c>
      <c r="B14" s="71" t="s">
        <v>84</v>
      </c>
      <c r="C14" s="54"/>
      <c r="D14" s="47" t="s">
        <v>83</v>
      </c>
      <c r="E14" s="47" t="s">
        <v>82</v>
      </c>
      <c r="F14" s="47" t="s">
        <v>81</v>
      </c>
      <c r="G14" s="53" t="s">
        <v>23</v>
      </c>
      <c r="H14" s="51" t="s">
        <v>36</v>
      </c>
      <c r="I14" s="50" t="s">
        <v>34</v>
      </c>
      <c r="J14" s="52" t="s">
        <v>23</v>
      </c>
      <c r="K14" s="51" t="s">
        <v>36</v>
      </c>
      <c r="L14" s="50" t="s">
        <v>34</v>
      </c>
      <c r="M14" s="47"/>
      <c r="P14" s="49"/>
      <c r="T14" s="49"/>
      <c r="U14" s="49"/>
    </row>
    <row r="15" spans="1:21" ht="70" x14ac:dyDescent="0.3">
      <c r="A15" s="48" t="s">
        <v>21</v>
      </c>
      <c r="B15" s="70" t="s">
        <v>80</v>
      </c>
      <c r="C15" s="43"/>
      <c r="D15" s="47" t="s">
        <v>79</v>
      </c>
      <c r="E15" s="47" t="s">
        <v>78</v>
      </c>
      <c r="F15" s="47" t="s">
        <v>26</v>
      </c>
      <c r="G15" s="44" t="s">
        <v>23</v>
      </c>
      <c r="H15" s="44" t="s">
        <v>36</v>
      </c>
      <c r="I15" s="44" t="s">
        <v>34</v>
      </c>
      <c r="J15" s="44" t="s">
        <v>23</v>
      </c>
      <c r="K15" s="44" t="s">
        <v>36</v>
      </c>
      <c r="L15" s="44" t="s">
        <v>34</v>
      </c>
      <c r="M15" s="43"/>
    </row>
    <row r="16" spans="1:21" ht="112" x14ac:dyDescent="0.3">
      <c r="A16" s="48" t="s">
        <v>25</v>
      </c>
      <c r="B16" s="70" t="s">
        <v>77</v>
      </c>
      <c r="C16" s="43"/>
      <c r="D16" s="47" t="s">
        <v>27</v>
      </c>
      <c r="E16" s="47" t="s">
        <v>28</v>
      </c>
      <c r="F16" s="47" t="s">
        <v>76</v>
      </c>
      <c r="G16" s="44" t="s">
        <v>23</v>
      </c>
      <c r="H16" s="44" t="s">
        <v>36</v>
      </c>
      <c r="I16" s="44" t="s">
        <v>34</v>
      </c>
      <c r="J16" s="44" t="s">
        <v>23</v>
      </c>
      <c r="K16" s="44" t="s">
        <v>36</v>
      </c>
      <c r="L16" s="44" t="s">
        <v>34</v>
      </c>
      <c r="M16" s="43"/>
    </row>
  </sheetData>
  <mergeCells count="24">
    <mergeCell ref="D9:D11"/>
    <mergeCell ref="E9:E11"/>
    <mergeCell ref="A12:M12"/>
    <mergeCell ref="F9:F11"/>
    <mergeCell ref="G9:I9"/>
    <mergeCell ref="J9:L9"/>
    <mergeCell ref="M9:M11"/>
    <mergeCell ref="G10:I10"/>
    <mergeCell ref="J10:L10"/>
    <mergeCell ref="A9:A11"/>
    <mergeCell ref="B9:B11"/>
    <mergeCell ref="C9:C11"/>
    <mergeCell ref="C6:D6"/>
    <mergeCell ref="F6:G6"/>
    <mergeCell ref="H6:M6"/>
    <mergeCell ref="C7:D7"/>
    <mergeCell ref="F7:G7"/>
    <mergeCell ref="H7:M7"/>
    <mergeCell ref="B2:M2"/>
    <mergeCell ref="B3:M3"/>
    <mergeCell ref="B4:M4"/>
    <mergeCell ref="C5:D5"/>
    <mergeCell ref="F5:G5"/>
    <mergeCell ref="H5:M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E138-A644-46FC-A8E9-85070D57D906}">
  <dimension ref="A1:M15"/>
  <sheetViews>
    <sheetView topLeftCell="A9" zoomScale="70" zoomScaleNormal="70" workbookViewId="0">
      <selection activeCell="F7" sqref="F7:G7"/>
    </sheetView>
  </sheetViews>
  <sheetFormatPr defaultRowHeight="14" x14ac:dyDescent="0.3"/>
  <cols>
    <col min="1" max="1" width="12.58203125" customWidth="1"/>
    <col min="2" max="2" width="19.25" customWidth="1"/>
    <col min="3" max="3" width="15.08203125" customWidth="1"/>
    <col min="4" max="4" width="23.9140625" customWidth="1"/>
    <col min="5" max="5" width="23.58203125" customWidth="1"/>
    <col min="6" max="6" width="25.33203125" customWidth="1"/>
  </cols>
  <sheetData>
    <row r="1" spans="1:13" x14ac:dyDescent="0.3">
      <c r="A1" s="1" t="s">
        <v>24</v>
      </c>
      <c r="B1" s="3" t="s">
        <v>37</v>
      </c>
      <c r="C1" s="1"/>
      <c r="D1" s="1"/>
      <c r="E1" s="1"/>
      <c r="F1" s="1"/>
      <c r="G1" s="12"/>
      <c r="H1" s="1"/>
      <c r="I1" s="1"/>
      <c r="J1" s="1"/>
      <c r="K1" s="1"/>
      <c r="L1" s="1"/>
      <c r="M1" s="1"/>
    </row>
    <row r="2" spans="1:13" ht="28" x14ac:dyDescent="0.3">
      <c r="A2" s="4" t="s">
        <v>22</v>
      </c>
      <c r="B2" s="34" t="s">
        <v>153</v>
      </c>
      <c r="C2" s="35"/>
      <c r="D2" s="35"/>
      <c r="E2" s="35"/>
      <c r="F2" s="35"/>
      <c r="G2" s="35"/>
      <c r="H2" s="35"/>
      <c r="I2" s="35"/>
      <c r="J2" s="35"/>
      <c r="K2" s="35"/>
      <c r="L2" s="35"/>
      <c r="M2" s="36"/>
    </row>
    <row r="3" spans="1:13" ht="28" x14ac:dyDescent="0.3">
      <c r="A3" s="4" t="s">
        <v>0</v>
      </c>
      <c r="B3" s="102"/>
      <c r="C3" s="103"/>
      <c r="D3" s="103"/>
      <c r="E3" s="103"/>
      <c r="F3" s="103"/>
      <c r="G3" s="103"/>
      <c r="H3" s="103"/>
      <c r="I3" s="103"/>
      <c r="J3" s="103"/>
      <c r="K3" s="103"/>
      <c r="L3" s="103"/>
      <c r="M3" s="104"/>
    </row>
    <row r="4" spans="1:13" x14ac:dyDescent="0.3">
      <c r="A4" s="4" t="s">
        <v>1</v>
      </c>
      <c r="B4" s="102" t="s">
        <v>138</v>
      </c>
      <c r="C4" s="103"/>
      <c r="D4" s="103"/>
      <c r="E4" s="103"/>
      <c r="F4" s="103"/>
      <c r="G4" s="103"/>
      <c r="H4" s="103"/>
      <c r="I4" s="103"/>
      <c r="J4" s="103"/>
      <c r="K4" s="103"/>
      <c r="L4" s="103"/>
      <c r="M4" s="104"/>
    </row>
    <row r="5" spans="1:13" x14ac:dyDescent="0.3">
      <c r="A5" s="5" t="s">
        <v>2</v>
      </c>
      <c r="B5" s="4" t="s">
        <v>3</v>
      </c>
      <c r="C5" s="105" t="s">
        <v>4</v>
      </c>
      <c r="D5" s="104"/>
      <c r="E5" s="6" t="s">
        <v>5</v>
      </c>
      <c r="F5" s="105" t="s">
        <v>6</v>
      </c>
      <c r="G5" s="104"/>
      <c r="H5" s="105"/>
      <c r="I5" s="103"/>
      <c r="J5" s="103"/>
      <c r="K5" s="103"/>
      <c r="L5" s="103"/>
      <c r="M5" s="104"/>
    </row>
    <row r="6" spans="1:13" x14ac:dyDescent="0.3">
      <c r="A6" s="7" t="s">
        <v>7</v>
      </c>
      <c r="B6" s="8">
        <f>COUNTIF($G$13:$G$140,"P")</f>
        <v>2</v>
      </c>
      <c r="C6" s="89">
        <f>COUNTIF($G$13:$G$140,"F")</f>
        <v>0</v>
      </c>
      <c r="D6" s="88"/>
      <c r="E6" s="8">
        <f>COUNTIF($G$2:$G$14,"Not run")</f>
        <v>0</v>
      </c>
      <c r="F6" s="89">
        <f>SUM(B6:E6)</f>
        <v>2</v>
      </c>
      <c r="G6" s="88"/>
      <c r="H6" s="90"/>
      <c r="I6" s="91"/>
      <c r="J6" s="91"/>
      <c r="K6" s="91"/>
      <c r="L6" s="91"/>
      <c r="M6" s="88"/>
    </row>
    <row r="7" spans="1:13" x14ac:dyDescent="0.3">
      <c r="A7" s="9" t="s">
        <v>8</v>
      </c>
      <c r="B7" s="10">
        <f>COUNTIF($J$3:$J$15,"P")</f>
        <v>2</v>
      </c>
      <c r="C7" s="87">
        <f>COUNTIF($J$2:$J$14,"Fail")</f>
        <v>0</v>
      </c>
      <c r="D7" s="88"/>
      <c r="E7" s="10">
        <f>COUNTIF($J$2:$J$14,"Not run")</f>
        <v>0</v>
      </c>
      <c r="F7" s="89">
        <f>SUM(B7:E7)</f>
        <v>2</v>
      </c>
      <c r="G7" s="88"/>
      <c r="H7" s="90"/>
      <c r="I7" s="91"/>
      <c r="J7" s="91"/>
      <c r="K7" s="91"/>
      <c r="L7" s="91"/>
      <c r="M7" s="88"/>
    </row>
    <row r="8" spans="1:13" x14ac:dyDescent="0.3">
      <c r="A8" s="22"/>
      <c r="B8" s="23"/>
      <c r="C8" s="24"/>
      <c r="D8" s="25"/>
      <c r="E8" s="23"/>
      <c r="F8" s="24"/>
      <c r="G8" s="24"/>
      <c r="H8" s="26"/>
      <c r="I8" s="26"/>
      <c r="J8" s="26"/>
      <c r="K8" s="26"/>
      <c r="L8" s="26"/>
      <c r="M8" s="26"/>
    </row>
    <row r="9" spans="1:13" x14ac:dyDescent="0.3">
      <c r="A9" s="92" t="s">
        <v>9</v>
      </c>
      <c r="B9" s="95" t="s">
        <v>10</v>
      </c>
      <c r="C9" s="92" t="s">
        <v>11</v>
      </c>
      <c r="D9" s="98" t="s">
        <v>12</v>
      </c>
      <c r="E9" s="95" t="s">
        <v>13</v>
      </c>
      <c r="F9" s="92" t="s">
        <v>14</v>
      </c>
      <c r="G9" s="99" t="s">
        <v>15</v>
      </c>
      <c r="H9" s="100"/>
      <c r="I9" s="101"/>
      <c r="J9" s="99" t="s">
        <v>15</v>
      </c>
      <c r="K9" s="100"/>
      <c r="L9" s="101"/>
      <c r="M9" s="92" t="s">
        <v>16</v>
      </c>
    </row>
    <row r="10" spans="1:13" x14ac:dyDescent="0.3">
      <c r="A10" s="93"/>
      <c r="B10" s="96"/>
      <c r="C10" s="93"/>
      <c r="D10" s="93"/>
      <c r="E10" s="93"/>
      <c r="F10" s="93"/>
      <c r="G10" s="99" t="s">
        <v>7</v>
      </c>
      <c r="H10" s="100"/>
      <c r="I10" s="101"/>
      <c r="J10" s="99" t="s">
        <v>8</v>
      </c>
      <c r="K10" s="100"/>
      <c r="L10" s="101"/>
      <c r="M10" s="93"/>
    </row>
    <row r="11" spans="1:13" x14ac:dyDescent="0.3">
      <c r="A11" s="94"/>
      <c r="B11" s="97"/>
      <c r="C11" s="94"/>
      <c r="D11" s="94"/>
      <c r="E11" s="94"/>
      <c r="F11" s="94"/>
      <c r="G11" s="11" t="s">
        <v>2</v>
      </c>
      <c r="H11" s="11" t="s">
        <v>17</v>
      </c>
      <c r="I11" s="11" t="s">
        <v>1</v>
      </c>
      <c r="J11" s="11" t="s">
        <v>2</v>
      </c>
      <c r="K11" s="11" t="s">
        <v>17</v>
      </c>
      <c r="L11" s="11" t="s">
        <v>1</v>
      </c>
      <c r="M11" s="94"/>
    </row>
    <row r="12" spans="1:13" x14ac:dyDescent="0.3">
      <c r="A12" s="84" t="s">
        <v>18</v>
      </c>
      <c r="B12" s="85"/>
      <c r="C12" s="85"/>
      <c r="D12" s="85"/>
      <c r="E12" s="85"/>
      <c r="F12" s="85"/>
      <c r="G12" s="85"/>
      <c r="H12" s="85"/>
      <c r="I12" s="85"/>
      <c r="J12" s="85"/>
      <c r="K12" s="85"/>
      <c r="L12" s="85"/>
      <c r="M12" s="86"/>
    </row>
    <row r="13" spans="1:13" ht="409.6" customHeight="1" x14ac:dyDescent="0.3">
      <c r="A13" s="138" t="s">
        <v>19</v>
      </c>
      <c r="B13" s="140" t="s">
        <v>149</v>
      </c>
      <c r="C13" s="134"/>
      <c r="D13" s="136" t="s">
        <v>150</v>
      </c>
      <c r="E13" s="142" t="s">
        <v>152</v>
      </c>
      <c r="F13" s="142" t="s">
        <v>151</v>
      </c>
      <c r="G13" s="146" t="s">
        <v>23</v>
      </c>
      <c r="H13" s="148" t="s">
        <v>137</v>
      </c>
      <c r="I13" s="142" t="s">
        <v>138</v>
      </c>
      <c r="J13" s="150" t="s">
        <v>23</v>
      </c>
      <c r="K13" s="148" t="s">
        <v>137</v>
      </c>
      <c r="L13" s="142" t="s">
        <v>138</v>
      </c>
      <c r="M13" s="142"/>
    </row>
    <row r="14" spans="1:13" ht="76" customHeight="1" x14ac:dyDescent="0.3">
      <c r="A14" s="139"/>
      <c r="B14" s="141"/>
      <c r="C14" s="135"/>
      <c r="D14" s="137"/>
      <c r="E14" s="143"/>
      <c r="F14" s="143"/>
      <c r="G14" s="147"/>
      <c r="H14" s="149"/>
      <c r="I14" s="143"/>
      <c r="J14" s="151"/>
      <c r="K14" s="149"/>
      <c r="L14" s="143"/>
      <c r="M14" s="143"/>
    </row>
    <row r="15" spans="1:13" ht="403.5" customHeight="1" x14ac:dyDescent="0.3">
      <c r="A15" s="144" t="s">
        <v>20</v>
      </c>
      <c r="B15" s="145" t="s">
        <v>154</v>
      </c>
      <c r="C15" s="145" t="s">
        <v>155</v>
      </c>
      <c r="D15" s="145" t="s">
        <v>156</v>
      </c>
      <c r="E15" s="145" t="s">
        <v>157</v>
      </c>
      <c r="F15" s="145" t="s">
        <v>158</v>
      </c>
      <c r="G15" s="20" t="s">
        <v>23</v>
      </c>
      <c r="H15" s="81" t="s">
        <v>137</v>
      </c>
      <c r="I15" s="17" t="s">
        <v>138</v>
      </c>
      <c r="J15" s="82" t="s">
        <v>23</v>
      </c>
      <c r="K15" s="81" t="s">
        <v>137</v>
      </c>
      <c r="L15" s="17" t="s">
        <v>138</v>
      </c>
      <c r="M15" s="17"/>
    </row>
  </sheetData>
  <mergeCells count="36">
    <mergeCell ref="C6:D6"/>
    <mergeCell ref="F6:G6"/>
    <mergeCell ref="H6:M6"/>
    <mergeCell ref="E13:E14"/>
    <mergeCell ref="F13:F14"/>
    <mergeCell ref="G13:G14"/>
    <mergeCell ref="H13:H14"/>
    <mergeCell ref="I13:I14"/>
    <mergeCell ref="J13:J14"/>
    <mergeCell ref="K13:K14"/>
    <mergeCell ref="L13:L14"/>
    <mergeCell ref="M13:M14"/>
    <mergeCell ref="B3:M3"/>
    <mergeCell ref="B4:M4"/>
    <mergeCell ref="C5:D5"/>
    <mergeCell ref="F5:G5"/>
    <mergeCell ref="H5:M5"/>
    <mergeCell ref="C7:D7"/>
    <mergeCell ref="F7:G7"/>
    <mergeCell ref="H7:M7"/>
    <mergeCell ref="A9:A11"/>
    <mergeCell ref="B9:B11"/>
    <mergeCell ref="C9:C11"/>
    <mergeCell ref="D9:D11"/>
    <mergeCell ref="E9:E11"/>
    <mergeCell ref="F9:F11"/>
    <mergeCell ref="G9:I9"/>
    <mergeCell ref="C13:C14"/>
    <mergeCell ref="J9:L9"/>
    <mergeCell ref="M9:M11"/>
    <mergeCell ref="G10:I10"/>
    <mergeCell ref="J10:L10"/>
    <mergeCell ref="A12:M12"/>
    <mergeCell ref="D13:D14"/>
    <mergeCell ref="A13:A14"/>
    <mergeCell ref="B13:B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94144-DB41-468B-8A7A-A77F7A32B5FF}">
  <dimension ref="A1:U19"/>
  <sheetViews>
    <sheetView zoomScale="67" zoomScaleNormal="67" workbookViewId="0">
      <selection activeCell="C13" sqref="C13"/>
    </sheetView>
  </sheetViews>
  <sheetFormatPr defaultColWidth="12.58203125" defaultRowHeight="14" x14ac:dyDescent="0.3"/>
  <cols>
    <col min="1" max="1" width="24.1640625" style="37" customWidth="1"/>
    <col min="2" max="2" width="40" style="39" customWidth="1"/>
    <col min="3" max="3" width="29.5" style="37" customWidth="1"/>
    <col min="4" max="4" width="71.1640625" style="37" customWidth="1"/>
    <col min="5" max="5" width="39.08203125" style="37" customWidth="1"/>
    <col min="6" max="6" width="39.5" style="37" customWidth="1"/>
    <col min="7" max="7" width="7.58203125" style="38" customWidth="1"/>
    <col min="8" max="8" width="15" style="37" customWidth="1"/>
    <col min="9" max="10" width="7.58203125" style="37" customWidth="1"/>
    <col min="11" max="11" width="14.08203125" style="37" customWidth="1"/>
    <col min="12" max="26" width="7.58203125" style="37" customWidth="1"/>
    <col min="27" max="16384" width="12.58203125" style="37"/>
  </cols>
  <sheetData>
    <row r="1" spans="1:21" ht="15" customHeight="1" x14ac:dyDescent="0.3">
      <c r="A1" s="37" t="s">
        <v>24</v>
      </c>
      <c r="B1" s="39" t="s">
        <v>37</v>
      </c>
    </row>
    <row r="2" spans="1:21" x14ac:dyDescent="0.3">
      <c r="A2" s="67" t="s">
        <v>22</v>
      </c>
      <c r="B2" s="124" t="s">
        <v>67</v>
      </c>
      <c r="C2" s="125"/>
      <c r="D2" s="125"/>
      <c r="E2" s="125"/>
      <c r="F2" s="125"/>
      <c r="G2" s="125"/>
      <c r="H2" s="125"/>
      <c r="I2" s="125"/>
      <c r="J2" s="125"/>
      <c r="K2" s="125"/>
      <c r="L2" s="125"/>
      <c r="M2" s="126"/>
    </row>
    <row r="3" spans="1:21" x14ac:dyDescent="0.3">
      <c r="A3" s="67" t="s">
        <v>0</v>
      </c>
      <c r="B3" s="127"/>
      <c r="C3" s="128"/>
      <c r="D3" s="128"/>
      <c r="E3" s="128"/>
      <c r="F3" s="128"/>
      <c r="G3" s="128"/>
      <c r="H3" s="128"/>
      <c r="I3" s="128"/>
      <c r="J3" s="128"/>
      <c r="K3" s="128"/>
      <c r="L3" s="128"/>
      <c r="M3" s="129"/>
    </row>
    <row r="4" spans="1:21" x14ac:dyDescent="0.3">
      <c r="A4" s="67" t="s">
        <v>1</v>
      </c>
      <c r="B4" s="127" t="s">
        <v>35</v>
      </c>
      <c r="C4" s="128"/>
      <c r="D4" s="128"/>
      <c r="E4" s="128"/>
      <c r="F4" s="128"/>
      <c r="G4" s="128"/>
      <c r="H4" s="128"/>
      <c r="I4" s="128"/>
      <c r="J4" s="128"/>
      <c r="K4" s="128"/>
      <c r="L4" s="128"/>
      <c r="M4" s="129"/>
    </row>
    <row r="5" spans="1:21" x14ac:dyDescent="0.3">
      <c r="A5" s="68" t="s">
        <v>2</v>
      </c>
      <c r="B5" s="67" t="s">
        <v>3</v>
      </c>
      <c r="C5" s="130" t="s">
        <v>4</v>
      </c>
      <c r="D5" s="129"/>
      <c r="E5" s="66" t="s">
        <v>5</v>
      </c>
      <c r="F5" s="130" t="s">
        <v>6</v>
      </c>
      <c r="G5" s="129"/>
      <c r="H5" s="130"/>
      <c r="I5" s="128"/>
      <c r="J5" s="128"/>
      <c r="K5" s="128"/>
      <c r="L5" s="128"/>
      <c r="M5" s="129"/>
    </row>
    <row r="6" spans="1:21" x14ac:dyDescent="0.3">
      <c r="A6" s="65" t="s">
        <v>7</v>
      </c>
      <c r="B6" s="64">
        <f>COUNTIF($G$13:$G$140,"P")</f>
        <v>4</v>
      </c>
      <c r="C6" s="119">
        <f>COUNTIF($G$13:$G$140,"F")</f>
        <v>1</v>
      </c>
      <c r="D6" s="120"/>
      <c r="E6" s="64">
        <f>COUNTIF($G$2:$G$14,"Not run")</f>
        <v>0</v>
      </c>
      <c r="F6" s="119">
        <f>SUM(B6:E6)</f>
        <v>5</v>
      </c>
      <c r="G6" s="120"/>
      <c r="H6" s="121"/>
      <c r="I6" s="122"/>
      <c r="J6" s="122"/>
      <c r="K6" s="122"/>
      <c r="L6" s="122"/>
      <c r="M6" s="120"/>
    </row>
    <row r="7" spans="1:21" x14ac:dyDescent="0.3">
      <c r="A7" s="63" t="s">
        <v>8</v>
      </c>
      <c r="B7" s="62">
        <f>COUNTIF($J$2:$J$142,"P")</f>
        <v>4</v>
      </c>
      <c r="C7" s="123">
        <f>COUNTIF($J$2:$J$144,"F")</f>
        <v>1</v>
      </c>
      <c r="D7" s="120"/>
      <c r="E7" s="62">
        <f>COUNTIF($J$2:$J$14,"Not run")</f>
        <v>0</v>
      </c>
      <c r="F7" s="119">
        <f>SUM(B7:E7)</f>
        <v>5</v>
      </c>
      <c r="G7" s="120"/>
      <c r="H7" s="121"/>
      <c r="I7" s="122"/>
      <c r="J7" s="122"/>
      <c r="K7" s="122"/>
      <c r="L7" s="122"/>
      <c r="M7" s="120"/>
    </row>
    <row r="8" spans="1:21" x14ac:dyDescent="0.3">
      <c r="A8" s="61"/>
      <c r="B8" s="59"/>
      <c r="C8" s="58"/>
      <c r="D8" s="60"/>
      <c r="E8" s="59"/>
      <c r="F8" s="58"/>
      <c r="G8" s="58"/>
      <c r="H8" s="57"/>
      <c r="I8" s="57"/>
      <c r="J8" s="57"/>
      <c r="K8" s="57"/>
      <c r="L8" s="57"/>
      <c r="M8" s="57"/>
    </row>
    <row r="9" spans="1:21" x14ac:dyDescent="0.3">
      <c r="A9" s="109" t="s">
        <v>9</v>
      </c>
      <c r="B9" s="115" t="s">
        <v>10</v>
      </c>
      <c r="C9" s="109" t="s">
        <v>11</v>
      </c>
      <c r="D9" s="118" t="s">
        <v>12</v>
      </c>
      <c r="E9" s="115" t="s">
        <v>13</v>
      </c>
      <c r="F9" s="109" t="s">
        <v>14</v>
      </c>
      <c r="G9" s="112" t="s">
        <v>15</v>
      </c>
      <c r="H9" s="113"/>
      <c r="I9" s="114"/>
      <c r="J9" s="112" t="s">
        <v>15</v>
      </c>
      <c r="K9" s="113"/>
      <c r="L9" s="114"/>
      <c r="M9" s="109" t="s">
        <v>16</v>
      </c>
    </row>
    <row r="10" spans="1:21" x14ac:dyDescent="0.3">
      <c r="A10" s="110"/>
      <c r="B10" s="116"/>
      <c r="C10" s="110"/>
      <c r="D10" s="110"/>
      <c r="E10" s="110"/>
      <c r="F10" s="110"/>
      <c r="G10" s="112" t="s">
        <v>7</v>
      </c>
      <c r="H10" s="113"/>
      <c r="I10" s="114"/>
      <c r="J10" s="112" t="s">
        <v>8</v>
      </c>
      <c r="K10" s="113"/>
      <c r="L10" s="114"/>
      <c r="M10" s="110"/>
    </row>
    <row r="11" spans="1:21" x14ac:dyDescent="0.3">
      <c r="A11" s="111"/>
      <c r="B11" s="117"/>
      <c r="C11" s="111"/>
      <c r="D11" s="111"/>
      <c r="E11" s="111"/>
      <c r="F11" s="111"/>
      <c r="G11" s="56" t="s">
        <v>2</v>
      </c>
      <c r="H11" s="56" t="s">
        <v>17</v>
      </c>
      <c r="I11" s="56" t="s">
        <v>1</v>
      </c>
      <c r="J11" s="56" t="s">
        <v>2</v>
      </c>
      <c r="K11" s="56" t="s">
        <v>17</v>
      </c>
      <c r="L11" s="56" t="s">
        <v>1</v>
      </c>
      <c r="M11" s="111"/>
    </row>
    <row r="12" spans="1:21" x14ac:dyDescent="0.3">
      <c r="A12" s="106" t="s">
        <v>18</v>
      </c>
      <c r="B12" s="107"/>
      <c r="C12" s="107"/>
      <c r="D12" s="107"/>
      <c r="E12" s="107"/>
      <c r="F12" s="107"/>
      <c r="G12" s="107"/>
      <c r="H12" s="107"/>
      <c r="I12" s="107"/>
      <c r="J12" s="107"/>
      <c r="K12" s="107"/>
      <c r="L12" s="107"/>
      <c r="M12" s="108"/>
    </row>
    <row r="13" spans="1:21" ht="42" x14ac:dyDescent="0.3">
      <c r="A13" s="48" t="s">
        <v>19</v>
      </c>
      <c r="B13" s="50" t="s">
        <v>66</v>
      </c>
      <c r="C13" s="54"/>
      <c r="D13" s="47" t="s">
        <v>65</v>
      </c>
      <c r="E13" s="55" t="s">
        <v>64</v>
      </c>
      <c r="F13" s="47" t="s">
        <v>63</v>
      </c>
      <c r="G13" s="53" t="s">
        <v>23</v>
      </c>
      <c r="H13" s="51" t="s">
        <v>36</v>
      </c>
      <c r="I13" s="50" t="s">
        <v>34</v>
      </c>
      <c r="J13" s="52" t="s">
        <v>23</v>
      </c>
      <c r="K13" s="51" t="s">
        <v>36</v>
      </c>
      <c r="L13" s="50" t="s">
        <v>34</v>
      </c>
      <c r="M13" s="50"/>
    </row>
    <row r="14" spans="1:21" ht="42" x14ac:dyDescent="0.3">
      <c r="A14" s="48" t="s">
        <v>20</v>
      </c>
      <c r="B14" s="50" t="s">
        <v>62</v>
      </c>
      <c r="C14" s="54"/>
      <c r="D14" s="47" t="s">
        <v>61</v>
      </c>
      <c r="E14" s="47" t="s">
        <v>29</v>
      </c>
      <c r="F14" s="47" t="s">
        <v>30</v>
      </c>
      <c r="G14" s="53" t="s">
        <v>23</v>
      </c>
      <c r="H14" s="51" t="s">
        <v>36</v>
      </c>
      <c r="I14" s="50" t="s">
        <v>34</v>
      </c>
      <c r="J14" s="52" t="s">
        <v>23</v>
      </c>
      <c r="K14" s="51" t="s">
        <v>36</v>
      </c>
      <c r="L14" s="50" t="s">
        <v>34</v>
      </c>
      <c r="M14" s="47"/>
      <c r="P14" s="49"/>
      <c r="T14" s="49"/>
      <c r="U14" s="49"/>
    </row>
    <row r="15" spans="1:21" ht="70" x14ac:dyDescent="0.3">
      <c r="A15" s="48" t="s">
        <v>21</v>
      </c>
      <c r="B15" s="44" t="s">
        <v>60</v>
      </c>
      <c r="C15" s="43"/>
      <c r="D15" s="47" t="s">
        <v>59</v>
      </c>
      <c r="E15" s="47" t="s">
        <v>31</v>
      </c>
      <c r="F15" s="47" t="s">
        <v>58</v>
      </c>
      <c r="G15" s="44" t="s">
        <v>57</v>
      </c>
      <c r="H15" s="44" t="s">
        <v>36</v>
      </c>
      <c r="I15" s="44" t="s">
        <v>34</v>
      </c>
      <c r="J15" s="44" t="s">
        <v>57</v>
      </c>
      <c r="K15" s="44" t="s">
        <v>36</v>
      </c>
      <c r="L15" s="44" t="s">
        <v>34</v>
      </c>
      <c r="M15" s="43"/>
    </row>
    <row r="16" spans="1:21" ht="56" x14ac:dyDescent="0.3">
      <c r="A16" s="48" t="s">
        <v>25</v>
      </c>
      <c r="B16" s="44" t="s">
        <v>56</v>
      </c>
      <c r="C16" s="43"/>
      <c r="D16" s="47" t="s">
        <v>55</v>
      </c>
      <c r="E16" s="47" t="s">
        <v>54</v>
      </c>
      <c r="F16" s="47" t="s">
        <v>53</v>
      </c>
      <c r="G16" s="44" t="s">
        <v>23</v>
      </c>
      <c r="H16" s="44" t="s">
        <v>36</v>
      </c>
      <c r="I16" s="44" t="s">
        <v>34</v>
      </c>
      <c r="J16" s="44" t="s">
        <v>23</v>
      </c>
      <c r="K16" s="44" t="s">
        <v>36</v>
      </c>
      <c r="L16" s="44" t="s">
        <v>34</v>
      </c>
      <c r="M16" s="43"/>
    </row>
    <row r="17" spans="1:13" ht="91.75" customHeight="1" x14ac:dyDescent="0.3">
      <c r="A17" s="44" t="s">
        <v>52</v>
      </c>
      <c r="B17" s="44" t="s">
        <v>51</v>
      </c>
      <c r="C17" s="43"/>
      <c r="D17" s="46" t="s">
        <v>50</v>
      </c>
      <c r="E17" s="45" t="s">
        <v>49</v>
      </c>
      <c r="F17" s="45" t="s">
        <v>48</v>
      </c>
      <c r="G17" s="44" t="s">
        <v>47</v>
      </c>
      <c r="H17" s="44" t="s">
        <v>36</v>
      </c>
      <c r="I17" s="44" t="s">
        <v>34</v>
      </c>
      <c r="J17" s="44" t="s">
        <v>23</v>
      </c>
      <c r="K17" s="44" t="s">
        <v>36</v>
      </c>
      <c r="L17" s="44" t="s">
        <v>34</v>
      </c>
      <c r="M17" s="43"/>
    </row>
    <row r="18" spans="1:13" ht="52.25" customHeight="1" x14ac:dyDescent="0.3">
      <c r="A18" s="38"/>
      <c r="B18" s="42"/>
      <c r="C18" s="40"/>
      <c r="D18" s="40"/>
      <c r="E18" s="40"/>
      <c r="F18" s="40"/>
      <c r="H18" s="38"/>
    </row>
    <row r="19" spans="1:13" x14ac:dyDescent="0.3">
      <c r="B19" s="41"/>
      <c r="C19" s="40"/>
      <c r="D19" s="40"/>
      <c r="E19" s="40"/>
    </row>
  </sheetData>
  <mergeCells count="24">
    <mergeCell ref="B2:M2"/>
    <mergeCell ref="B3:M3"/>
    <mergeCell ref="B4:M4"/>
    <mergeCell ref="C5:D5"/>
    <mergeCell ref="F5:G5"/>
    <mergeCell ref="H5:M5"/>
    <mergeCell ref="C6:D6"/>
    <mergeCell ref="F6:G6"/>
    <mergeCell ref="H6:M6"/>
    <mergeCell ref="C7:D7"/>
    <mergeCell ref="F7:G7"/>
    <mergeCell ref="H7:M7"/>
    <mergeCell ref="A12:M12"/>
    <mergeCell ref="F9:F11"/>
    <mergeCell ref="G9:I9"/>
    <mergeCell ref="J9:L9"/>
    <mergeCell ref="M9:M11"/>
    <mergeCell ref="G10:I10"/>
    <mergeCell ref="J10:L10"/>
    <mergeCell ref="A9:A11"/>
    <mergeCell ref="B9:B11"/>
    <mergeCell ref="C9:C11"/>
    <mergeCell ref="D9:D11"/>
    <mergeCell ref="E9:E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FDCF0-514B-4215-AD6C-65A3FA317543}">
  <dimension ref="A1:U19"/>
  <sheetViews>
    <sheetView zoomScale="49" zoomScaleNormal="49" workbookViewId="0">
      <selection activeCell="B2" sqref="B2:M2"/>
    </sheetView>
  </sheetViews>
  <sheetFormatPr defaultColWidth="12.58203125" defaultRowHeight="14" x14ac:dyDescent="0.3"/>
  <cols>
    <col min="1" max="1" width="24.1640625" style="1" customWidth="1"/>
    <col min="2" max="2" width="40" style="3" customWidth="1"/>
    <col min="3" max="3" width="29.5" style="1" customWidth="1"/>
    <col min="4" max="4" width="71.1640625" style="1" customWidth="1"/>
    <col min="5" max="5" width="39.08203125" style="1" customWidth="1"/>
    <col min="6" max="6" width="39.5" style="1" customWidth="1"/>
    <col min="7" max="7" width="7.58203125" style="12" customWidth="1"/>
    <col min="8" max="8" width="15" style="1" customWidth="1"/>
    <col min="9" max="10" width="7.58203125" style="1" customWidth="1"/>
    <col min="11" max="11" width="14.08203125" style="1" customWidth="1"/>
    <col min="12" max="26" width="7.58203125" style="1" customWidth="1"/>
    <col min="27" max="16384" width="12.58203125" style="1"/>
  </cols>
  <sheetData>
    <row r="1" spans="1:21" ht="15" customHeight="1" x14ac:dyDescent="0.3">
      <c r="A1" s="1" t="s">
        <v>24</v>
      </c>
      <c r="B1" s="3" t="s">
        <v>37</v>
      </c>
    </row>
    <row r="2" spans="1:21" x14ac:dyDescent="0.3">
      <c r="A2" s="4" t="s">
        <v>22</v>
      </c>
      <c r="B2" s="131" t="s">
        <v>38</v>
      </c>
      <c r="C2" s="132"/>
      <c r="D2" s="132"/>
      <c r="E2" s="132"/>
      <c r="F2" s="132"/>
      <c r="G2" s="132"/>
      <c r="H2" s="132"/>
      <c r="I2" s="132"/>
      <c r="J2" s="132"/>
      <c r="K2" s="132"/>
      <c r="L2" s="132"/>
      <c r="M2" s="133"/>
    </row>
    <row r="3" spans="1:21" x14ac:dyDescent="0.3">
      <c r="A3" s="4" t="s">
        <v>0</v>
      </c>
      <c r="B3" s="102"/>
      <c r="C3" s="103"/>
      <c r="D3" s="103"/>
      <c r="E3" s="103"/>
      <c r="F3" s="103"/>
      <c r="G3" s="103"/>
      <c r="H3" s="103"/>
      <c r="I3" s="103"/>
      <c r="J3" s="103"/>
      <c r="K3" s="103"/>
      <c r="L3" s="103"/>
      <c r="M3" s="104"/>
    </row>
    <row r="4" spans="1:21" x14ac:dyDescent="0.3">
      <c r="A4" s="4" t="s">
        <v>1</v>
      </c>
      <c r="B4" s="102" t="s">
        <v>35</v>
      </c>
      <c r="C4" s="103"/>
      <c r="D4" s="103"/>
      <c r="E4" s="103"/>
      <c r="F4" s="103"/>
      <c r="G4" s="103"/>
      <c r="H4" s="103"/>
      <c r="I4" s="103"/>
      <c r="J4" s="103"/>
      <c r="K4" s="103"/>
      <c r="L4" s="103"/>
      <c r="M4" s="104"/>
    </row>
    <row r="5" spans="1:21" x14ac:dyDescent="0.3">
      <c r="A5" s="5" t="s">
        <v>2</v>
      </c>
      <c r="B5" s="4" t="s">
        <v>3</v>
      </c>
      <c r="C5" s="105" t="s">
        <v>4</v>
      </c>
      <c r="D5" s="104"/>
      <c r="E5" s="6" t="s">
        <v>5</v>
      </c>
      <c r="F5" s="105" t="s">
        <v>6</v>
      </c>
      <c r="G5" s="104"/>
      <c r="H5" s="105"/>
      <c r="I5" s="103"/>
      <c r="J5" s="103"/>
      <c r="K5" s="103"/>
      <c r="L5" s="103"/>
      <c r="M5" s="104"/>
    </row>
    <row r="6" spans="1:21" x14ac:dyDescent="0.3">
      <c r="A6" s="7" t="s">
        <v>7</v>
      </c>
      <c r="B6" s="8">
        <f>COUNTIF($G$13:$G$140,"P")</f>
        <v>4</v>
      </c>
      <c r="C6" s="89">
        <f>COUNTIF($G$13:$G$140,"F")</f>
        <v>0</v>
      </c>
      <c r="D6" s="88"/>
      <c r="E6" s="8">
        <f>COUNTIF($G$2:$G$14,"Not run")</f>
        <v>0</v>
      </c>
      <c r="F6" s="89">
        <f>SUM(B6:E6)</f>
        <v>4</v>
      </c>
      <c r="G6" s="88"/>
      <c r="H6" s="90"/>
      <c r="I6" s="91"/>
      <c r="J6" s="91"/>
      <c r="K6" s="91"/>
      <c r="L6" s="91"/>
      <c r="M6" s="88"/>
    </row>
    <row r="7" spans="1:21" x14ac:dyDescent="0.3">
      <c r="A7" s="9" t="s">
        <v>8</v>
      </c>
      <c r="B7" s="10">
        <f>COUNTIF($J$2:$J$140,"P")</f>
        <v>4</v>
      </c>
      <c r="C7" s="87">
        <f>COUNTIF($J$2:$J$14,"Fail")</f>
        <v>0</v>
      </c>
      <c r="D7" s="88"/>
      <c r="E7" s="10">
        <f>COUNTIF($J$2:$J$14,"Not run")</f>
        <v>0</v>
      </c>
      <c r="F7" s="89">
        <f>SUM(B7:E7)</f>
        <v>4</v>
      </c>
      <c r="G7" s="88"/>
      <c r="H7" s="90"/>
      <c r="I7" s="91"/>
      <c r="J7" s="91"/>
      <c r="K7" s="91"/>
      <c r="L7" s="91"/>
      <c r="M7" s="88"/>
    </row>
    <row r="8" spans="1:21" x14ac:dyDescent="0.3">
      <c r="A8" s="22"/>
      <c r="B8" s="23"/>
      <c r="C8" s="24"/>
      <c r="D8" s="25"/>
      <c r="E8" s="23"/>
      <c r="F8" s="24"/>
      <c r="G8" s="24"/>
      <c r="H8" s="26"/>
      <c r="I8" s="26"/>
      <c r="J8" s="26"/>
      <c r="K8" s="26"/>
      <c r="L8" s="26"/>
      <c r="M8" s="26"/>
    </row>
    <row r="9" spans="1:21" x14ac:dyDescent="0.3">
      <c r="A9" s="92" t="s">
        <v>9</v>
      </c>
      <c r="B9" s="95" t="s">
        <v>10</v>
      </c>
      <c r="C9" s="92" t="s">
        <v>11</v>
      </c>
      <c r="D9" s="98" t="s">
        <v>12</v>
      </c>
      <c r="E9" s="95" t="s">
        <v>13</v>
      </c>
      <c r="F9" s="92" t="s">
        <v>14</v>
      </c>
      <c r="G9" s="99" t="s">
        <v>15</v>
      </c>
      <c r="H9" s="100"/>
      <c r="I9" s="101"/>
      <c r="J9" s="99" t="s">
        <v>15</v>
      </c>
      <c r="K9" s="100"/>
      <c r="L9" s="101"/>
      <c r="M9" s="92" t="s">
        <v>16</v>
      </c>
    </row>
    <row r="10" spans="1:21" x14ac:dyDescent="0.3">
      <c r="A10" s="93"/>
      <c r="B10" s="96"/>
      <c r="C10" s="93"/>
      <c r="D10" s="93"/>
      <c r="E10" s="93"/>
      <c r="F10" s="93"/>
      <c r="G10" s="99" t="s">
        <v>7</v>
      </c>
      <c r="H10" s="100"/>
      <c r="I10" s="101"/>
      <c r="J10" s="99" t="s">
        <v>8</v>
      </c>
      <c r="K10" s="100"/>
      <c r="L10" s="101"/>
      <c r="M10" s="93"/>
    </row>
    <row r="11" spans="1:21" x14ac:dyDescent="0.3">
      <c r="A11" s="94"/>
      <c r="B11" s="97"/>
      <c r="C11" s="94"/>
      <c r="D11" s="94"/>
      <c r="E11" s="94"/>
      <c r="F11" s="94"/>
      <c r="G11" s="11" t="s">
        <v>2</v>
      </c>
      <c r="H11" s="11" t="s">
        <v>17</v>
      </c>
      <c r="I11" s="11" t="s">
        <v>1</v>
      </c>
      <c r="J11" s="11" t="s">
        <v>2</v>
      </c>
      <c r="K11" s="11" t="s">
        <v>17</v>
      </c>
      <c r="L11" s="11" t="s">
        <v>1</v>
      </c>
      <c r="M11" s="94"/>
    </row>
    <row r="12" spans="1:21" x14ac:dyDescent="0.3">
      <c r="A12" s="84" t="s">
        <v>18</v>
      </c>
      <c r="B12" s="85"/>
      <c r="C12" s="85"/>
      <c r="D12" s="85"/>
      <c r="E12" s="85"/>
      <c r="F12" s="85"/>
      <c r="G12" s="85"/>
      <c r="H12" s="85"/>
      <c r="I12" s="85"/>
      <c r="J12" s="85"/>
      <c r="K12" s="85"/>
      <c r="L12" s="85"/>
      <c r="M12" s="86"/>
    </row>
    <row r="13" spans="1:21" ht="42" x14ac:dyDescent="0.3">
      <c r="A13" s="21" t="s">
        <v>19</v>
      </c>
      <c r="B13" s="17" t="s">
        <v>39</v>
      </c>
      <c r="C13" s="14"/>
      <c r="D13" s="13" t="s">
        <v>32</v>
      </c>
      <c r="E13" s="27" t="s">
        <v>40</v>
      </c>
      <c r="F13" s="13" t="s">
        <v>41</v>
      </c>
      <c r="G13" s="15" t="s">
        <v>23</v>
      </c>
      <c r="H13" s="16" t="s">
        <v>36</v>
      </c>
      <c r="I13" s="17" t="s">
        <v>34</v>
      </c>
      <c r="J13" s="18" t="s">
        <v>23</v>
      </c>
      <c r="K13" s="16" t="s">
        <v>36</v>
      </c>
      <c r="L13" s="17" t="s">
        <v>34</v>
      </c>
      <c r="M13" s="17"/>
    </row>
    <row r="14" spans="1:21" ht="42" x14ac:dyDescent="0.3">
      <c r="A14" s="21" t="s">
        <v>20</v>
      </c>
      <c r="B14" s="17" t="s">
        <v>42</v>
      </c>
      <c r="C14" s="14"/>
      <c r="D14" s="13" t="s">
        <v>33</v>
      </c>
      <c r="E14" s="13" t="s">
        <v>29</v>
      </c>
      <c r="F14" s="13" t="s">
        <v>30</v>
      </c>
      <c r="G14" s="15" t="s">
        <v>23</v>
      </c>
      <c r="H14" s="16" t="s">
        <v>36</v>
      </c>
      <c r="I14" s="17" t="s">
        <v>34</v>
      </c>
      <c r="J14" s="18" t="s">
        <v>23</v>
      </c>
      <c r="K14" s="16" t="s">
        <v>36</v>
      </c>
      <c r="L14" s="17" t="s">
        <v>34</v>
      </c>
      <c r="M14" s="13"/>
      <c r="P14" s="2"/>
      <c r="T14" s="2"/>
      <c r="U14" s="2"/>
    </row>
    <row r="15" spans="1:21" ht="70" x14ac:dyDescent="0.3">
      <c r="A15" s="21" t="s">
        <v>21</v>
      </c>
      <c r="B15" s="20" t="s">
        <v>43</v>
      </c>
      <c r="C15" s="19"/>
      <c r="D15" s="13" t="s">
        <v>44</v>
      </c>
      <c r="E15" s="13" t="s">
        <v>31</v>
      </c>
      <c r="F15" s="13" t="s">
        <v>26</v>
      </c>
      <c r="G15" s="20" t="s">
        <v>23</v>
      </c>
      <c r="H15" s="20" t="s">
        <v>36</v>
      </c>
      <c r="I15" s="20" t="s">
        <v>34</v>
      </c>
      <c r="J15" s="20" t="s">
        <v>23</v>
      </c>
      <c r="K15" s="20" t="s">
        <v>36</v>
      </c>
      <c r="L15" s="20" t="s">
        <v>34</v>
      </c>
      <c r="M15" s="19"/>
    </row>
    <row r="16" spans="1:21" ht="112" x14ac:dyDescent="0.3">
      <c r="A16" s="21" t="s">
        <v>25</v>
      </c>
      <c r="B16" s="20" t="s">
        <v>45</v>
      </c>
      <c r="C16" s="19"/>
      <c r="D16" s="13" t="s">
        <v>27</v>
      </c>
      <c r="E16" s="13" t="s">
        <v>28</v>
      </c>
      <c r="F16" s="13" t="s">
        <v>46</v>
      </c>
      <c r="G16" s="20" t="s">
        <v>23</v>
      </c>
      <c r="H16" s="20" t="s">
        <v>36</v>
      </c>
      <c r="I16" s="20" t="s">
        <v>34</v>
      </c>
      <c r="J16" s="20" t="s">
        <v>23</v>
      </c>
      <c r="K16" s="20" t="s">
        <v>36</v>
      </c>
      <c r="L16" s="20" t="s">
        <v>34</v>
      </c>
      <c r="M16" s="19"/>
    </row>
    <row r="17" spans="1:13" ht="91.75" customHeight="1" x14ac:dyDescent="0.3">
      <c r="A17" s="28"/>
      <c r="B17" s="28"/>
      <c r="C17" s="29"/>
      <c r="D17" s="30"/>
      <c r="E17" s="31"/>
      <c r="F17" s="31"/>
      <c r="G17" s="28"/>
      <c r="H17" s="28"/>
      <c r="I17" s="29"/>
      <c r="J17" s="29"/>
      <c r="K17" s="29"/>
      <c r="L17" s="29"/>
      <c r="M17" s="29"/>
    </row>
    <row r="18" spans="1:13" ht="52.25" customHeight="1" x14ac:dyDescent="0.3">
      <c r="A18" s="28"/>
      <c r="B18" s="30"/>
      <c r="C18" s="32"/>
      <c r="D18" s="32"/>
      <c r="E18" s="32"/>
      <c r="F18" s="32"/>
      <c r="G18" s="28"/>
      <c r="H18" s="28"/>
      <c r="I18" s="29"/>
      <c r="J18" s="29"/>
      <c r="K18" s="29"/>
      <c r="L18" s="29"/>
      <c r="M18" s="29"/>
    </row>
    <row r="19" spans="1:13" x14ac:dyDescent="0.3">
      <c r="A19" s="29"/>
      <c r="B19" s="33"/>
      <c r="C19" s="32"/>
      <c r="D19" s="32"/>
      <c r="E19" s="32"/>
      <c r="F19" s="29"/>
      <c r="G19" s="28"/>
      <c r="H19" s="29"/>
      <c r="I19" s="29"/>
      <c r="J19" s="29"/>
      <c r="K19" s="29"/>
      <c r="L19" s="29"/>
      <c r="M19" s="29"/>
    </row>
  </sheetData>
  <mergeCells count="24">
    <mergeCell ref="B2:M2"/>
    <mergeCell ref="B3:M3"/>
    <mergeCell ref="B4:M4"/>
    <mergeCell ref="C5:D5"/>
    <mergeCell ref="F5:G5"/>
    <mergeCell ref="H5:M5"/>
    <mergeCell ref="C6:D6"/>
    <mergeCell ref="F6:G6"/>
    <mergeCell ref="H6:M6"/>
    <mergeCell ref="C7:D7"/>
    <mergeCell ref="F7:G7"/>
    <mergeCell ref="H7:M7"/>
    <mergeCell ref="A12:M12"/>
    <mergeCell ref="F9:F11"/>
    <mergeCell ref="G9:I9"/>
    <mergeCell ref="J9:L9"/>
    <mergeCell ref="M9:M11"/>
    <mergeCell ref="G10:I10"/>
    <mergeCell ref="J10:L10"/>
    <mergeCell ref="A9:A11"/>
    <mergeCell ref="B9:B11"/>
    <mergeCell ref="C9:C11"/>
    <mergeCell ref="D9:D11"/>
    <mergeCell ref="E9:E11"/>
  </mergeCells>
  <phoneticPr fontId="10"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D32F5-A093-4E8F-BA5C-4311E35B05B2}">
  <dimension ref="A1:U19"/>
  <sheetViews>
    <sheetView zoomScale="50" zoomScaleNormal="50" workbookViewId="0">
      <selection activeCell="B1" sqref="B1"/>
    </sheetView>
  </sheetViews>
  <sheetFormatPr defaultColWidth="12.58203125" defaultRowHeight="14" x14ac:dyDescent="0.3"/>
  <cols>
    <col min="1" max="1" width="24.1640625" style="37" customWidth="1"/>
    <col min="2" max="2" width="40" style="39" customWidth="1"/>
    <col min="3" max="3" width="29.5" style="37" customWidth="1"/>
    <col min="4" max="4" width="71.1640625" style="37" customWidth="1"/>
    <col min="5" max="5" width="39.08203125" style="37" customWidth="1"/>
    <col min="6" max="6" width="39.5" style="37" customWidth="1"/>
    <col min="7" max="7" width="7.58203125" style="38" customWidth="1"/>
    <col min="8" max="8" width="15" style="37" customWidth="1"/>
    <col min="9" max="10" width="7.58203125" style="37" customWidth="1"/>
    <col min="11" max="11" width="14.08203125" style="37" customWidth="1"/>
    <col min="12" max="26" width="7.58203125" style="37" customWidth="1"/>
    <col min="27" max="16384" width="12.58203125" style="37"/>
  </cols>
  <sheetData>
    <row r="1" spans="1:21" ht="15" customHeight="1" x14ac:dyDescent="0.3">
      <c r="A1" s="37" t="s">
        <v>24</v>
      </c>
      <c r="B1" s="39" t="s">
        <v>37</v>
      </c>
    </row>
    <row r="2" spans="1:21" x14ac:dyDescent="0.3">
      <c r="A2" s="67" t="s">
        <v>22</v>
      </c>
      <c r="B2" s="124" t="s">
        <v>75</v>
      </c>
      <c r="C2" s="125"/>
      <c r="D2" s="125"/>
      <c r="E2" s="125"/>
      <c r="F2" s="125"/>
      <c r="G2" s="125"/>
      <c r="H2" s="125"/>
      <c r="I2" s="125"/>
      <c r="J2" s="125"/>
      <c r="K2" s="125"/>
      <c r="L2" s="125"/>
      <c r="M2" s="126"/>
    </row>
    <row r="3" spans="1:21" x14ac:dyDescent="0.3">
      <c r="A3" s="67" t="s">
        <v>0</v>
      </c>
      <c r="B3" s="127"/>
      <c r="C3" s="128"/>
      <c r="D3" s="128"/>
      <c r="E3" s="128"/>
      <c r="F3" s="128"/>
      <c r="G3" s="128"/>
      <c r="H3" s="128"/>
      <c r="I3" s="128"/>
      <c r="J3" s="128"/>
      <c r="K3" s="128"/>
      <c r="L3" s="128"/>
      <c r="M3" s="129"/>
    </row>
    <row r="4" spans="1:21" x14ac:dyDescent="0.3">
      <c r="A4" s="67" t="s">
        <v>1</v>
      </c>
      <c r="B4" s="127" t="s">
        <v>35</v>
      </c>
      <c r="C4" s="128"/>
      <c r="D4" s="128"/>
      <c r="E4" s="128"/>
      <c r="F4" s="128"/>
      <c r="G4" s="128"/>
      <c r="H4" s="128"/>
      <c r="I4" s="128"/>
      <c r="J4" s="128"/>
      <c r="K4" s="128"/>
      <c r="L4" s="128"/>
      <c r="M4" s="129"/>
    </row>
    <row r="5" spans="1:21" x14ac:dyDescent="0.3">
      <c r="A5" s="68" t="s">
        <v>2</v>
      </c>
      <c r="B5" s="67" t="s">
        <v>3</v>
      </c>
      <c r="C5" s="130" t="s">
        <v>4</v>
      </c>
      <c r="D5" s="129"/>
      <c r="E5" s="66" t="s">
        <v>5</v>
      </c>
      <c r="F5" s="130" t="s">
        <v>6</v>
      </c>
      <c r="G5" s="129"/>
      <c r="H5" s="130"/>
      <c r="I5" s="128"/>
      <c r="J5" s="128"/>
      <c r="K5" s="128"/>
      <c r="L5" s="128"/>
      <c r="M5" s="129"/>
    </row>
    <row r="6" spans="1:21" x14ac:dyDescent="0.3">
      <c r="A6" s="65" t="s">
        <v>7</v>
      </c>
      <c r="B6" s="64">
        <f>COUNTIF($G$13:$G$140,"P")</f>
        <v>4</v>
      </c>
      <c r="C6" s="119">
        <f>COUNTIF($G$13:$G$140,"F")</f>
        <v>0</v>
      </c>
      <c r="D6" s="120"/>
      <c r="E6" s="64">
        <f>COUNTIF($G$2:$G$14,"Not run")</f>
        <v>0</v>
      </c>
      <c r="F6" s="119">
        <f>SUM(B6:E6)</f>
        <v>4</v>
      </c>
      <c r="G6" s="120"/>
      <c r="H6" s="121"/>
      <c r="I6" s="122"/>
      <c r="J6" s="122"/>
      <c r="K6" s="122"/>
      <c r="L6" s="122"/>
      <c r="M6" s="120"/>
    </row>
    <row r="7" spans="1:21" x14ac:dyDescent="0.3">
      <c r="A7" s="63" t="s">
        <v>8</v>
      </c>
      <c r="B7" s="62">
        <f>COUNTIF($J$2:$J$140,"P")</f>
        <v>4</v>
      </c>
      <c r="C7" s="123">
        <f>COUNTIF($J$2:$J$14,"Fail")</f>
        <v>0</v>
      </c>
      <c r="D7" s="120"/>
      <c r="E7" s="62">
        <f>COUNTIF($J$2:$J$14,"Not run")</f>
        <v>0</v>
      </c>
      <c r="F7" s="119">
        <f>SUM(B7:E7)</f>
        <v>4</v>
      </c>
      <c r="G7" s="120"/>
      <c r="H7" s="121"/>
      <c r="I7" s="122"/>
      <c r="J7" s="122"/>
      <c r="K7" s="122"/>
      <c r="L7" s="122"/>
      <c r="M7" s="120"/>
    </row>
    <row r="8" spans="1:21" x14ac:dyDescent="0.3">
      <c r="A8" s="61"/>
      <c r="B8" s="59"/>
      <c r="C8" s="58"/>
      <c r="D8" s="60"/>
      <c r="E8" s="59"/>
      <c r="F8" s="58"/>
      <c r="G8" s="58"/>
      <c r="H8" s="57"/>
      <c r="I8" s="57"/>
      <c r="J8" s="57"/>
      <c r="K8" s="57"/>
      <c r="L8" s="57"/>
      <c r="M8" s="57"/>
    </row>
    <row r="9" spans="1:21" x14ac:dyDescent="0.3">
      <c r="A9" s="109" t="s">
        <v>9</v>
      </c>
      <c r="B9" s="115" t="s">
        <v>10</v>
      </c>
      <c r="C9" s="109" t="s">
        <v>11</v>
      </c>
      <c r="D9" s="118" t="s">
        <v>12</v>
      </c>
      <c r="E9" s="115" t="s">
        <v>13</v>
      </c>
      <c r="F9" s="109" t="s">
        <v>14</v>
      </c>
      <c r="G9" s="112" t="s">
        <v>15</v>
      </c>
      <c r="H9" s="113"/>
      <c r="I9" s="114"/>
      <c r="J9" s="112" t="s">
        <v>15</v>
      </c>
      <c r="K9" s="113"/>
      <c r="L9" s="114"/>
      <c r="M9" s="109" t="s">
        <v>16</v>
      </c>
    </row>
    <row r="10" spans="1:21" x14ac:dyDescent="0.3">
      <c r="A10" s="110"/>
      <c r="B10" s="116"/>
      <c r="C10" s="110"/>
      <c r="D10" s="110"/>
      <c r="E10" s="110"/>
      <c r="F10" s="110"/>
      <c r="G10" s="112" t="s">
        <v>7</v>
      </c>
      <c r="H10" s="113"/>
      <c r="I10" s="114"/>
      <c r="J10" s="112" t="s">
        <v>8</v>
      </c>
      <c r="K10" s="113"/>
      <c r="L10" s="114"/>
      <c r="M10" s="110"/>
    </row>
    <row r="11" spans="1:21" x14ac:dyDescent="0.3">
      <c r="A11" s="111"/>
      <c r="B11" s="117"/>
      <c r="C11" s="111"/>
      <c r="D11" s="111"/>
      <c r="E11" s="111"/>
      <c r="F11" s="111"/>
      <c r="G11" s="56" t="s">
        <v>2</v>
      </c>
      <c r="H11" s="56" t="s">
        <v>17</v>
      </c>
      <c r="I11" s="56" t="s">
        <v>1</v>
      </c>
      <c r="J11" s="56" t="s">
        <v>2</v>
      </c>
      <c r="K11" s="56" t="s">
        <v>17</v>
      </c>
      <c r="L11" s="56" t="s">
        <v>1</v>
      </c>
      <c r="M11" s="111"/>
    </row>
    <row r="12" spans="1:21" x14ac:dyDescent="0.3">
      <c r="A12" s="106" t="s">
        <v>18</v>
      </c>
      <c r="B12" s="107"/>
      <c r="C12" s="107"/>
      <c r="D12" s="107"/>
      <c r="E12" s="107"/>
      <c r="F12" s="107"/>
      <c r="G12" s="107"/>
      <c r="H12" s="107"/>
      <c r="I12" s="107"/>
      <c r="J12" s="107"/>
      <c r="K12" s="107"/>
      <c r="L12" s="107"/>
      <c r="M12" s="108"/>
    </row>
    <row r="13" spans="1:21" ht="42" x14ac:dyDescent="0.3">
      <c r="A13" s="48" t="s">
        <v>19</v>
      </c>
      <c r="B13" s="50" t="s">
        <v>74</v>
      </c>
      <c r="C13" s="54"/>
      <c r="D13" s="47" t="s">
        <v>32</v>
      </c>
      <c r="E13" s="55" t="s">
        <v>73</v>
      </c>
      <c r="F13" s="47" t="s">
        <v>72</v>
      </c>
      <c r="G13" s="53" t="s">
        <v>23</v>
      </c>
      <c r="H13" s="51" t="s">
        <v>36</v>
      </c>
      <c r="I13" s="50" t="s">
        <v>34</v>
      </c>
      <c r="J13" s="52" t="s">
        <v>23</v>
      </c>
      <c r="K13" s="51" t="s">
        <v>36</v>
      </c>
      <c r="L13" s="50" t="s">
        <v>34</v>
      </c>
      <c r="M13" s="50"/>
    </row>
    <row r="14" spans="1:21" ht="42" x14ac:dyDescent="0.3">
      <c r="A14" s="48" t="s">
        <v>20</v>
      </c>
      <c r="B14" s="50" t="s">
        <v>71</v>
      </c>
      <c r="C14" s="54"/>
      <c r="D14" s="47" t="s">
        <v>33</v>
      </c>
      <c r="E14" s="47" t="s">
        <v>29</v>
      </c>
      <c r="F14" s="47" t="s">
        <v>30</v>
      </c>
      <c r="G14" s="53" t="s">
        <v>23</v>
      </c>
      <c r="H14" s="51" t="s">
        <v>36</v>
      </c>
      <c r="I14" s="50" t="s">
        <v>34</v>
      </c>
      <c r="J14" s="52" t="s">
        <v>23</v>
      </c>
      <c r="K14" s="51" t="s">
        <v>36</v>
      </c>
      <c r="L14" s="50" t="s">
        <v>34</v>
      </c>
      <c r="M14" s="47"/>
      <c r="P14" s="49"/>
      <c r="T14" s="49"/>
      <c r="U14" s="49"/>
    </row>
    <row r="15" spans="1:21" ht="70" x14ac:dyDescent="0.3">
      <c r="A15" s="48" t="s">
        <v>21</v>
      </c>
      <c r="B15" s="44" t="s">
        <v>70</v>
      </c>
      <c r="C15" s="43"/>
      <c r="D15" s="47" t="s">
        <v>59</v>
      </c>
      <c r="E15" s="47" t="s">
        <v>31</v>
      </c>
      <c r="F15" s="47" t="s">
        <v>26</v>
      </c>
      <c r="G15" s="44" t="s">
        <v>23</v>
      </c>
      <c r="H15" s="44" t="s">
        <v>36</v>
      </c>
      <c r="I15" s="44" t="s">
        <v>34</v>
      </c>
      <c r="J15" s="44" t="s">
        <v>23</v>
      </c>
      <c r="K15" s="44" t="s">
        <v>36</v>
      </c>
      <c r="L15" s="44" t="s">
        <v>34</v>
      </c>
      <c r="M15" s="43"/>
    </row>
    <row r="16" spans="1:21" ht="112" x14ac:dyDescent="0.3">
      <c r="A16" s="48" t="s">
        <v>25</v>
      </c>
      <c r="B16" s="44" t="s">
        <v>69</v>
      </c>
      <c r="C16" s="43"/>
      <c r="D16" s="47" t="s">
        <v>27</v>
      </c>
      <c r="E16" s="47" t="s">
        <v>28</v>
      </c>
      <c r="F16" s="47" t="s">
        <v>68</v>
      </c>
      <c r="G16" s="44" t="s">
        <v>23</v>
      </c>
      <c r="H16" s="44" t="s">
        <v>36</v>
      </c>
      <c r="I16" s="44" t="s">
        <v>34</v>
      </c>
      <c r="J16" s="44" t="s">
        <v>23</v>
      </c>
      <c r="K16" s="44" t="s">
        <v>36</v>
      </c>
      <c r="L16" s="44" t="s">
        <v>34</v>
      </c>
      <c r="M16" s="43"/>
    </row>
    <row r="17" spans="1:8" ht="91.75" customHeight="1" x14ac:dyDescent="0.3">
      <c r="A17" s="38"/>
      <c r="B17" s="38"/>
      <c r="D17" s="42"/>
      <c r="E17" s="69"/>
      <c r="F17" s="69"/>
      <c r="H17" s="38"/>
    </row>
    <row r="18" spans="1:8" ht="52.25" customHeight="1" x14ac:dyDescent="0.3">
      <c r="A18" s="38"/>
      <c r="B18" s="42"/>
      <c r="C18" s="40"/>
      <c r="D18" s="40"/>
      <c r="E18" s="40"/>
      <c r="F18" s="40"/>
      <c r="H18" s="38"/>
    </row>
    <row r="19" spans="1:8" x14ac:dyDescent="0.3">
      <c r="B19" s="41"/>
      <c r="C19" s="40"/>
      <c r="D19" s="40"/>
      <c r="E19" s="40"/>
    </row>
  </sheetData>
  <mergeCells count="24">
    <mergeCell ref="D9:D11"/>
    <mergeCell ref="E9:E11"/>
    <mergeCell ref="A12:M12"/>
    <mergeCell ref="F9:F11"/>
    <mergeCell ref="G9:I9"/>
    <mergeCell ref="J9:L9"/>
    <mergeCell ref="M9:M11"/>
    <mergeCell ref="G10:I10"/>
    <mergeCell ref="J10:L10"/>
    <mergeCell ref="A9:A11"/>
    <mergeCell ref="B9:B11"/>
    <mergeCell ref="C9:C11"/>
    <mergeCell ref="C6:D6"/>
    <mergeCell ref="F6:G6"/>
    <mergeCell ref="H6:M6"/>
    <mergeCell ref="C7:D7"/>
    <mergeCell ref="F7:G7"/>
    <mergeCell ref="H7:M7"/>
    <mergeCell ref="B2:M2"/>
    <mergeCell ref="B3:M3"/>
    <mergeCell ref="B4:M4"/>
    <mergeCell ref="C5:D5"/>
    <mergeCell ref="F5:G5"/>
    <mergeCell ref="H5:M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Đăng kí tài khoản</vt:lpstr>
      <vt:lpstr>Đăng nhập hệ thống</vt:lpstr>
      <vt:lpstr>Cập nhật hồ sơ</vt:lpstr>
      <vt:lpstr>Đổi mật khẩu</vt:lpstr>
      <vt:lpstr>Quản lý vị trí làm việc</vt:lpstr>
      <vt:lpstr>Quản lý đăng tuyển việc làm</vt:lpstr>
      <vt:lpstr>Quản lý nhân sự tuyển dụng</vt:lpstr>
      <vt:lpstr>Quản lý vị trí làm việc thựcập</vt:lpstr>
      <vt:lpstr>Quản lý sự kiện</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2023-06-08T04:53:20Z</dcterms:modified>
</cp:coreProperties>
</file>