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C:\CMUCS246FIS_Gruop5\4.Software Configuration Management Part 2\Huỳnh Khánh Dương\Trungtamvieclam\"/>
    </mc:Choice>
  </mc:AlternateContent>
  <xr:revisionPtr revIDLastSave="0" documentId="13_ncr:1_{2D6CF858-7107-4FA4-B441-AA4C1BBEEF79}" xr6:coauthVersionLast="47" xr6:coauthVersionMax="47" xr10:uidLastSave="{00000000-0000-0000-0000-000000000000}"/>
  <bookViews>
    <workbookView xWindow="-110" yWindow="-110" windowWidth="19420" windowHeight="10420" firstSheet="7" activeTab="10" xr2:uid="{00000000-000D-0000-FFFF-FFFF00000000}"/>
  </bookViews>
  <sheets>
    <sheet name="quản lý tuyển sinh" sheetId="33" r:id="rId1"/>
    <sheet name="cập nhật hồ sơ" sheetId="35" r:id="rId2"/>
    <sheet name="Quản lý nhân sự tuyển dụng" sheetId="37" r:id="rId3"/>
    <sheet name="Quản lý sự kiện" sheetId="38" r:id="rId4"/>
    <sheet name="Quản lý thực tập viên" sheetId="39" r:id="rId5"/>
    <sheet name="quản lý sinh viên theo lớp" sheetId="36" r:id="rId6"/>
    <sheet name="Quản lý vị trí làm việc" sheetId="40" r:id="rId7"/>
    <sheet name="Quản lý sinh viên" sheetId="41" r:id="rId8"/>
    <sheet name="Đổi mật khẩu" sheetId="42" r:id="rId9"/>
    <sheet name="Đăng kí tài khoản" sheetId="43" r:id="rId10"/>
    <sheet name="Đăng nhập hệ thống" sheetId="44" r:id="rId11"/>
  </sheets>
  <calcPr calcId="191029"/>
</workbook>
</file>

<file path=xl/calcChain.xml><?xml version="1.0" encoding="utf-8"?>
<calcChain xmlns="http://schemas.openxmlformats.org/spreadsheetml/2006/main">
  <c r="B7" i="43" l="1"/>
  <c r="B7" i="44"/>
  <c r="E7" i="44"/>
  <c r="C7" i="44"/>
  <c r="E6" i="44"/>
  <c r="C6" i="44"/>
  <c r="B6" i="44"/>
  <c r="F6" i="44" s="1"/>
  <c r="E7" i="43"/>
  <c r="C7" i="43"/>
  <c r="E6" i="43"/>
  <c r="C6" i="43"/>
  <c r="B6" i="43"/>
  <c r="F6" i="43" s="1"/>
  <c r="B6" i="42"/>
  <c r="F6" i="42" s="1"/>
  <c r="C6" i="42"/>
  <c r="E6" i="42"/>
  <c r="B7" i="42"/>
  <c r="C7" i="42"/>
  <c r="E7" i="42"/>
  <c r="F7" i="43" l="1"/>
  <c r="F7" i="44"/>
  <c r="F7" i="42"/>
  <c r="B6" i="41"/>
  <c r="F6" i="41" s="1"/>
  <c r="C6" i="41"/>
  <c r="E6" i="41"/>
  <c r="B7" i="41"/>
  <c r="C7" i="41"/>
  <c r="E7" i="41"/>
  <c r="F7" i="41" s="1"/>
  <c r="B6" i="40" l="1"/>
  <c r="C6" i="40"/>
  <c r="E6" i="40"/>
  <c r="B7" i="40"/>
  <c r="C7" i="40"/>
  <c r="E7" i="40"/>
  <c r="F7" i="40" l="1"/>
  <c r="F6" i="40"/>
  <c r="B6" i="39"/>
  <c r="F6" i="39" s="1"/>
  <c r="C6" i="39"/>
  <c r="E6" i="39"/>
  <c r="B7" i="39"/>
  <c r="C7" i="39"/>
  <c r="E7" i="39"/>
  <c r="F7" i="39" s="1"/>
  <c r="B6" i="38" l="1"/>
  <c r="F6" i="38" s="1"/>
  <c r="C6" i="38"/>
  <c r="E6" i="38"/>
  <c r="B7" i="38"/>
  <c r="F7" i="38" s="1"/>
  <c r="C7" i="38"/>
  <c r="E7" i="38"/>
  <c r="B6" i="37" l="1"/>
  <c r="C6" i="37"/>
  <c r="E6" i="37"/>
  <c r="B7" i="37"/>
  <c r="F7" i="37" s="1"/>
  <c r="C7" i="37"/>
  <c r="E7" i="37"/>
  <c r="F6" i="37" l="1"/>
  <c r="B6" i="36"/>
  <c r="C6" i="36"/>
  <c r="E6" i="36"/>
  <c r="B7" i="36"/>
  <c r="C7" i="36"/>
  <c r="E7" i="36"/>
  <c r="F6" i="36" l="1"/>
  <c r="F7" i="36"/>
  <c r="B6" i="35"/>
  <c r="C6" i="35"/>
  <c r="E6" i="35"/>
  <c r="B7" i="35"/>
  <c r="C7" i="35"/>
  <c r="E7" i="35"/>
  <c r="F7" i="35" l="1"/>
  <c r="F6" i="35"/>
  <c r="B7" i="33"/>
  <c r="E7" i="33" l="1"/>
  <c r="C7" i="33"/>
  <c r="F7" i="33" s="1"/>
  <c r="E6" i="33"/>
  <c r="C6" i="33"/>
  <c r="B6" i="33"/>
  <c r="F6" i="33" l="1"/>
</calcChain>
</file>

<file path=xl/sharedStrings.xml><?xml version="1.0" encoding="utf-8"?>
<sst xmlns="http://schemas.openxmlformats.org/spreadsheetml/2006/main" count="956" uniqueCount="261">
  <si>
    <t>Check Requirement</t>
  </si>
  <si>
    <t>Tester</t>
  </si>
  <si>
    <t>Status</t>
  </si>
  <si>
    <t>Pass</t>
  </si>
  <si>
    <t>Fail</t>
  </si>
  <si>
    <t>Not Run</t>
  </si>
  <si>
    <t>Number of test case</t>
  </si>
  <si>
    <t>Round test 1</t>
  </si>
  <si>
    <t>Round test 2</t>
  </si>
  <si>
    <t>Test Case ID</t>
  </si>
  <si>
    <t>Test case Description</t>
  </si>
  <si>
    <t>Pre-condition</t>
  </si>
  <si>
    <t>Step</t>
  </si>
  <si>
    <t>Excepted  Output</t>
  </si>
  <si>
    <t>Actual Output</t>
  </si>
  <si>
    <t>Result</t>
  </si>
  <si>
    <t>Note</t>
  </si>
  <si>
    <t>Test Date</t>
  </si>
  <si>
    <t>Functional Testing</t>
  </si>
  <si>
    <t>TC01</t>
  </si>
  <si>
    <t>TC02</t>
  </si>
  <si>
    <t>TC03</t>
  </si>
  <si>
    <t>Function</t>
  </si>
  <si>
    <t>P</t>
  </si>
  <si>
    <t>Module</t>
  </si>
  <si>
    <t>TC04</t>
  </si>
  <si>
    <t xml:space="preserve">1. Ấn vào biểu tượng thùng rác ở vị trí cần xóa
2. Ấn vào  đồng ý ở thông báo  xác nhận lại nếu muốn xóa vị trí nào đấy
</t>
  </si>
  <si>
    <t>Hệ thống sẽ xác nhận và phần danh sách sẽ thiếu đi vị trí vừa xóa và sẽ quay lại màn hình danh sách nếu chọn hủy</t>
  </si>
  <si>
    <t>26/5/2023</t>
  </si>
  <si>
    <t>Hệ thống sẽ xác nhận không hợp lệ rồi đưa ra thông báo phù hợp</t>
  </si>
  <si>
    <t>Xóa 1 vị trí tuyển dụng nào đó</t>
  </si>
  <si>
    <t xml:space="preserve">Hệ thống đã xác nhận  việc người dùng đã chọn xóa và đưa ra thông báo xác nhận lại việc xóa                    Nếu chọn xóa thì hệ thống xác nhận và sẽ hiện thông báo đã  xóa thành công,phần danh sách mất đi yêu cầu tuyển dụng                                                       Nếu chọn hủy thì sẽ quay về màn hình ban đầu và mọi thứ giữ nguyên
</t>
  </si>
  <si>
    <t>Quản lý  đợt tuyển sinh</t>
  </si>
  <si>
    <t>Thêm mới đợt tuyển sinh</t>
  </si>
  <si>
    <t>1.Chọn thêm mới bậc tuyển sinh
2.Nhập vào các field có sẵn 
3. Nhấn thêm mới hoặc quay lại nếu muốn hủy</t>
  </si>
  <si>
    <t>Hệ thống sẽ xác nhận các field vừa điền vào hợp lệ và phần danh sách sẽ hiện ra 1 đợt tuyển sinh mới vừa nhập</t>
  </si>
  <si>
    <t>Đã xác nhận,hệ thống sẽ thông báo đã tạo mới thành công và phần danh sách sẽ thấy có thêm 1 đợt tuyển sinh giống những gì vừa nhập</t>
  </si>
  <si>
    <t>27/5/2023</t>
  </si>
  <si>
    <t>Nhập thiếu thông tin vào mục thêm mới tuyển sinh</t>
  </si>
  <si>
    <t>1.Bấm vào chọn thêm mới bậc tuyển sinh                                                                                2 Xóa  hoặc chỉ điền vài phần thông tin  chứ ko điền hết   những field có dấu *                                                    3 Kích  tạo mới</t>
  </si>
  <si>
    <t>Hệ thống đã phản hồi là không hợp lệ và đưa ra thông báo cần nhập vào những chỗ còn trống</t>
  </si>
  <si>
    <t>Cập nhật các ngành vào tuyển sinh</t>
  </si>
  <si>
    <t>1. Ấn Danh sách Ngành/Chuyên ngành ở phần tuyển sinh muốn cập nhật ngành
2. Muốn thêm ngành nào thì click vào ô ở đầu  dòng của mỗi ngành,nếu muốn thêm tất cả thì nhấn vào ô bên cạnh Tên Ngành/Chuyên ngành
3.Kích vào nút cập nhật</t>
  </si>
  <si>
    <t>Hệ thống sẽ cập nhật và phần danh sách tuyển sinh sẽ hiện  ra đợt tuyển sinh có số ngành đúng với số lượng vừa thêm</t>
  </si>
  <si>
    <t xml:space="preserve">Hệ thống đã kiểm tra và đưa ra thông báo đã cập  nhật thành công,phần danh sách tuyển sinh ở mục số lượng ngành của đợt tuyển sinh  vừa cập nhật,ta sẽ thấy số lượng sẽ thay đổi ứng với số ngành vừa chọn                    </t>
  </si>
  <si>
    <t>Trung tâm việc làm</t>
  </si>
  <si>
    <t>Nguyễn Đình Toàn</t>
  </si>
  <si>
    <t>Toàn</t>
  </si>
  <si>
    <t>https://imgur.com/QrWihnT</t>
  </si>
  <si>
    <t>25/5/2023</t>
  </si>
  <si>
    <t>F</t>
  </si>
  <si>
    <t>Web yêu cầu phải upload ảnh và đưa đường dẫn đến link web  gây ra hiện tượng web không respone  và xuất ra lỗi  'EntityValidationErrors như test case 1</t>
  </si>
  <si>
    <t>Hệ thống sẽ phản hồi và hiện lên thông báo hồ sơ đã được cập nhật và phần mục hồ sơ sẽ được điều chỉnh</t>
  </si>
  <si>
    <t>1 Chọn vùng  thông tin cần  cập nhật                                                           2Điền thông tin cần thêm vào                                                                    3 Kích vào nút cập nhật</t>
  </si>
  <si>
    <t>Cập nhật hồ sơ công ty</t>
  </si>
  <si>
    <t>Hệ thống đã từ chối  và hiện ra thông báo "xin chọn file hợp lệ"</t>
  </si>
  <si>
    <t>Hệ thống sẽ từ chối vầ yêu cầu đăng lại</t>
  </si>
  <si>
    <t>1 Bấm vào vùng chọn tệp                                                                          2 upload file không hợp lệ(exe,slsx,txt)</t>
  </si>
  <si>
    <t>Lựa chọn file không hợp lệ vào logo công ty</t>
  </si>
  <si>
    <t>toàn</t>
  </si>
  <si>
    <t xml:space="preserve"> web không respone và xuất ra 'EntityValidationErrors</t>
  </si>
  <si>
    <t>Hệ thống sẽ validate và thông báo hồ sơ đã cập nhật  và phần hồ sơ sẽ update</t>
  </si>
  <si>
    <t>1.Bấm vào vùng chọn tệp
2. upload file ảnh 
3. Kích cập nhật</t>
  </si>
  <si>
    <t>Lựa chọn logo cho công ty</t>
  </si>
  <si>
    <t>Cập nhật hồ sơ</t>
  </si>
  <si>
    <t>trung tâm việc làm</t>
  </si>
  <si>
    <t>28/5/2023</t>
  </si>
  <si>
    <t>Hệ thống đã xác nhận yêu cầu tìm kiếm và phần danh sách chỉ hiện ra tên những lớp học phù hợp với yêu cầu tìm kiếm</t>
  </si>
  <si>
    <t>Hệ thống sẽ xác nhận yêu cầu tìm kiếm và phần danh sách chỉ hiện ra danh sách các lớp phù hợp yêu cầu tìm kiếm</t>
  </si>
  <si>
    <t xml:space="preserve"> 1 Âsn vào quản lý  lớp hoc                                                                                                           1. Nhập vào field trống tên lớp muốn kiếm
2. Ấn tìm kiếm</t>
  </si>
  <si>
    <t>Tìm kiếm lớp học</t>
  </si>
  <si>
    <t>TC16</t>
  </si>
  <si>
    <t>Hệ thống đã xác nhận và phần danh sách lớp học thiếu đi lớp vừa xóa và hệ thống đưa ra thông báo đã xóa thành công</t>
  </si>
  <si>
    <t>Hệ thống sẽ xác nhận     và phần danh sách ;ớp học sẽ thiếu đi nhóm vừa xóa</t>
  </si>
  <si>
    <t xml:space="preserve"> 1 Âsn vào quản lý  lớp hoc                                                                                                           1. Ấn vào biểu tượng thùng rác ở vị trí lớp cần xóa
2. Ấn vào  đồng ý ở thông báo  xác nhận lại nếu muốn xóa lớp  đấy</t>
  </si>
  <si>
    <t>Xóa lớp học</t>
  </si>
  <si>
    <t>TC15</t>
  </si>
  <si>
    <t>Hệ thống sẽ xác nhận yêu cầu ,phần danh sách lớp học sẽ có thêm tên lớp học có các tiêu chí giống những gì vừa nhập và hệ  thống sẽ đưa ra thông báo thêm thành công</t>
  </si>
  <si>
    <t>Hệ thống sẽ xác nhận yêu cầu và phần danh sách lớp học sẽ có thêm tên lớp học có các tiêu chí giống những gì vừa nhập</t>
  </si>
  <si>
    <t>1Ấn vào quản lý lớp học
2Ấn vào thêm mới                                                     
3 Nhập vào các field có sẵn,đặc biệt là các field có dấu *,thêm các chỉ tiêu đánh giá phù hợp từng môn
4Nhấn tạo mới</t>
  </si>
  <si>
    <t>Thêm mới lớp học</t>
  </si>
  <si>
    <t>TC14</t>
  </si>
  <si>
    <t>Hệ thống đã xác nhận và phần danh sách sinh viên của nhóm đó sẽ thiếu đi sinh viên vừa xóa</t>
  </si>
  <si>
    <t>Hệ thống sẽ xác nhận     và phần danh sách sinh viên của nhóm đó sẽ thiếu đi môn vừa xóa</t>
  </si>
  <si>
    <t xml:space="preserve">1. Ấn vào biểu tượng thùng rác ở vị trí môn cần xóa
2. Ấn vào  đồng ý ở thông báo  xác nhận lại nếu muốn xóa môn đấy
</t>
  </si>
  <si>
    <t xml:space="preserve"> Xóa 1 môn học nào đó</t>
  </si>
  <si>
    <t>TC13</t>
  </si>
  <si>
    <t>Hệ thống đã xác nhận yêu cầu tìm kiếm và phần danh sách chỉ hiện ra tên những môn học phù hợp với yêu cầu tìm kiếm</t>
  </si>
  <si>
    <t>Hệ thống sẽ xác nhận yêu cầu tìm kiếm và phần danh sách chỉ hiện ra danh sách các môn học phù hợp yêu cầu tìm kiếm</t>
  </si>
  <si>
    <t>1Ấn vào quản lý môn học     
2 Nhập thông tin vào ô tìm kiếm                                               
3Ấn tìm kiếm</t>
  </si>
  <si>
    <t>Tìm kiếm môn học</t>
  </si>
  <si>
    <t>TC12</t>
  </si>
  <si>
    <t>Hệ thống đã xác nhận thông tin chỉnh sửa là hợp lệ và sẽ thông báo cập nhập thành công,trường hợp chỉnh sửa không hợp lệ thì hệ thống sẽ đưa ra phản hồi giống như TC10</t>
  </si>
  <si>
    <t>Hệ thống sẽ xác nhận thông tin vừa chỉnh là hợp lệ rồi đưa ra thông báo đã cập nhật</t>
  </si>
  <si>
    <t>1Ấn vào quản lý môn học     
2Ấn vào biểu tượng cây bút ở phần chức năng                                                     
3 Chỉnh sửa thông tin môn học
4Nhấn cập nhật</t>
  </si>
  <si>
    <t xml:space="preserve"> Chỉnh sửa môn học</t>
  </si>
  <si>
    <t>TC11</t>
  </si>
  <si>
    <t>p</t>
  </si>
  <si>
    <t>Hệ thống đã từ chối và đã đưa ra thông báo yêu cầu nhập vào những chỗ còn thiếu</t>
  </si>
  <si>
    <t>Hệ thống sẽ từ chối và đưa ra thông báo thích hợp</t>
  </si>
  <si>
    <t>1Ấn vào quản lý môn học     
2Ấn vào thêm mới                                                     
3 Không nhập hoặc chỉ nhập vài field,hoặc không điền vào field nào cả
4Nhấn tạo mới</t>
  </si>
  <si>
    <t>Nhập thiếu thông tin môn học</t>
  </si>
  <si>
    <t xml:space="preserve">TC010 </t>
  </si>
  <si>
    <t>Phần danh sách môn học đã thêm mới môn và hệ thống đã đưa ra thông báo Thêm thành công</t>
  </si>
  <si>
    <t>Phần danh sách môn học sẽ thêm môn mới có  nội dung giống những gì vừa nhập</t>
  </si>
  <si>
    <t>1Ấn vào quản lý môn học     
2Ấn vào thêm mới                                                     
3 Nhập vào các field có sẵn,đặc biệt là các field có dấu *
4Nhấn tạo mới</t>
  </si>
  <si>
    <t>Thêm mới môn học</t>
  </si>
  <si>
    <t>TC09</t>
  </si>
  <si>
    <t>Hệ thống đã xác nhận yêu cầu tìm kiếm và phần danh sách chỉ hiện ra tên những sinh có phù hợp với yêu cầu tìm kiếm</t>
  </si>
  <si>
    <t>Hệ thống sẽ xác nhận yêu cầu tìm kiếm  và sẽ loại bỏ sinh viên không phù hợp với yêu cầu tìm kiếm</t>
  </si>
  <si>
    <t>1Ấn vào biểu tượng có 3 dấu gạch ngang ở phần chức năng của nhóm có sinh viên muốn tìm hoặc nếu muốn tìm cả những sinh viên không có trong nhóm thì nhấn thêm lần nữa vào   thêm sinh viên  sau                                                                                                                         2 Nhập mã số sinh viên vào ô                                                                                                   3 ấn tìm kiếm</t>
  </si>
  <si>
    <t xml:space="preserve">TÌm kiếm 1 sinh viên nào đó </t>
  </si>
  <si>
    <t>TC08</t>
  </si>
  <si>
    <t>Hệ thống đã xác nhận yêu cầu xóa và phần danh sách của nhóm đó đã mất đi sinh viên vừa xóa</t>
  </si>
  <si>
    <t>Hệ thống sẽ xác nhận     và phần danh sách sinh viên của nhóm đó sẽ thiếu đi sinh viên vừa xóa</t>
  </si>
  <si>
    <t>1Ấn vào biểu tượng có 3 dấu gạch ngang ở phần chức năng của nhóm có sinh viên muốn xóa                                                                                        2 Nhấn vào biểu tượng thùng rác của sinh viên muốn xóa                                                     3Nhấn xác nhận xóa</t>
  </si>
  <si>
    <t>Xóa 1 sinh viên nào đó trong nhóm</t>
  </si>
  <si>
    <t>TC07</t>
  </si>
  <si>
    <t>Hệ thống đã xác nhận yêu cầu và sẽ đưa thoong báo đã thêm thành công và phần danh sách  nhóm sẽ có tên sinh viên  vừa thêm</t>
  </si>
  <si>
    <t>Hệ thống sẽ xác nhận yêu cầu và sẽ lthêm sinh viên vừa chọn vào trong danh sách</t>
  </si>
  <si>
    <t>1Ấn vào biểu tượng có 3 dấu gạch ngang ở phần chức năng        của nhóm muốn thêm                                               2Nhấn thêm sinh viên                                                                                                               3 Nhấn vào nút dấu + ở dòng có sinh viên muốn thêm</t>
  </si>
  <si>
    <t>Thêm 1 sinh viên nào đó vào trong nhóm</t>
  </si>
  <si>
    <t>TC06</t>
  </si>
  <si>
    <t>Hệ thống đã xác nhận thông tin chỉnh sửa là hợp lệ và sẽ thông báo cập nhập thành công,trường hợp chỉnh sửa không hợp lệ thì hệ thống sẽ đưa ra thông báo nhập vào phần thông tin còn thiếu</t>
  </si>
  <si>
    <t>Hệ thống sẽ xác nhận,nếu thông tin  vừa chỉnh là hợp lệ thì sẽ đưa ra thông báo đã cập nhật nếu không thì sẽ từ chối chỉnh sửa</t>
  </si>
  <si>
    <t>1 Âns vào biểu tượng cây bút ở phàna chức năng của nhóm muốn chỉnh sửa                            2Chỉnh sửa tên nhóm</t>
  </si>
  <si>
    <t>Chỉnh sửa 1 nhóm  nào đó trong danh sách</t>
  </si>
  <si>
    <t>TC05</t>
  </si>
  <si>
    <t xml:space="preserve">Hệ thống đã xác nhận  việc người dùng đã chọn xóa và đưa ra thông báo xác nhận lại việc xóa                    Nếu chọn xóa thì hệ thống xác nhận và sẽ hiện thông báo đã  xóa thành công,phần danh sách mất đi nhóm vừa xóa                                                                Nếu nhóm còn sinh viên  thì việc xóa sẽ không được thực hiện và đưa ra thông báo cần xóa hết sinh viên trước
</t>
  </si>
  <si>
    <t>Hệ thống sẽ xác nhận và phần danh sách sẽ thiếu đi nhóm vừa xóa</t>
  </si>
  <si>
    <t xml:space="preserve">1. Ấn vào biểu tượng thùng rác ở vị trí nhóm cần xóa
2. Ấn vào  đồng ý ở thông báo  xác nhận lại nếu muốn xóa vị trí nào đấy
</t>
  </si>
  <si>
    <t>Xóa 1 nhóm  đó trong danh sách</t>
  </si>
  <si>
    <t>Hệ thống đã kiểm tra field nhập phù hợp và  phần danh sách sẽ hiện ra 1 nhóm mới có tên giống  vừa nhập</t>
  </si>
  <si>
    <t>Hệ thống sẽ kiểm tra field nhập phù hợp và  phần danh sách sẽ hiện ra 1 nhóm mới có tên giống  vừa nhập</t>
  </si>
  <si>
    <t>1.Bấm vào sinh viên theo nhóm                                                                                               2 Chọn thêm mới                                                                                                                    3 Nhập tên nhóm                                                                                                                       4Kích  tạo mới</t>
  </si>
  <si>
    <t>Tạo nhóm học</t>
  </si>
  <si>
    <t>Hệ thống đã chuyển màn hình sang mục quản lý sinh viên ở trên và chỉ hiện danh sách những sinh viên có trong lớp đó</t>
  </si>
  <si>
    <t>Hệ thống sẽ xác nhận và chuyển màn hình sang danh sách sinh viên của lớp đó</t>
  </si>
  <si>
    <t xml:space="preserve">1.Bấm vào sinh viên theo lớp                                                                                                    2 Nhấn vào ô ở phần chức năng của lớp muốn xem sinh viên                                                                     </t>
  </si>
  <si>
    <t>Xem danh sách sinh viên có trong lớp</t>
  </si>
  <si>
    <t>Đã xác nhận,hệ thống sẽ chỉ chừa lại các lớp phù hợp với yêu cầu tìm kiếm</t>
  </si>
  <si>
    <t>Hệ thống sẽ xác nhận và tự loại bỏ các lớp không phù hợp với yêu cầu tìm kiếm</t>
  </si>
  <si>
    <t>1.Bấm vào phần sinh viên theo lớp
2. Nhập tên lớp vào ô tìm kiếm
3. Nhấn tìm kiếm</t>
  </si>
  <si>
    <t>Tìm kiếm 1 lớp học nào đó</t>
  </si>
  <si>
    <t>Quản lý sinh viên theo lớp</t>
  </si>
  <si>
    <t>Hệ thống đã xác nhận yêu cầu và việc xóa đã được thực hiện,</t>
  </si>
  <si>
    <t>Hệ thống sẽ xác nhận yêu cầu xóa người dùng và xác nhận xóa</t>
  </si>
  <si>
    <t>1..Âns vào biểu tượng thùng rác ở dòng có tên nhân sự muốn xóa
2Nhấn confirm lại lần thứ 2 để xác nhận xóa</t>
  </si>
  <si>
    <t>Xóa 1 nhân sự nào đó</t>
  </si>
  <si>
    <t>Hệ thống đã xác nhận và đã đưa người dùng qua phân
danh sách quản lý vị trí làm việc và có thể dùng các chức năng đã nêu trong test case cũ</t>
  </si>
  <si>
    <t>Hệ thống sẽ xác nhận và đưa người dùng qua phần danh sách quản lý vị trí làm việc</t>
  </si>
  <si>
    <t xml:space="preserve">1. Ấn vào Quản lý vị trí làm việc hoặc quản lý vị trí trong thêm mới
</t>
  </si>
  <si>
    <t>Quản lý  vị trí nhân sự</t>
  </si>
  <si>
    <t>https://imgur.com/a5Cu510</t>
  </si>
  <si>
    <t xml:space="preserve">Hệ thống không  phản hồi và web xuất ra Server Error in '/' Application.                  </t>
  </si>
  <si>
    <t>Hệ thống sẽ kiểm tra phần thông tin  vừa chỉnh sửa có hợp lệ hay không.Nếu hợp lệ sẽ tiến hành thay đổi
và coi được phần đã chỉnh sửa ở phần danh sách các yêu cầu</t>
  </si>
  <si>
    <t>1. Ấn vào nút chỉnh sửa ở phần chức năng của yêu cầu muốn thay đổi
2. Lựa chọn hoặc điền lại phần thông tin muốn chỉnh sửa
3.Kích vào nút cập nhật</t>
  </si>
  <si>
    <t>Chỉnh sửa thông tin nhân sự</t>
  </si>
  <si>
    <t>Hệ thống đã phản hồi là không hợp lệ và đưa ra thông báo cần nhập vào những chỗ cần thiết</t>
  </si>
  <si>
    <t>1.Bấm vào thêm mới                                                                                                               2 Xóa  hoặc chỉ điền vài phần thông tin  chứ ko điền hết các field có  dấu *                                                 3 3Kích tạo mới</t>
  </si>
  <si>
    <t>Nhập thiếu thông tin vào thêm mới nhân sự</t>
  </si>
  <si>
    <t>Đã xác nhận,hệ thống sẽ thông báo đã thêm 1 nhân sự có thông tin giống những gì vừa nhập</t>
  </si>
  <si>
    <t>Hệ thống sẽ xác nhận có phù hợp không và phần danh sách sẽ hiện lên  thêm 1nhân sự gồm đầy đủ thông tin vừa điền</t>
  </si>
  <si>
    <t>1.Chọn thêm mới
2 Chọn hoặc điền vào các field có sẵn  và bắt buộc ở các field có *
3. Kích thêm mới</t>
  </si>
  <si>
    <t>Thêm mới nhân sự</t>
  </si>
  <si>
    <t>Quản lý  nhân sự tuyển dụng</t>
  </si>
  <si>
    <t>Xóa 1 địa điểm nào trong danh sách</t>
  </si>
  <si>
    <t xml:space="preserve">Hệ thống đã kiểm tra và xác nhận phần chỉnh là hợp lệ và hiện ra thông báo đã cập nhật thành công.           Lúc này hệ thống sẽ tự động đưa người dùng ra phần danh sách  các vị trí để kiểm tra thông tin đã thay đổi                    </t>
  </si>
  <si>
    <t>Chỉnh sửa địa điểm</t>
  </si>
  <si>
    <t>1.Bấm vào chọn thêm mới                                                                                                       2 Xóa bớt hoặc chỉ điền vài field  chứ ko điền hết                                                                     3 Kích cập nhật hoặc tạo mới</t>
  </si>
  <si>
    <t>Nhập thiếu thông tin vào địa điểm</t>
  </si>
  <si>
    <t>Đã xác nhận,hệ thống sẽ thông báo đã thêm 1 danh sách địa điểm vừa nhập</t>
  </si>
  <si>
    <t>Hệ thống sẽ xác nhận có phù hợp không và phần danh sách sẽ hiện lên 1 địa điểm vừa đăng tải</t>
  </si>
  <si>
    <t>1.Chọn thêm mới
2. Chọn hoặc điền thông vào các field  và bắt  buộc ở các filed có *
3. Kích tạo mới</t>
  </si>
  <si>
    <t>Thêm mới địa điểm</t>
  </si>
  <si>
    <t>Quản lý sự kiện</t>
  </si>
  <si>
    <t>'26/5/2023</t>
  </si>
  <si>
    <t>Hệ thống đã xác nhận và chuyển sang màn hình Danh sách Tin Tuyển dụng Thực tập,và nếu chọn  phân sinh viên thực tập  thì sẽ hiện ra danh sách các sinh viên  đang được tuyển dụng và có thể lựa chọn thêm hoặc xóa</t>
  </si>
  <si>
    <t>Hệ thống sẽ xác nhận yêu cầu và sẽ chuyển sang màn hình có danh sách các sinh viên đang được tuyển dụng</t>
  </si>
  <si>
    <t xml:space="preserve">1 Ấn vào " xem danh sách offer " ở phần chức năng  
2 Ấn vào phân sinh viên thực tập ở phần chức năng hoặc quay lại
</t>
  </si>
  <si>
    <t>Xem danh sách các sinh viên đã có trong offer tuyển dụng</t>
  </si>
  <si>
    <t>1.Âns vào phần chỉnh sửa ở mục chức năng của vị trí tuyển dụng yêu cầu có sinh viên muốn xóa
2.Âns vào biểu tượng thùng rác ở dòng có tên sinh viên muốn xóa
3 Nhấn confirm lại lần thứ 2 để xác nhận xóa</t>
  </si>
  <si>
    <t>Xóa 1 sinh viên nào đó</t>
  </si>
  <si>
    <t>Chỉnh sửa yêu cầu tuyển dụng</t>
  </si>
  <si>
    <t xml:space="preserve">P </t>
  </si>
  <si>
    <t>1.Bấm vào tạo yêu cầu thực tập hoặc nút chỉnh sửa ở phần chức                                               2 Xóa bớt hoặc chỉ điền vài phần thông tin  chứ ko điền hết                                                       3 Kích cập nhật hoặc tạo mới</t>
  </si>
  <si>
    <t>Nhập thiếu thông tin vào yêu cầu tuyển dụng</t>
  </si>
  <si>
    <t>Đã xác nhận và phần danh sách xuất hiện yêu cầu vừa nhập</t>
  </si>
  <si>
    <t>Hệ thống sẽ xác nhận và phần danh sách sẽ có thêm yêu cầu tuyển dụng vừa nhập</t>
  </si>
  <si>
    <t>1.Nhập tiêu đề cần,ghi mô tả,lựa chọn vị trí thực tập và số lượng cần
2. Lựa chọn nhà tuyển dụng ở dưới
3. Kích thêm mới</t>
  </si>
  <si>
    <t>Tạo yêu cầu thực tập</t>
  </si>
  <si>
    <t>Quản lý  thực tập viên</t>
  </si>
  <si>
    <t xml:space="preserve">Hệ thống đã xác nhận  việc người dùng đã chọn xóa và đưa ra thông báo xác nhận lại việc xóa                    Nếu chọn xóa thì hệ thống xác nhận và sẽ hiện thông báo đã  xóa thành công,phần danh sách mất đi vị trí vừa xóa                                                                Nếu chọn hủy thì sẽ quay về màn hình ban đầu và mọi thứ giữ nguyên
</t>
  </si>
  <si>
    <t>Xóa 1 vị trí nào đó trong danh sách</t>
  </si>
  <si>
    <t>Hệ thống sẽ kiểm tra phần thông tin  vừa chỉnh sửa có hợp lệ hay không.Nếu hợp lệ sẽ tiến hành thay đổi
và coi được phần đã chỉnh sửa ở phần danh sách</t>
  </si>
  <si>
    <t>1. Ấn vào nút chỉnh sửa ở phần vị trí muốn thay đổi
2. Lựa chọn hoặc điền lại phần thông tin muốn chỉnh sửa
3.Kích vào nút cập nhật</t>
  </si>
  <si>
    <t>Chỉnh sửa hồ sơ vị trí đã có</t>
  </si>
  <si>
    <t>Hệ thống phản hồi yêu cầu điền hoặc chọn các mục còn  trống ngoại trừ thời gian làm việc</t>
  </si>
  <si>
    <t>Hệ thống sẽ kiểm tra có hợp lệ hay không rồi đưa phản hồi yêu cầu nhập lại</t>
  </si>
  <si>
    <t>1. Chỉ chọn vài mục hoặc để trống tất cả các mục
2. Kích thêm mới</t>
  </si>
  <si>
    <t>Nhập thiếu thông tin thêm mới vị trí</t>
  </si>
  <si>
    <t>Đã xác nhận và phần danh sách xuất hiện thông tin vừa nhập</t>
  </si>
  <si>
    <t xml:space="preserve">Hệ thống sẽ xác nhận và phần danh sách sẽ thêm mới </t>
  </si>
  <si>
    <t>1. Lựa chọn nhà tuyển dụng
2. lựa chọn các vị trí,hình thức làm việc,trả lương,thời gian làm
3. Kích thêm mới</t>
  </si>
  <si>
    <t>Thêm mới  vị trí</t>
  </si>
  <si>
    <t>Quản lý vị trí làm việc</t>
  </si>
  <si>
    <t>Hệ thống đã xác nhận yêu cầu gửi mail và hệ thống sẽ thông báo đã gửi email thành công,nếu email không hợp lệ sẽ yêu cầu điền vào các phần còn  thiếu</t>
  </si>
  <si>
    <t>Hệ thống sẽ xác nhận     yêu cầu gửi email  và nếu nội dung mail hợp lệ  sẽ gửi đến sinh viên</t>
  </si>
  <si>
    <t>1Bấm gửi email tài khoản                                                                                                         2 Click vào các ô ở đầu dòng của sinh viên muốn gửi email                                                         3Click gửi email tài khoản                                                                                                         4  Viết nội dung muốn gửi vào email</t>
  </si>
  <si>
    <t xml:space="preserve">Gửi email cho 1 sinh viên </t>
  </si>
  <si>
    <t>Hệ thống đã xác nhận yêu cầu tìm kiếm và đã loại trừ các sinh viên không giống với yêu cầu và phần danh sách chỉ chừa lại các sinh viên phù hợp</t>
  </si>
  <si>
    <t>Hệ thống sẽ xác nhận yêu cầu tìm kiếm  và sẽ loại trừ các sinh viên không đúng voies yêu cầu cần tìm</t>
  </si>
  <si>
    <t xml:space="preserve">1Dưới  dòng Danh sách sinh viên: lựa chọn trường,đợt tuyển sinh hoặc mã số sinh viên                2Nhấn tìm kiếm </t>
  </si>
  <si>
    <t>Tìm kiếm 1 sinh viên nào đó trong danh sách</t>
  </si>
  <si>
    <t>Hệ thống sẽ xác nhận,nếu thông tin sinh viên vừa chỉnh là hợp lệ thì sẽ đưa ra thông báo đã cập nhật nếu không thì sẽ từ chối chỉnh sửa</t>
  </si>
  <si>
    <t>1 Âns vào biểu tượng cây bút ở phàna chức năng của sinh viên muốn chỉnh sửa                            2Chỉnh sửa thông tin của sinh viên muốn thay đổi</t>
  </si>
  <si>
    <t>Chỉnh sửa 1 sinh viên nào đó trong danh sách</t>
  </si>
  <si>
    <t xml:space="preserve">Hệ thống đã xác nhận  việc người dùng đã chọn xóa và đưa ra thông báo xác nhận lại việc xóa                    Nếu chọn xóa thì hệ thống xác nhận và sẽ hiện thông báo đã  xóa thành công,phần danh sách mất đi sinh viên vừa xóa.                                                                   Nếu sinh viên có trong offer việc là thì việc xóa sẽ không được thực hiện
</t>
  </si>
  <si>
    <t>Hệ thống sẽ xác nhận và phần danh sách sẽ thiếu đi sinh viên vừa xóa</t>
  </si>
  <si>
    <t>Xóa 1 sinh viên nào đó trong danh sách</t>
  </si>
  <si>
    <t>Hệ thống đã kiểm tra và xác nhậnfile không hợp lệ hoặc nội dung file sai yêu cầu và đưa ra thông báo cần tải lại tệp</t>
  </si>
  <si>
    <t>Hệ thống sẽ kiểm tra file có phù hợp hay không và đưa ra thông báo phù hợp</t>
  </si>
  <si>
    <t>1.Bấm vào chọn thêm mới                                                                                                       2 Chọn loại file  không phù hợp hoặc nội dung file sai yêu cầu                                                                     3 Kích tải lên</t>
  </si>
  <si>
    <t>Chọn file không phù hợp hoặc sai nội dung</t>
  </si>
  <si>
    <t>Hệ thống đã phản hồi là không hợp lệ và đưa ra thông báo cần chọn trường</t>
  </si>
  <si>
    <t>1.Bấm vào chọn thêm mới                                                                                                       2 Chọn loại file  phù hợp nhưng không chọn trường                                                                     3 Kích tải lên</t>
  </si>
  <si>
    <t>Không chọn trường</t>
  </si>
  <si>
    <t>Đã xác nhận,hệ thống sẽ thêm 1 danh sách các sinh viên có trong file vừa đăng tải</t>
  </si>
  <si>
    <t>Hệ thống sẽ xác nhận có phù hợp không và phần danh sáchsinh viên sẽ hiện lên các tên có trong file đăng tải</t>
  </si>
  <si>
    <t>1.Bấm chọn file 
2. Chọn loại file phù hợp
3. Kích tải lên dữ liệu</t>
  </si>
  <si>
    <t>Tải lên tệp danh sách sinh viên</t>
  </si>
  <si>
    <t>Quản lý sinh viên</t>
  </si>
  <si>
    <t>Nhà tuyển dụng</t>
  </si>
  <si>
    <t>Hệ thống đã kiểm tra mật khẩu củ đúng với mật khẩu củ trước đây không
Đã Validate mật khẩu mới và xác nhận mật khẩu mới, đã thông báo mật khẩu mới và xác nhận mật khẩu mới không đúng.
Đã thay đổi mật khẩu khi các thông tin nhập đúng yêu cầu</t>
  </si>
  <si>
    <t>Hệ thống sẽ kiểm tra mật khẩu củ đúng với mật khẩu củ trước đây không
Validate mật khẩu mới và xác nhận mật khẩu mới, nếu không trùng nhau, nhả thông báo mật khẩu mới và xác nhận mật khẩu mới không đúng, nếu đúng sẽ thực hiện thay đổi mật khẩu</t>
  </si>
  <si>
    <t>1. Nhập mật khẩu củ đúng với mật khẩu trước đây
2. Nhập mật khẩu mới 
3. Nhập xác nhận Mật khẩu mới đúng với mật khẩu mới
3. Kích cập nhật</t>
  </si>
  <si>
    <t>Nhập đúng và đủ thông tin yêu cầu</t>
  </si>
  <si>
    <t>Hệ thống đã kiểm tra mật khẩu củ đúng với mật khẩu củ trước đây không
Đã Validate mật khẩu mới và xác nhận mật khẩu mới, đã thông báo mật khẩu mới và xác nhận mật khẩu mới không đúng</t>
  </si>
  <si>
    <t>Hệ thống sẽ kiểm tra mật khẩu củ đúng với mật khẩu củ trước đây không
Validate mật khẩu mới và xác nhận mật khẩu mới, nếu không trùng nhau, nhả thông báo mật khẩu mới và xác nhận mật khẩu mới không đúng</t>
  </si>
  <si>
    <t>1. Nhập mật khẩu củ đúng với mật khẩu trước đây
2. Nhập mật khẩu mới 
3. Nhập xác nhận Mật khẩu mới không đúng với mật khẩu mới
3. Kích cập nhật</t>
  </si>
  <si>
    <t>Nhập mật khẩu củ và mới khác nhau</t>
  </si>
  <si>
    <t>Đã kiểm tra mật khẩu củ và đã thông báo mật khẩu củ không chính xác</t>
  </si>
  <si>
    <t>Hệ thống sẽ kiểm tra mật khẩu củ có đúng hay không, nếu không đúng nhả ra thông báo mật khẩu củ không đúng</t>
  </si>
  <si>
    <t>1. Nhập mật khẩu củ không đúng với mật khẩu trước đây
2. Nhập mật khẩu mới &amp; xác nhận Mật khẩu mới
3. Kích cập nhật</t>
  </si>
  <si>
    <t>Nhập sai mật khẩu củ</t>
  </si>
  <si>
    <t>Đã validate và yêu cầu nhập mật khẩu củ</t>
  </si>
  <si>
    <t>Hệ thống sẽ validate và thông báo yêu cầu nhập mật khẩu củ</t>
  </si>
  <si>
    <t>1. Không nhập mật khẩu củ
2. Nhập mật khẩu mới &amp; xác nhận Mật khẩu mới
3. Kích cập nhật</t>
  </si>
  <si>
    <t>Đổi mật khẩu</t>
  </si>
  <si>
    <t>Đăng kí tài khoản</t>
  </si>
  <si>
    <t>Dương</t>
  </si>
  <si>
    <t xml:space="preserve">1.Chọn trang đăng ký của hệ thống.
2.Chọn tùy chọn đăng ký cho Nhà tuyển dụng.
3.Điền vào các trường bắt buộc với thông tin hợp lệ.
4.Gửi mẫu đăng ký.
</t>
  </si>
  <si>
    <t>Tài khoản người dùng được tạo thành công và người dùng được chuyển hướng đến trang đăng nhập của hệ thống.</t>
  </si>
  <si>
    <t>Tài khoản người dùng tạo thành công và chuyển hướng đến trang đăng nhập của hệ thống.</t>
  </si>
  <si>
    <t>29/5/2023</t>
  </si>
  <si>
    <t>Xác minh rằng người dùng có thể đăng ký thành công tài khoản với tư cách là Trung tâm việc làm.</t>
  </si>
  <si>
    <t>Đăng nhập hệ thống</t>
  </si>
  <si>
    <t>1.Truy cập trang đăng nhập của hệ thống.
2.Chọn doanh nghiệp đăng nhập
3.Nhập tên người dùng và mật khẩu chính xác cho tài khoản nhà tuyển dụng.
4.Nhập mã xác nhận
5.Kich nút đăng nhập.</t>
  </si>
  <si>
    <t>Đăng nhập thành công và được chuyển hướng đến trang bảng điều khiển của họ.</t>
  </si>
  <si>
    <t>Đăng nhập thành công và được chuyển hướng đến trang bảng điều khiển..</t>
  </si>
  <si>
    <t>Đảm bảo rằng trung tâm việc làm có thể đăng nhập vào hệ thống bằng thông tin đăng nhập của họ.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</si>
</sst>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rial"/>
      <scheme val="minor"/>
    </font>
    <font>
      <sz val="11"/>
      <color theme="1"/>
      <name val="Arial"/>
      <family val="2"/>
      <scheme val="minor"/>
    </font>
    <font>
      <sz val="11"/>
      <color theme="1"/>
      <name val="Times New Roman"/>
      <family val="1"/>
    </font>
    <font>
      <sz val="11"/>
      <color theme="1"/>
      <name val="Arial"/>
      <family val="2"/>
      <scheme val="minor"/>
    </font>
    <font>
      <sz val="11"/>
      <color rgb="FFFF0000"/>
      <name val="Times New Roman"/>
      <family val="1"/>
    </font>
    <font>
      <sz val="11"/>
      <name val="Times New Roman"/>
      <family val="1"/>
    </font>
    <font>
      <b/>
      <sz val="11"/>
      <color theme="1"/>
      <name val="Times New Roman"/>
      <family val="1"/>
    </font>
    <font>
      <sz val="11"/>
      <color rgb="FF000009"/>
      <name val="Times New Roman"/>
      <family val="1"/>
    </font>
    <font>
      <b/>
      <sz val="11"/>
      <color rgb="FF000000"/>
      <name val="Times New Roman"/>
      <family val="1"/>
    </font>
    <font>
      <sz val="11"/>
      <color rgb="FF000000"/>
      <name val="Times New Roman"/>
      <family val="1"/>
    </font>
    <font>
      <sz val="8"/>
      <name val="Arial"/>
      <scheme val="minor"/>
    </font>
    <font>
      <sz val="11"/>
      <color theme="1"/>
      <name val="Arial"/>
      <scheme val="minor"/>
    </font>
    <font>
      <u/>
      <sz val="11"/>
      <color theme="10"/>
      <name val="Arial"/>
      <scheme val="minor"/>
    </font>
    <font>
      <sz val="11"/>
      <color theme="1" tint="0.14999847407452621"/>
      <name val="Times New Roman"/>
      <family val="1"/>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25">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333333"/>
      </left>
      <right style="thin">
        <color rgb="FF333333"/>
      </right>
      <top style="thin">
        <color rgb="FF333333"/>
      </top>
      <bottom style="thin">
        <color rgb="FF333333"/>
      </bottom>
      <diagonal/>
    </border>
    <border>
      <left style="thin">
        <color rgb="FF333333"/>
      </left>
      <right/>
      <top style="thin">
        <color rgb="FF333333"/>
      </top>
      <bottom style="thin">
        <color rgb="FF333333"/>
      </bottom>
      <diagonal/>
    </border>
    <border>
      <left/>
      <right/>
      <top style="thin">
        <color rgb="FF333333"/>
      </top>
      <bottom style="thin">
        <color rgb="FF333333"/>
      </bottom>
      <diagonal/>
    </border>
    <border>
      <left/>
      <right style="thin">
        <color rgb="FF333333"/>
      </right>
      <top style="thin">
        <color rgb="FF333333"/>
      </top>
      <bottom style="thin">
        <color rgb="FF333333"/>
      </bottom>
      <diagonal/>
    </border>
    <border>
      <left style="thin">
        <color rgb="FF333333"/>
      </left>
      <right style="thin">
        <color rgb="FF333333"/>
      </right>
      <top style="thin">
        <color rgb="FF333333"/>
      </top>
      <bottom/>
      <diagonal/>
    </border>
    <border>
      <left style="thin">
        <color rgb="FF333333"/>
      </left>
      <right/>
      <top style="thin">
        <color rgb="FF333333"/>
      </top>
      <bottom style="thin">
        <color rgb="FF000000"/>
      </bottom>
      <diagonal/>
    </border>
    <border>
      <left/>
      <right style="thin">
        <color rgb="FF333333"/>
      </right>
      <top style="thin">
        <color rgb="FF333333"/>
      </top>
      <bottom style="thin">
        <color rgb="FF000000"/>
      </bottom>
      <diagonal/>
    </border>
    <border>
      <left style="thin">
        <color rgb="FF000000"/>
      </left>
      <right/>
      <top style="thin">
        <color rgb="FF000000"/>
      </top>
      <bottom style="thin">
        <color rgb="FF000000"/>
      </bottom>
      <diagonal/>
    </border>
    <border>
      <left/>
      <right/>
      <top style="thin">
        <color rgb="FF333333"/>
      </top>
      <bottom style="thin">
        <color rgb="FF000000"/>
      </bottom>
      <diagonal/>
    </border>
    <border>
      <left/>
      <right/>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5">
    <xf numFmtId="0" fontId="0" fillId="0" borderId="0"/>
    <xf numFmtId="0" fontId="3" fillId="0" borderId="18"/>
    <xf numFmtId="0" fontId="1" fillId="0" borderId="18"/>
    <xf numFmtId="0" fontId="11" fillId="0" borderId="18"/>
    <xf numFmtId="0" fontId="12" fillId="0" borderId="18" applyNumberFormat="0" applyFill="0" applyBorder="0" applyAlignment="0" applyProtection="0"/>
  </cellStyleXfs>
  <cellXfs count="148">
    <xf numFmtId="0" fontId="0" fillId="0" borderId="0" xfId="0"/>
    <xf numFmtId="0" fontId="2" fillId="0" borderId="0" xfId="0" applyFont="1"/>
    <xf numFmtId="0" fontId="2" fillId="0" borderId="0" xfId="0" applyFont="1" applyAlignment="1">
      <alignment horizontal="center"/>
    </xf>
    <xf numFmtId="0" fontId="2" fillId="0" borderId="0" xfId="0" applyFont="1" applyAlignment="1">
      <alignment horizontal="left"/>
    </xf>
    <xf numFmtId="0" fontId="6" fillId="2" borderId="9" xfId="0" applyFont="1" applyFill="1" applyBorder="1" applyAlignment="1">
      <alignment horizontal="left" vertical="center" wrapText="1"/>
    </xf>
    <xf numFmtId="0" fontId="6" fillId="2" borderId="9" xfId="0" applyFont="1" applyFill="1" applyBorder="1" applyAlignment="1">
      <alignment vertical="center" wrapText="1"/>
    </xf>
    <xf numFmtId="0" fontId="8" fillId="2" borderId="9" xfId="0" applyFont="1" applyFill="1" applyBorder="1" applyAlignment="1">
      <alignment horizontal="left" vertical="center" wrapText="1"/>
    </xf>
    <xf numFmtId="0" fontId="2" fillId="2" borderId="13" xfId="0" applyFont="1" applyFill="1" applyBorder="1" applyAlignment="1">
      <alignment vertical="center" wrapText="1"/>
    </xf>
    <xf numFmtId="0" fontId="9" fillId="2" borderId="13" xfId="0" applyFont="1" applyFill="1" applyBorder="1" applyAlignment="1">
      <alignment horizontal="left" vertical="center" wrapText="1"/>
    </xf>
    <xf numFmtId="0" fontId="2" fillId="2" borderId="16" xfId="0" applyFont="1" applyFill="1" applyBorder="1" applyAlignment="1">
      <alignment vertical="center" wrapText="1"/>
    </xf>
    <xf numFmtId="0" fontId="9" fillId="2" borderId="1" xfId="0" applyFont="1" applyFill="1" applyBorder="1" applyAlignment="1">
      <alignment horizontal="left" vertical="center" wrapText="1"/>
    </xf>
    <xf numFmtId="0" fontId="6" fillId="3" borderId="1" xfId="0" applyFont="1" applyFill="1" applyBorder="1" applyAlignment="1">
      <alignment horizontal="center" vertical="center"/>
    </xf>
    <xf numFmtId="0" fontId="2" fillId="0" borderId="0" xfId="0" applyFont="1" applyAlignment="1">
      <alignment horizontal="center" vertical="center"/>
    </xf>
    <xf numFmtId="0" fontId="2" fillId="0" borderId="22" xfId="0" applyFont="1" applyBorder="1" applyAlignment="1">
      <alignment vertical="center" wrapText="1"/>
    </xf>
    <xf numFmtId="0" fontId="9" fillId="3" borderId="22" xfId="0" applyFont="1" applyFill="1" applyBorder="1" applyAlignment="1">
      <alignment vertical="center" wrapText="1"/>
    </xf>
    <xf numFmtId="0" fontId="4" fillId="0" borderId="22" xfId="0" applyFont="1" applyBorder="1" applyAlignment="1">
      <alignment horizontal="center" vertical="center" wrapText="1"/>
    </xf>
    <xf numFmtId="14" fontId="2" fillId="0" borderId="22" xfId="0" quotePrefix="1" applyNumberFormat="1" applyFont="1" applyBorder="1" applyAlignment="1">
      <alignment horizontal="center" vertical="center" wrapText="1"/>
    </xf>
    <xf numFmtId="0" fontId="2" fillId="0" borderId="22" xfId="0" applyFont="1" applyBorder="1" applyAlignment="1">
      <alignment horizontal="center" vertical="center" wrapText="1"/>
    </xf>
    <xf numFmtId="0" fontId="9" fillId="0" borderId="22" xfId="0" applyFont="1" applyBorder="1" applyAlignment="1">
      <alignment horizontal="center" vertical="center" wrapText="1"/>
    </xf>
    <xf numFmtId="0" fontId="2" fillId="0" borderId="22" xfId="0" applyFont="1" applyBorder="1"/>
    <xf numFmtId="0" fontId="2" fillId="0" borderId="22" xfId="0" applyFont="1" applyBorder="1" applyAlignment="1">
      <alignment horizontal="center" vertical="center"/>
    </xf>
    <xf numFmtId="0" fontId="2" fillId="2" borderId="22" xfId="0" applyFont="1" applyFill="1" applyBorder="1" applyAlignment="1">
      <alignment horizontal="center" vertical="center" wrapText="1"/>
    </xf>
    <xf numFmtId="0" fontId="2" fillId="2" borderId="18" xfId="0" applyFont="1" applyFill="1" applyBorder="1" applyAlignment="1">
      <alignment vertical="center" wrapText="1"/>
    </xf>
    <xf numFmtId="0" fontId="9" fillId="2" borderId="18" xfId="0" applyFont="1" applyFill="1" applyBorder="1" applyAlignment="1">
      <alignment horizontal="left" vertical="center" wrapText="1"/>
    </xf>
    <xf numFmtId="0" fontId="9" fillId="2" borderId="18" xfId="0" applyFont="1" applyFill="1" applyBorder="1" applyAlignment="1">
      <alignment horizontal="center" vertical="center"/>
    </xf>
    <xf numFmtId="0" fontId="9" fillId="2" borderId="18" xfId="0" applyFont="1" applyFill="1" applyBorder="1" applyAlignment="1">
      <alignment horizontal="left" vertical="center"/>
    </xf>
    <xf numFmtId="0" fontId="9" fillId="2" borderId="18" xfId="0" applyFont="1" applyFill="1" applyBorder="1" applyAlignment="1">
      <alignment horizontal="center" vertical="center" wrapText="1"/>
    </xf>
    <xf numFmtId="0" fontId="0" fillId="0" borderId="18" xfId="0" applyBorder="1" applyAlignment="1">
      <alignment wrapText="1"/>
    </xf>
    <xf numFmtId="0" fontId="2" fillId="2" borderId="23" xfId="0" applyFont="1" applyFill="1" applyBorder="1" applyAlignment="1">
      <alignment horizontal="center" vertical="center" wrapText="1"/>
    </xf>
    <xf numFmtId="0" fontId="2" fillId="0" borderId="23" xfId="0" applyFont="1" applyBorder="1" applyAlignment="1">
      <alignment horizontal="center" vertical="center"/>
    </xf>
    <xf numFmtId="0" fontId="2" fillId="0" borderId="23" xfId="0" applyFont="1" applyBorder="1"/>
    <xf numFmtId="0" fontId="2" fillId="0" borderId="23" xfId="0" applyFont="1" applyBorder="1" applyAlignment="1">
      <alignment vertical="center" wrapText="1"/>
    </xf>
    <xf numFmtId="0" fontId="2" fillId="0" borderId="18" xfId="0" applyFont="1" applyBorder="1" applyAlignment="1">
      <alignment horizontal="center" vertical="center"/>
    </xf>
    <xf numFmtId="0" fontId="2" fillId="0" borderId="18" xfId="0" applyFont="1" applyBorder="1"/>
    <xf numFmtId="0" fontId="2" fillId="0" borderId="18" xfId="0" applyFont="1" applyBorder="1" applyAlignment="1">
      <alignment horizontal="left" vertical="top" wrapText="1"/>
    </xf>
    <xf numFmtId="0" fontId="2" fillId="0" borderId="18" xfId="0" applyFont="1" applyBorder="1" applyAlignment="1">
      <alignment wrapText="1"/>
    </xf>
    <xf numFmtId="0" fontId="3" fillId="0" borderId="18" xfId="1"/>
    <xf numFmtId="0" fontId="2" fillId="0" borderId="18" xfId="0" applyFont="1" applyBorder="1" applyAlignment="1">
      <alignment horizontal="left" wrapText="1"/>
    </xf>
    <xf numFmtId="0" fontId="2" fillId="0" borderId="24" xfId="0" applyFont="1" applyBorder="1" applyAlignment="1">
      <alignment horizontal="center" vertical="center"/>
    </xf>
    <xf numFmtId="0" fontId="2" fillId="0" borderId="24" xfId="0" applyFont="1" applyBorder="1"/>
    <xf numFmtId="0" fontId="2" fillId="0" borderId="24" xfId="0" applyFont="1" applyBorder="1" applyAlignment="1">
      <alignment horizontal="left" vertical="top" wrapText="1"/>
    </xf>
    <xf numFmtId="0" fontId="2" fillId="0" borderId="24" xfId="0" applyFont="1" applyBorder="1" applyAlignment="1">
      <alignment vertical="top" wrapText="1"/>
    </xf>
    <xf numFmtId="0" fontId="2" fillId="0" borderId="18" xfId="3" applyFont="1"/>
    <xf numFmtId="0" fontId="2" fillId="0" borderId="18" xfId="3" applyFont="1" applyAlignment="1">
      <alignment horizontal="center" vertical="center"/>
    </xf>
    <xf numFmtId="0" fontId="2" fillId="0" borderId="18" xfId="3" applyFont="1" applyAlignment="1">
      <alignment horizontal="left"/>
    </xf>
    <xf numFmtId="0" fontId="4" fillId="0" borderId="18" xfId="3" applyFont="1" applyAlignment="1">
      <alignment vertical="center" wrapText="1"/>
    </xf>
    <xf numFmtId="0" fontId="2" fillId="0" borderId="18" xfId="3" applyFont="1" applyAlignment="1">
      <alignment vertical="center" wrapText="1"/>
    </xf>
    <xf numFmtId="0" fontId="2" fillId="0" borderId="18" xfId="3" applyFont="1" applyAlignment="1">
      <alignment horizontal="left" vertical="center"/>
    </xf>
    <xf numFmtId="0" fontId="2" fillId="2" borderId="18" xfId="3" applyFont="1" applyFill="1" applyAlignment="1">
      <alignment horizontal="center" vertical="center" wrapText="1"/>
    </xf>
    <xf numFmtId="0" fontId="12" fillId="0" borderId="22" xfId="4" applyBorder="1" applyAlignment="1">
      <alignment wrapText="1"/>
    </xf>
    <xf numFmtId="0" fontId="2" fillId="0" borderId="22" xfId="3" applyFont="1" applyBorder="1" applyAlignment="1">
      <alignment horizontal="center" vertical="center"/>
    </xf>
    <xf numFmtId="0" fontId="2" fillId="0" borderId="22" xfId="3" applyFont="1" applyBorder="1" applyAlignment="1">
      <alignment vertical="top" wrapText="1"/>
    </xf>
    <xf numFmtId="0" fontId="2" fillId="0" borderId="22" xfId="3" applyFont="1" applyBorder="1" applyAlignment="1">
      <alignment horizontal="left" vertical="top" wrapText="1"/>
    </xf>
    <xf numFmtId="0" fontId="2" fillId="0" borderId="22" xfId="3" applyFont="1" applyBorder="1"/>
    <xf numFmtId="0" fontId="2" fillId="0" borderId="22" xfId="3" applyFont="1" applyBorder="1" applyAlignment="1">
      <alignment horizontal="left" vertical="top"/>
    </xf>
    <xf numFmtId="0" fontId="2" fillId="2" borderId="22" xfId="3" applyFont="1" applyFill="1" applyBorder="1" applyAlignment="1">
      <alignment horizontal="center" vertical="center" wrapText="1"/>
    </xf>
    <xf numFmtId="0" fontId="2" fillId="0" borderId="18" xfId="3" applyFont="1" applyAlignment="1">
      <alignment horizontal="center"/>
    </xf>
    <xf numFmtId="0" fontId="2" fillId="0" borderId="22" xfId="3" applyFont="1" applyBorder="1" applyAlignment="1">
      <alignment vertical="center" wrapText="1"/>
    </xf>
    <xf numFmtId="0" fontId="2" fillId="0" borderId="22" xfId="3" applyFont="1" applyBorder="1" applyAlignment="1">
      <alignment horizontal="center" vertical="center" wrapText="1"/>
    </xf>
    <xf numFmtId="14" fontId="2" fillId="0" borderId="22" xfId="3" quotePrefix="1" applyNumberFormat="1" applyFont="1" applyBorder="1" applyAlignment="1">
      <alignment horizontal="center" vertical="center" wrapText="1"/>
    </xf>
    <xf numFmtId="0" fontId="9" fillId="0" borderId="22" xfId="3" applyFont="1" applyBorder="1" applyAlignment="1">
      <alignment horizontal="center" vertical="center" wrapText="1"/>
    </xf>
    <xf numFmtId="0" fontId="4" fillId="0" borderId="22" xfId="3" applyFont="1" applyBorder="1" applyAlignment="1">
      <alignment horizontal="center" vertical="center" wrapText="1"/>
    </xf>
    <xf numFmtId="0" fontId="9" fillId="3" borderId="22" xfId="3" applyFont="1" applyFill="1" applyBorder="1" applyAlignment="1">
      <alignment vertical="center" wrapText="1"/>
    </xf>
    <xf numFmtId="0" fontId="2" fillId="0" borderId="22" xfId="3" applyFont="1" applyBorder="1" applyAlignment="1">
      <alignment horizontal="left" vertical="center" wrapText="1"/>
    </xf>
    <xf numFmtId="0" fontId="12" fillId="0" borderId="22" xfId="4" applyBorder="1" applyAlignment="1">
      <alignment horizontal="center" vertical="center" wrapText="1"/>
    </xf>
    <xf numFmtId="0" fontId="6" fillId="3" borderId="1" xfId="3" applyFont="1" applyFill="1" applyBorder="1" applyAlignment="1">
      <alignment horizontal="center" vertical="center"/>
    </xf>
    <xf numFmtId="0" fontId="9" fillId="2" borderId="18" xfId="3" applyFont="1" applyFill="1" applyAlignment="1">
      <alignment horizontal="center" vertical="center" wrapText="1"/>
    </xf>
    <xf numFmtId="0" fontId="9" fillId="2" borderId="18" xfId="3" applyFont="1" applyFill="1" applyAlignment="1">
      <alignment horizontal="center" vertical="center"/>
    </xf>
    <xf numFmtId="0" fontId="9" fillId="2" borderId="18" xfId="3" applyFont="1" applyFill="1" applyAlignment="1">
      <alignment horizontal="left" vertical="center" wrapText="1"/>
    </xf>
    <xf numFmtId="0" fontId="9" fillId="2" borderId="18" xfId="3" applyFont="1" applyFill="1" applyAlignment="1">
      <alignment horizontal="left" vertical="center"/>
    </xf>
    <xf numFmtId="0" fontId="2" fillId="2" borderId="18" xfId="3" applyFont="1" applyFill="1" applyAlignment="1">
      <alignment vertical="center" wrapText="1"/>
    </xf>
    <xf numFmtId="0" fontId="9" fillId="2" borderId="1" xfId="3" applyFont="1" applyFill="1" applyBorder="1" applyAlignment="1">
      <alignment horizontal="left" vertical="center" wrapText="1"/>
    </xf>
    <xf numFmtId="0" fontId="2" fillId="2" borderId="16" xfId="3" applyFont="1" applyFill="1" applyBorder="1" applyAlignment="1">
      <alignment vertical="center" wrapText="1"/>
    </xf>
    <xf numFmtId="0" fontId="9" fillId="2" borderId="13" xfId="3" applyFont="1" applyFill="1" applyBorder="1" applyAlignment="1">
      <alignment horizontal="left" vertical="center" wrapText="1"/>
    </xf>
    <xf numFmtId="0" fontId="2" fillId="2" borderId="13" xfId="3" applyFont="1" applyFill="1" applyBorder="1" applyAlignment="1">
      <alignment vertical="center" wrapText="1"/>
    </xf>
    <xf numFmtId="0" fontId="8" fillId="2" borderId="9" xfId="3" applyFont="1" applyFill="1" applyBorder="1" applyAlignment="1">
      <alignment horizontal="left" vertical="center" wrapText="1"/>
    </xf>
    <xf numFmtId="0" fontId="6" fillId="2" borderId="9" xfId="3" applyFont="1" applyFill="1" applyBorder="1" applyAlignment="1">
      <alignment horizontal="left" vertical="center" wrapText="1"/>
    </xf>
    <xf numFmtId="0" fontId="6" fillId="2" borderId="9" xfId="3" applyFont="1" applyFill="1" applyBorder="1" applyAlignment="1">
      <alignment vertical="center" wrapText="1"/>
    </xf>
    <xf numFmtId="0" fontId="2" fillId="0" borderId="22" xfId="3" applyFont="1" applyBorder="1" applyAlignment="1">
      <alignment wrapText="1"/>
    </xf>
    <xf numFmtId="0" fontId="2" fillId="0" borderId="22" xfId="3" applyFont="1" applyBorder="1" applyAlignment="1">
      <alignment horizontal="left" wrapText="1"/>
    </xf>
    <xf numFmtId="0" fontId="2" fillId="0" borderId="18" xfId="3" applyFont="1" applyAlignment="1">
      <alignment vertical="center"/>
    </xf>
    <xf numFmtId="0" fontId="2" fillId="0" borderId="22" xfId="3" applyFont="1" applyBorder="1" applyAlignment="1">
      <alignment vertical="center"/>
    </xf>
    <xf numFmtId="0" fontId="2" fillId="0" borderId="22" xfId="3" applyFont="1" applyBorder="1" applyAlignment="1">
      <alignment horizontal="center"/>
    </xf>
    <xf numFmtId="0" fontId="2" fillId="2" borderId="22" xfId="3" applyFont="1" applyFill="1" applyBorder="1" applyAlignment="1">
      <alignment horizontal="center" wrapText="1"/>
    </xf>
    <xf numFmtId="0" fontId="11" fillId="0" borderId="18" xfId="3" applyAlignment="1">
      <alignment wrapText="1"/>
    </xf>
    <xf numFmtId="0" fontId="7" fillId="0" borderId="8" xfId="0" applyFont="1" applyBorder="1" applyAlignment="1">
      <alignment wrapText="1"/>
    </xf>
    <xf numFmtId="0" fontId="5" fillId="0" borderId="8" xfId="0" applyFont="1" applyBorder="1"/>
    <xf numFmtId="0" fontId="5" fillId="0" borderId="6" xfId="0" applyFont="1" applyBorder="1"/>
    <xf numFmtId="0" fontId="2" fillId="0" borderId="18" xfId="3" applyFont="1" applyAlignment="1">
      <alignment wrapText="1"/>
    </xf>
    <xf numFmtId="0" fontId="2" fillId="0" borderId="18" xfId="3" applyFont="1" applyAlignment="1">
      <alignment horizontal="left" wrapText="1"/>
    </xf>
    <xf numFmtId="0" fontId="2" fillId="0" borderId="18" xfId="3" applyFont="1" applyAlignment="1">
      <alignment horizontal="left" vertical="top" wrapText="1"/>
    </xf>
    <xf numFmtId="0" fontId="12" fillId="0" borderId="22" xfId="4" applyBorder="1" applyAlignment="1">
      <alignment vertical="center" wrapText="1"/>
    </xf>
    <xf numFmtId="0" fontId="2" fillId="0" borderId="18" xfId="3" applyFont="1" applyAlignment="1">
      <alignment vertical="top" wrapText="1"/>
    </xf>
    <xf numFmtId="0" fontId="2" fillId="0" borderId="22" xfId="3" applyFont="1" applyBorder="1" applyAlignment="1">
      <alignment horizontal="left" vertical="center"/>
    </xf>
    <xf numFmtId="0" fontId="2" fillId="0" borderId="22" xfId="0" applyFont="1" applyBorder="1" applyAlignment="1">
      <alignment horizontal="left" vertical="center" wrapText="1"/>
    </xf>
    <xf numFmtId="14" fontId="2" fillId="0" borderId="22" xfId="0" quotePrefix="1" applyNumberFormat="1" applyFont="1" applyBorder="1" applyAlignment="1">
      <alignment vertical="center" wrapText="1"/>
    </xf>
    <xf numFmtId="0" fontId="13" fillId="0" borderId="22" xfId="0" applyFont="1" applyBorder="1" applyAlignment="1">
      <alignment horizontal="center" vertical="center" wrapText="1"/>
    </xf>
    <xf numFmtId="0" fontId="7" fillId="0" borderId="8" xfId="0" applyFont="1" applyBorder="1" applyAlignment="1">
      <alignment vertical="center" wrapText="1"/>
    </xf>
    <xf numFmtId="0" fontId="6" fillId="0" borderId="19" xfId="0" applyFont="1" applyBorder="1" applyAlignment="1">
      <alignment horizontal="center" vertical="center"/>
    </xf>
    <xf numFmtId="0" fontId="5" fillId="0" borderId="21" xfId="0" applyFont="1" applyBorder="1"/>
    <xf numFmtId="0" fontId="5" fillId="0" borderId="20" xfId="0" applyFont="1" applyBorder="1"/>
    <xf numFmtId="0" fontId="6" fillId="3" borderId="5" xfId="0" applyFont="1" applyFill="1" applyBorder="1" applyAlignment="1">
      <alignment horizontal="center" vertical="center"/>
    </xf>
    <xf numFmtId="0" fontId="5" fillId="0" borderId="4" xfId="0" applyFont="1" applyBorder="1"/>
    <xf numFmtId="0" fontId="5" fillId="0" borderId="7" xfId="0" applyFont="1" applyBorder="1"/>
    <xf numFmtId="0" fontId="6" fillId="3" borderId="16" xfId="0" applyFont="1" applyFill="1" applyBorder="1" applyAlignment="1">
      <alignment horizontal="center" vertical="center"/>
    </xf>
    <xf numFmtId="0" fontId="5" fillId="0" borderId="2" xfId="0" applyFont="1" applyBorder="1"/>
    <xf numFmtId="0" fontId="5" fillId="0" borderId="3" xfId="0" applyFont="1" applyBorder="1"/>
    <xf numFmtId="0" fontId="6" fillId="3" borderId="5" xfId="0" applyFont="1" applyFill="1" applyBorder="1" applyAlignment="1">
      <alignment horizontal="left" vertical="center" wrapText="1"/>
    </xf>
    <xf numFmtId="0" fontId="5" fillId="0" borderId="4" xfId="0" applyFont="1" applyBorder="1" applyAlignment="1">
      <alignment horizontal="left"/>
    </xf>
    <xf numFmtId="0" fontId="5" fillId="0" borderId="7" xfId="0" applyFont="1" applyBorder="1" applyAlignment="1">
      <alignment horizontal="left"/>
    </xf>
    <xf numFmtId="0" fontId="6" fillId="3" borderId="5" xfId="0" applyFont="1" applyFill="1" applyBorder="1" applyAlignment="1">
      <alignment horizontal="left" vertical="center"/>
    </xf>
    <xf numFmtId="0" fontId="9" fillId="2" borderId="14" xfId="0" applyFont="1" applyFill="1" applyBorder="1" applyAlignment="1">
      <alignment horizontal="center" vertical="center"/>
    </xf>
    <xf numFmtId="0" fontId="5" fillId="0" borderId="15" xfId="0" applyFont="1" applyBorder="1"/>
    <xf numFmtId="0" fontId="9" fillId="2" borderId="14" xfId="0" applyFont="1" applyFill="1" applyBorder="1" applyAlignment="1">
      <alignment horizontal="center" vertical="center" wrapText="1"/>
    </xf>
    <xf numFmtId="0" fontId="5" fillId="0" borderId="17" xfId="0" applyFont="1" applyBorder="1"/>
    <xf numFmtId="0" fontId="9" fillId="2" borderId="17" xfId="0" applyFont="1" applyFill="1" applyBorder="1" applyAlignment="1">
      <alignment horizontal="center" vertical="center"/>
    </xf>
    <xf numFmtId="0" fontId="7" fillId="0" borderId="8" xfId="0" applyFont="1" applyBorder="1" applyAlignment="1">
      <alignment wrapText="1"/>
    </xf>
    <xf numFmtId="0" fontId="5" fillId="0" borderId="8" xfId="0" applyFont="1" applyBorder="1"/>
    <xf numFmtId="0" fontId="5" fillId="0" borderId="6" xfId="0" applyFont="1" applyBorder="1"/>
    <xf numFmtId="0" fontId="2" fillId="2" borderId="10" xfId="0" applyFont="1" applyFill="1" applyBorder="1" applyAlignment="1">
      <alignment horizontal="left" vertical="center" wrapText="1"/>
    </xf>
    <xf numFmtId="0" fontId="5" fillId="0" borderId="11" xfId="0" applyFont="1" applyBorder="1"/>
    <xf numFmtId="0" fontId="5" fillId="0" borderId="12" xfId="0" applyFont="1" applyBorder="1"/>
    <xf numFmtId="0" fontId="8" fillId="2" borderId="10" xfId="0" applyFont="1" applyFill="1" applyBorder="1" applyAlignment="1">
      <alignment horizontal="center" vertical="center" wrapText="1"/>
    </xf>
    <xf numFmtId="0" fontId="7" fillId="0" borderId="8" xfId="3" applyFont="1" applyBorder="1" applyAlignment="1">
      <alignment wrapText="1"/>
    </xf>
    <xf numFmtId="0" fontId="5" fillId="0" borderId="8" xfId="3" applyFont="1" applyBorder="1"/>
    <xf numFmtId="0" fontId="5" fillId="0" borderId="6" xfId="3" applyFont="1" applyBorder="1"/>
    <xf numFmtId="0" fontId="2" fillId="2" borderId="10" xfId="3" applyFont="1" applyFill="1" applyBorder="1" applyAlignment="1">
      <alignment horizontal="left" vertical="center" wrapText="1"/>
    </xf>
    <xf numFmtId="0" fontId="5" fillId="0" borderId="11" xfId="3" applyFont="1" applyBorder="1"/>
    <xf numFmtId="0" fontId="5" fillId="0" borderId="12" xfId="3" applyFont="1" applyBorder="1"/>
    <xf numFmtId="0" fontId="8" fillId="2" borderId="10" xfId="3" applyFont="1" applyFill="1" applyBorder="1" applyAlignment="1">
      <alignment horizontal="center" vertical="center" wrapText="1"/>
    </xf>
    <xf numFmtId="0" fontId="9" fillId="2" borderId="14" xfId="3" applyFont="1" applyFill="1" applyBorder="1" applyAlignment="1">
      <alignment horizontal="center" vertical="center"/>
    </xf>
    <xf numFmtId="0" fontId="5" fillId="0" borderId="15" xfId="3" applyFont="1" applyBorder="1"/>
    <xf numFmtId="0" fontId="9" fillId="2" borderId="14" xfId="3" applyFont="1" applyFill="1" applyBorder="1" applyAlignment="1">
      <alignment horizontal="center" vertical="center" wrapText="1"/>
    </xf>
    <xf numFmtId="0" fontId="5" fillId="0" borderId="17" xfId="3" applyFont="1" applyBorder="1"/>
    <xf numFmtId="0" fontId="9" fillId="2" borderId="17" xfId="3" applyFont="1" applyFill="1" applyBorder="1" applyAlignment="1">
      <alignment horizontal="center" vertical="center"/>
    </xf>
    <xf numFmtId="0" fontId="6" fillId="0" borderId="19" xfId="3" applyFont="1" applyBorder="1" applyAlignment="1">
      <alignment horizontal="center" vertical="center"/>
    </xf>
    <xf numFmtId="0" fontId="5" fillId="0" borderId="21" xfId="3" applyFont="1" applyBorder="1"/>
    <xf numFmtId="0" fontId="5" fillId="0" borderId="20" xfId="3" applyFont="1" applyBorder="1"/>
    <xf numFmtId="0" fontId="6" fillId="3" borderId="5" xfId="3" applyFont="1" applyFill="1" applyBorder="1" applyAlignment="1">
      <alignment horizontal="center" vertical="center"/>
    </xf>
    <xf numFmtId="0" fontId="5" fillId="0" borderId="4" xfId="3" applyFont="1" applyBorder="1"/>
    <xf numFmtId="0" fontId="5" fillId="0" borderId="7" xfId="3" applyFont="1" applyBorder="1"/>
    <xf numFmtId="0" fontId="6" fillId="3" borderId="16" xfId="3" applyFont="1" applyFill="1" applyBorder="1" applyAlignment="1">
      <alignment horizontal="center" vertical="center"/>
    </xf>
    <xf numFmtId="0" fontId="5" fillId="0" borderId="2" xfId="3" applyFont="1" applyBorder="1"/>
    <xf numFmtId="0" fontId="5" fillId="0" borderId="3" xfId="3" applyFont="1" applyBorder="1"/>
    <xf numFmtId="0" fontId="6" fillId="3" borderId="5" xfId="3" applyFont="1" applyFill="1" applyBorder="1" applyAlignment="1">
      <alignment horizontal="left" vertical="center" wrapText="1"/>
    </xf>
    <xf numFmtId="0" fontId="5" fillId="0" borderId="4" xfId="3" applyFont="1" applyBorder="1" applyAlignment="1">
      <alignment horizontal="left"/>
    </xf>
    <xf numFmtId="0" fontId="5" fillId="0" borderId="7" xfId="3" applyFont="1" applyBorder="1" applyAlignment="1">
      <alignment horizontal="left"/>
    </xf>
    <xf numFmtId="0" fontId="6" fillId="3" borderId="5" xfId="3" applyFont="1" applyFill="1" applyBorder="1" applyAlignment="1">
      <alignment horizontal="left" vertical="center"/>
    </xf>
  </cellXfs>
  <cellStyles count="5">
    <cellStyle name="Hyperlink" xfId="4" builtinId="8"/>
    <cellStyle name="Normal" xfId="0" builtinId="0"/>
    <cellStyle name="Normal 2" xfId="1" xr:uid="{00000000-0005-0000-0000-000001000000}"/>
    <cellStyle name="Normal 3" xfId="2" xr:uid="{D49641F0-2AEE-4A92-894F-1255B622F7B2}"/>
    <cellStyle name="Normal 4" xfId="3" xr:uid="{F43C67D3-6DED-4999-B29E-36CC55CCB2A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26</xdr:col>
      <xdr:colOff>0</xdr:colOff>
      <xdr:row>14</xdr:row>
      <xdr:rowOff>0</xdr:rowOff>
    </xdr:from>
    <xdr:ext cx="304800" cy="314325"/>
    <xdr:sp macro="" textlink="">
      <xdr:nvSpPr>
        <xdr:cNvPr id="2" name="Shape 3">
          <a:extLst>
            <a:ext uri="{FF2B5EF4-FFF2-40B4-BE49-F238E27FC236}">
              <a16:creationId xmlns:a16="http://schemas.microsoft.com/office/drawing/2014/main" id="{792BF7EB-B951-4821-BDB3-BABB40D2756B}"/>
            </a:ext>
          </a:extLst>
        </xdr:cNvPr>
        <xdr:cNvSpPr/>
      </xdr:nvSpPr>
      <xdr:spPr>
        <a:xfrm>
          <a:off x="29813250" y="5648325"/>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14</xdr:row>
      <xdr:rowOff>0</xdr:rowOff>
    </xdr:from>
    <xdr:ext cx="304800" cy="314325"/>
    <xdr:sp macro="" textlink="">
      <xdr:nvSpPr>
        <xdr:cNvPr id="3" name="Shape 3">
          <a:extLst>
            <a:ext uri="{FF2B5EF4-FFF2-40B4-BE49-F238E27FC236}">
              <a16:creationId xmlns:a16="http://schemas.microsoft.com/office/drawing/2014/main" id="{539D5792-EC0D-4502-A67F-CD44ABFCF1B5}"/>
            </a:ext>
          </a:extLst>
        </xdr:cNvPr>
        <xdr:cNvSpPr/>
      </xdr:nvSpPr>
      <xdr:spPr>
        <a:xfrm>
          <a:off x="29813250" y="5648325"/>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14</xdr:row>
      <xdr:rowOff>0</xdr:rowOff>
    </xdr:from>
    <xdr:ext cx="304800" cy="314325"/>
    <xdr:sp macro="" textlink="">
      <xdr:nvSpPr>
        <xdr:cNvPr id="4" name="Shape 3">
          <a:extLst>
            <a:ext uri="{FF2B5EF4-FFF2-40B4-BE49-F238E27FC236}">
              <a16:creationId xmlns:a16="http://schemas.microsoft.com/office/drawing/2014/main" id="{01E5C5C1-33FC-43E0-B0A1-BF1143389430}"/>
            </a:ext>
          </a:extLst>
        </xdr:cNvPr>
        <xdr:cNvSpPr/>
      </xdr:nvSpPr>
      <xdr:spPr>
        <a:xfrm>
          <a:off x="29813250" y="5648325"/>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12</xdr:row>
      <xdr:rowOff>0</xdr:rowOff>
    </xdr:from>
    <xdr:ext cx="304800" cy="314325"/>
    <xdr:sp macro="" textlink="">
      <xdr:nvSpPr>
        <xdr:cNvPr id="5" name="Shape 3">
          <a:extLst>
            <a:ext uri="{FF2B5EF4-FFF2-40B4-BE49-F238E27FC236}">
              <a16:creationId xmlns:a16="http://schemas.microsoft.com/office/drawing/2014/main" id="{D2B2238E-C480-44EC-B4FE-074E89310B58}"/>
            </a:ext>
          </a:extLst>
        </xdr:cNvPr>
        <xdr:cNvSpPr/>
      </xdr:nvSpPr>
      <xdr:spPr>
        <a:xfrm>
          <a:off x="29813250" y="228600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15</xdr:row>
      <xdr:rowOff>0</xdr:rowOff>
    </xdr:from>
    <xdr:ext cx="304800" cy="314325"/>
    <xdr:sp macro="" textlink="">
      <xdr:nvSpPr>
        <xdr:cNvPr id="6" name="Shape 3">
          <a:extLst>
            <a:ext uri="{FF2B5EF4-FFF2-40B4-BE49-F238E27FC236}">
              <a16:creationId xmlns:a16="http://schemas.microsoft.com/office/drawing/2014/main" id="{0FB7DC9D-1A73-4A52-8095-A4A4DB59FB17}"/>
            </a:ext>
          </a:extLst>
        </xdr:cNvPr>
        <xdr:cNvSpPr/>
      </xdr:nvSpPr>
      <xdr:spPr>
        <a:xfrm>
          <a:off x="29813250" y="739140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15</xdr:row>
      <xdr:rowOff>0</xdr:rowOff>
    </xdr:from>
    <xdr:ext cx="304800" cy="314325"/>
    <xdr:sp macro="" textlink="">
      <xdr:nvSpPr>
        <xdr:cNvPr id="7" name="Shape 3">
          <a:extLst>
            <a:ext uri="{FF2B5EF4-FFF2-40B4-BE49-F238E27FC236}">
              <a16:creationId xmlns:a16="http://schemas.microsoft.com/office/drawing/2014/main" id="{BE633A6F-077B-4B65-9C22-603132B1937B}"/>
            </a:ext>
          </a:extLst>
        </xdr:cNvPr>
        <xdr:cNvSpPr/>
      </xdr:nvSpPr>
      <xdr:spPr>
        <a:xfrm>
          <a:off x="29813250" y="739140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15</xdr:row>
      <xdr:rowOff>0</xdr:rowOff>
    </xdr:from>
    <xdr:ext cx="304800" cy="314325"/>
    <xdr:sp macro="" textlink="">
      <xdr:nvSpPr>
        <xdr:cNvPr id="8" name="Shape 3">
          <a:extLst>
            <a:ext uri="{FF2B5EF4-FFF2-40B4-BE49-F238E27FC236}">
              <a16:creationId xmlns:a16="http://schemas.microsoft.com/office/drawing/2014/main" id="{8E0DB9C3-C49B-416D-BCA4-8174066D32AE}"/>
            </a:ext>
          </a:extLst>
        </xdr:cNvPr>
        <xdr:cNvSpPr/>
      </xdr:nvSpPr>
      <xdr:spPr>
        <a:xfrm>
          <a:off x="29813250" y="739140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26</xdr:col>
      <xdr:colOff>0</xdr:colOff>
      <xdr:row>14</xdr:row>
      <xdr:rowOff>0</xdr:rowOff>
    </xdr:from>
    <xdr:ext cx="304800" cy="314325"/>
    <xdr:sp macro="" textlink="">
      <xdr:nvSpPr>
        <xdr:cNvPr id="2" name="Shape 3">
          <a:extLst>
            <a:ext uri="{FF2B5EF4-FFF2-40B4-BE49-F238E27FC236}">
              <a16:creationId xmlns:a16="http://schemas.microsoft.com/office/drawing/2014/main" id="{2BB14522-666D-4D10-92C7-7C63D5A8F32B}"/>
            </a:ext>
          </a:extLst>
        </xdr:cNvPr>
        <xdr:cNvSpPr/>
      </xdr:nvSpPr>
      <xdr:spPr>
        <a:xfrm>
          <a:off x="24963120" y="245364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14</xdr:row>
      <xdr:rowOff>0</xdr:rowOff>
    </xdr:from>
    <xdr:ext cx="304800" cy="314325"/>
    <xdr:sp macro="" textlink="">
      <xdr:nvSpPr>
        <xdr:cNvPr id="3" name="Shape 3">
          <a:extLst>
            <a:ext uri="{FF2B5EF4-FFF2-40B4-BE49-F238E27FC236}">
              <a16:creationId xmlns:a16="http://schemas.microsoft.com/office/drawing/2014/main" id="{2E0FCCA2-3000-4B5A-9F71-D2577FBC873D}"/>
            </a:ext>
          </a:extLst>
        </xdr:cNvPr>
        <xdr:cNvSpPr/>
      </xdr:nvSpPr>
      <xdr:spPr>
        <a:xfrm>
          <a:off x="24963120" y="245364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14</xdr:row>
      <xdr:rowOff>0</xdr:rowOff>
    </xdr:from>
    <xdr:ext cx="304800" cy="314325"/>
    <xdr:sp macro="" textlink="">
      <xdr:nvSpPr>
        <xdr:cNvPr id="4" name="Shape 3">
          <a:extLst>
            <a:ext uri="{FF2B5EF4-FFF2-40B4-BE49-F238E27FC236}">
              <a16:creationId xmlns:a16="http://schemas.microsoft.com/office/drawing/2014/main" id="{E9E0A4D4-23A1-46FA-BCC9-A39AA96DBBC8}"/>
            </a:ext>
          </a:extLst>
        </xdr:cNvPr>
        <xdr:cNvSpPr/>
      </xdr:nvSpPr>
      <xdr:spPr>
        <a:xfrm>
          <a:off x="24963120" y="245364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12</xdr:row>
      <xdr:rowOff>0</xdr:rowOff>
    </xdr:from>
    <xdr:ext cx="304800" cy="314325"/>
    <xdr:sp macro="" textlink="">
      <xdr:nvSpPr>
        <xdr:cNvPr id="5" name="Shape 3">
          <a:extLst>
            <a:ext uri="{FF2B5EF4-FFF2-40B4-BE49-F238E27FC236}">
              <a16:creationId xmlns:a16="http://schemas.microsoft.com/office/drawing/2014/main" id="{E5F18EBA-EC1A-4225-BCA6-0374D10ABC48}"/>
            </a:ext>
          </a:extLst>
        </xdr:cNvPr>
        <xdr:cNvSpPr/>
      </xdr:nvSpPr>
      <xdr:spPr>
        <a:xfrm>
          <a:off x="24963120" y="210312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15</xdr:row>
      <xdr:rowOff>0</xdr:rowOff>
    </xdr:from>
    <xdr:ext cx="304800" cy="314325"/>
    <xdr:sp macro="" textlink="">
      <xdr:nvSpPr>
        <xdr:cNvPr id="6" name="Shape 3">
          <a:extLst>
            <a:ext uri="{FF2B5EF4-FFF2-40B4-BE49-F238E27FC236}">
              <a16:creationId xmlns:a16="http://schemas.microsoft.com/office/drawing/2014/main" id="{860A0CE3-7BF8-4D09-9A83-E7AEC87BF807}"/>
            </a:ext>
          </a:extLst>
        </xdr:cNvPr>
        <xdr:cNvSpPr/>
      </xdr:nvSpPr>
      <xdr:spPr>
        <a:xfrm>
          <a:off x="24963120" y="262890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15</xdr:row>
      <xdr:rowOff>0</xdr:rowOff>
    </xdr:from>
    <xdr:ext cx="304800" cy="314325"/>
    <xdr:sp macro="" textlink="">
      <xdr:nvSpPr>
        <xdr:cNvPr id="7" name="Shape 3">
          <a:extLst>
            <a:ext uri="{FF2B5EF4-FFF2-40B4-BE49-F238E27FC236}">
              <a16:creationId xmlns:a16="http://schemas.microsoft.com/office/drawing/2014/main" id="{31B187BC-FF7A-4E0F-8A63-B7AC56E65188}"/>
            </a:ext>
          </a:extLst>
        </xdr:cNvPr>
        <xdr:cNvSpPr/>
      </xdr:nvSpPr>
      <xdr:spPr>
        <a:xfrm>
          <a:off x="24963120" y="262890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15</xdr:row>
      <xdr:rowOff>0</xdr:rowOff>
    </xdr:from>
    <xdr:ext cx="304800" cy="314325"/>
    <xdr:sp macro="" textlink="">
      <xdr:nvSpPr>
        <xdr:cNvPr id="8" name="Shape 3">
          <a:extLst>
            <a:ext uri="{FF2B5EF4-FFF2-40B4-BE49-F238E27FC236}">
              <a16:creationId xmlns:a16="http://schemas.microsoft.com/office/drawing/2014/main" id="{E2605371-3279-4244-A1B7-660B81F42E56}"/>
            </a:ext>
          </a:extLst>
        </xdr:cNvPr>
        <xdr:cNvSpPr/>
      </xdr:nvSpPr>
      <xdr:spPr>
        <a:xfrm>
          <a:off x="24963120" y="262890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26</xdr:col>
      <xdr:colOff>0</xdr:colOff>
      <xdr:row>14</xdr:row>
      <xdr:rowOff>0</xdr:rowOff>
    </xdr:from>
    <xdr:ext cx="304800" cy="314325"/>
    <xdr:sp macro="" textlink="">
      <xdr:nvSpPr>
        <xdr:cNvPr id="2" name="Shape 3">
          <a:extLst>
            <a:ext uri="{FF2B5EF4-FFF2-40B4-BE49-F238E27FC236}">
              <a16:creationId xmlns:a16="http://schemas.microsoft.com/office/drawing/2014/main" id="{E6105CAA-1E86-4673-8070-6D13835EC250}"/>
            </a:ext>
          </a:extLst>
        </xdr:cNvPr>
        <xdr:cNvSpPr/>
      </xdr:nvSpPr>
      <xdr:spPr>
        <a:xfrm>
          <a:off x="24963120" y="245364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14</xdr:row>
      <xdr:rowOff>0</xdr:rowOff>
    </xdr:from>
    <xdr:ext cx="304800" cy="314325"/>
    <xdr:sp macro="" textlink="">
      <xdr:nvSpPr>
        <xdr:cNvPr id="3" name="Shape 3">
          <a:extLst>
            <a:ext uri="{FF2B5EF4-FFF2-40B4-BE49-F238E27FC236}">
              <a16:creationId xmlns:a16="http://schemas.microsoft.com/office/drawing/2014/main" id="{CBC70BEC-7AD6-445E-AEE4-4A3B26D5D05E}"/>
            </a:ext>
          </a:extLst>
        </xdr:cNvPr>
        <xdr:cNvSpPr/>
      </xdr:nvSpPr>
      <xdr:spPr>
        <a:xfrm>
          <a:off x="24963120" y="245364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14</xdr:row>
      <xdr:rowOff>0</xdr:rowOff>
    </xdr:from>
    <xdr:ext cx="304800" cy="314325"/>
    <xdr:sp macro="" textlink="">
      <xdr:nvSpPr>
        <xdr:cNvPr id="4" name="Shape 3">
          <a:extLst>
            <a:ext uri="{FF2B5EF4-FFF2-40B4-BE49-F238E27FC236}">
              <a16:creationId xmlns:a16="http://schemas.microsoft.com/office/drawing/2014/main" id="{6381748E-E442-477E-AEC8-283DDCCCE6A0}"/>
            </a:ext>
          </a:extLst>
        </xdr:cNvPr>
        <xdr:cNvSpPr/>
      </xdr:nvSpPr>
      <xdr:spPr>
        <a:xfrm>
          <a:off x="24963120" y="245364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12</xdr:row>
      <xdr:rowOff>0</xdr:rowOff>
    </xdr:from>
    <xdr:ext cx="304800" cy="314325"/>
    <xdr:sp macro="" textlink="">
      <xdr:nvSpPr>
        <xdr:cNvPr id="5" name="Shape 3">
          <a:extLst>
            <a:ext uri="{FF2B5EF4-FFF2-40B4-BE49-F238E27FC236}">
              <a16:creationId xmlns:a16="http://schemas.microsoft.com/office/drawing/2014/main" id="{78A9514A-32F8-4CF0-B028-0F91CD316735}"/>
            </a:ext>
          </a:extLst>
        </xdr:cNvPr>
        <xdr:cNvSpPr/>
      </xdr:nvSpPr>
      <xdr:spPr>
        <a:xfrm>
          <a:off x="24963120" y="210312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15</xdr:row>
      <xdr:rowOff>0</xdr:rowOff>
    </xdr:from>
    <xdr:ext cx="304800" cy="314325"/>
    <xdr:sp macro="" textlink="">
      <xdr:nvSpPr>
        <xdr:cNvPr id="6" name="Shape 3">
          <a:extLst>
            <a:ext uri="{FF2B5EF4-FFF2-40B4-BE49-F238E27FC236}">
              <a16:creationId xmlns:a16="http://schemas.microsoft.com/office/drawing/2014/main" id="{D50024D7-AF1F-4E9E-868F-1EF6E91A4702}"/>
            </a:ext>
          </a:extLst>
        </xdr:cNvPr>
        <xdr:cNvSpPr/>
      </xdr:nvSpPr>
      <xdr:spPr>
        <a:xfrm>
          <a:off x="24963120" y="262890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15</xdr:row>
      <xdr:rowOff>0</xdr:rowOff>
    </xdr:from>
    <xdr:ext cx="304800" cy="314325"/>
    <xdr:sp macro="" textlink="">
      <xdr:nvSpPr>
        <xdr:cNvPr id="7" name="Shape 3">
          <a:extLst>
            <a:ext uri="{FF2B5EF4-FFF2-40B4-BE49-F238E27FC236}">
              <a16:creationId xmlns:a16="http://schemas.microsoft.com/office/drawing/2014/main" id="{7ACC995E-7F2B-44AD-9E41-7A194607C8AD}"/>
            </a:ext>
          </a:extLst>
        </xdr:cNvPr>
        <xdr:cNvSpPr/>
      </xdr:nvSpPr>
      <xdr:spPr>
        <a:xfrm>
          <a:off x="24963120" y="262890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15</xdr:row>
      <xdr:rowOff>0</xdr:rowOff>
    </xdr:from>
    <xdr:ext cx="304800" cy="314325"/>
    <xdr:sp macro="" textlink="">
      <xdr:nvSpPr>
        <xdr:cNvPr id="8" name="Shape 3">
          <a:extLst>
            <a:ext uri="{FF2B5EF4-FFF2-40B4-BE49-F238E27FC236}">
              <a16:creationId xmlns:a16="http://schemas.microsoft.com/office/drawing/2014/main" id="{45AAF498-7530-4C72-956C-A4C595A1BEFC}"/>
            </a:ext>
          </a:extLst>
        </xdr:cNvPr>
        <xdr:cNvSpPr/>
      </xdr:nvSpPr>
      <xdr:spPr>
        <a:xfrm>
          <a:off x="24963120" y="262890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26</xdr:col>
      <xdr:colOff>0</xdr:colOff>
      <xdr:row>14</xdr:row>
      <xdr:rowOff>0</xdr:rowOff>
    </xdr:from>
    <xdr:ext cx="304800" cy="314325"/>
    <xdr:sp macro="" textlink="">
      <xdr:nvSpPr>
        <xdr:cNvPr id="2" name="Shape 3">
          <a:extLst>
            <a:ext uri="{FF2B5EF4-FFF2-40B4-BE49-F238E27FC236}">
              <a16:creationId xmlns:a16="http://schemas.microsoft.com/office/drawing/2014/main" id="{5135FECC-AD0D-4549-BE0D-87BBECFEE674}"/>
            </a:ext>
          </a:extLst>
        </xdr:cNvPr>
        <xdr:cNvSpPr/>
      </xdr:nvSpPr>
      <xdr:spPr>
        <a:xfrm>
          <a:off x="24963120" y="245364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14</xdr:row>
      <xdr:rowOff>0</xdr:rowOff>
    </xdr:from>
    <xdr:ext cx="304800" cy="314325"/>
    <xdr:sp macro="" textlink="">
      <xdr:nvSpPr>
        <xdr:cNvPr id="3" name="Shape 3">
          <a:extLst>
            <a:ext uri="{FF2B5EF4-FFF2-40B4-BE49-F238E27FC236}">
              <a16:creationId xmlns:a16="http://schemas.microsoft.com/office/drawing/2014/main" id="{73054479-432F-4AF2-A76E-E4441EEAF160}"/>
            </a:ext>
          </a:extLst>
        </xdr:cNvPr>
        <xdr:cNvSpPr/>
      </xdr:nvSpPr>
      <xdr:spPr>
        <a:xfrm>
          <a:off x="24963120" y="245364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14</xdr:row>
      <xdr:rowOff>0</xdr:rowOff>
    </xdr:from>
    <xdr:ext cx="304800" cy="314325"/>
    <xdr:sp macro="" textlink="">
      <xdr:nvSpPr>
        <xdr:cNvPr id="4" name="Shape 3">
          <a:extLst>
            <a:ext uri="{FF2B5EF4-FFF2-40B4-BE49-F238E27FC236}">
              <a16:creationId xmlns:a16="http://schemas.microsoft.com/office/drawing/2014/main" id="{3ED45A54-34B1-4F24-A56B-488A8534CB85}"/>
            </a:ext>
          </a:extLst>
        </xdr:cNvPr>
        <xdr:cNvSpPr/>
      </xdr:nvSpPr>
      <xdr:spPr>
        <a:xfrm>
          <a:off x="24963120" y="245364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12</xdr:row>
      <xdr:rowOff>0</xdr:rowOff>
    </xdr:from>
    <xdr:ext cx="304800" cy="314325"/>
    <xdr:sp macro="" textlink="">
      <xdr:nvSpPr>
        <xdr:cNvPr id="5" name="Shape 3">
          <a:extLst>
            <a:ext uri="{FF2B5EF4-FFF2-40B4-BE49-F238E27FC236}">
              <a16:creationId xmlns:a16="http://schemas.microsoft.com/office/drawing/2014/main" id="{FDB6E283-F644-4BD8-80EE-9A670DF54005}"/>
            </a:ext>
          </a:extLst>
        </xdr:cNvPr>
        <xdr:cNvSpPr/>
      </xdr:nvSpPr>
      <xdr:spPr>
        <a:xfrm>
          <a:off x="24963120" y="210312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15</xdr:row>
      <xdr:rowOff>0</xdr:rowOff>
    </xdr:from>
    <xdr:ext cx="304800" cy="314325"/>
    <xdr:sp macro="" textlink="">
      <xdr:nvSpPr>
        <xdr:cNvPr id="6" name="Shape 3">
          <a:extLst>
            <a:ext uri="{FF2B5EF4-FFF2-40B4-BE49-F238E27FC236}">
              <a16:creationId xmlns:a16="http://schemas.microsoft.com/office/drawing/2014/main" id="{7DE5713A-91E4-41AF-B8C4-103D45428A4E}"/>
            </a:ext>
          </a:extLst>
        </xdr:cNvPr>
        <xdr:cNvSpPr/>
      </xdr:nvSpPr>
      <xdr:spPr>
        <a:xfrm>
          <a:off x="24963120" y="262890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15</xdr:row>
      <xdr:rowOff>0</xdr:rowOff>
    </xdr:from>
    <xdr:ext cx="304800" cy="314325"/>
    <xdr:sp macro="" textlink="">
      <xdr:nvSpPr>
        <xdr:cNvPr id="7" name="Shape 3">
          <a:extLst>
            <a:ext uri="{FF2B5EF4-FFF2-40B4-BE49-F238E27FC236}">
              <a16:creationId xmlns:a16="http://schemas.microsoft.com/office/drawing/2014/main" id="{09210100-3B9B-4643-B540-EB88CC943F29}"/>
            </a:ext>
          </a:extLst>
        </xdr:cNvPr>
        <xdr:cNvSpPr/>
      </xdr:nvSpPr>
      <xdr:spPr>
        <a:xfrm>
          <a:off x="24963120" y="262890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15</xdr:row>
      <xdr:rowOff>0</xdr:rowOff>
    </xdr:from>
    <xdr:ext cx="304800" cy="314325"/>
    <xdr:sp macro="" textlink="">
      <xdr:nvSpPr>
        <xdr:cNvPr id="8" name="Shape 3">
          <a:extLst>
            <a:ext uri="{FF2B5EF4-FFF2-40B4-BE49-F238E27FC236}">
              <a16:creationId xmlns:a16="http://schemas.microsoft.com/office/drawing/2014/main" id="{B4380605-A731-44F7-84F0-9CAE976C4394}"/>
            </a:ext>
          </a:extLst>
        </xdr:cNvPr>
        <xdr:cNvSpPr/>
      </xdr:nvSpPr>
      <xdr:spPr>
        <a:xfrm>
          <a:off x="24963120" y="262890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26</xdr:col>
      <xdr:colOff>0</xdr:colOff>
      <xdr:row>14</xdr:row>
      <xdr:rowOff>0</xdr:rowOff>
    </xdr:from>
    <xdr:ext cx="304800" cy="314325"/>
    <xdr:sp macro="" textlink="">
      <xdr:nvSpPr>
        <xdr:cNvPr id="2" name="Shape 3">
          <a:extLst>
            <a:ext uri="{FF2B5EF4-FFF2-40B4-BE49-F238E27FC236}">
              <a16:creationId xmlns:a16="http://schemas.microsoft.com/office/drawing/2014/main" id="{A91405D3-85AB-4D81-B054-BE69D0D1E430}"/>
            </a:ext>
          </a:extLst>
        </xdr:cNvPr>
        <xdr:cNvSpPr/>
      </xdr:nvSpPr>
      <xdr:spPr>
        <a:xfrm>
          <a:off x="24963120" y="245364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14</xdr:row>
      <xdr:rowOff>0</xdr:rowOff>
    </xdr:from>
    <xdr:ext cx="304800" cy="314325"/>
    <xdr:sp macro="" textlink="">
      <xdr:nvSpPr>
        <xdr:cNvPr id="3" name="Shape 3">
          <a:extLst>
            <a:ext uri="{FF2B5EF4-FFF2-40B4-BE49-F238E27FC236}">
              <a16:creationId xmlns:a16="http://schemas.microsoft.com/office/drawing/2014/main" id="{52C91374-4882-42FA-A7A6-89794B97199F}"/>
            </a:ext>
          </a:extLst>
        </xdr:cNvPr>
        <xdr:cNvSpPr/>
      </xdr:nvSpPr>
      <xdr:spPr>
        <a:xfrm>
          <a:off x="24963120" y="245364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14</xdr:row>
      <xdr:rowOff>0</xdr:rowOff>
    </xdr:from>
    <xdr:ext cx="304800" cy="314325"/>
    <xdr:sp macro="" textlink="">
      <xdr:nvSpPr>
        <xdr:cNvPr id="4" name="Shape 3">
          <a:extLst>
            <a:ext uri="{FF2B5EF4-FFF2-40B4-BE49-F238E27FC236}">
              <a16:creationId xmlns:a16="http://schemas.microsoft.com/office/drawing/2014/main" id="{0496D803-77D0-4D67-9ED5-6952902F135C}"/>
            </a:ext>
          </a:extLst>
        </xdr:cNvPr>
        <xdr:cNvSpPr/>
      </xdr:nvSpPr>
      <xdr:spPr>
        <a:xfrm>
          <a:off x="24963120" y="245364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12</xdr:row>
      <xdr:rowOff>0</xdr:rowOff>
    </xdr:from>
    <xdr:ext cx="304800" cy="314325"/>
    <xdr:sp macro="" textlink="">
      <xdr:nvSpPr>
        <xdr:cNvPr id="5" name="Shape 3">
          <a:extLst>
            <a:ext uri="{FF2B5EF4-FFF2-40B4-BE49-F238E27FC236}">
              <a16:creationId xmlns:a16="http://schemas.microsoft.com/office/drawing/2014/main" id="{E8B02B34-BEA7-40C9-8BD5-22CE04C25159}"/>
            </a:ext>
          </a:extLst>
        </xdr:cNvPr>
        <xdr:cNvSpPr/>
      </xdr:nvSpPr>
      <xdr:spPr>
        <a:xfrm>
          <a:off x="24963120" y="210312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15</xdr:row>
      <xdr:rowOff>0</xdr:rowOff>
    </xdr:from>
    <xdr:ext cx="304800" cy="314325"/>
    <xdr:sp macro="" textlink="">
      <xdr:nvSpPr>
        <xdr:cNvPr id="6" name="Shape 3">
          <a:extLst>
            <a:ext uri="{FF2B5EF4-FFF2-40B4-BE49-F238E27FC236}">
              <a16:creationId xmlns:a16="http://schemas.microsoft.com/office/drawing/2014/main" id="{7654E1D9-B83E-4461-9101-CF142D5B4F16}"/>
            </a:ext>
          </a:extLst>
        </xdr:cNvPr>
        <xdr:cNvSpPr/>
      </xdr:nvSpPr>
      <xdr:spPr>
        <a:xfrm>
          <a:off x="24963120" y="262890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15</xdr:row>
      <xdr:rowOff>0</xdr:rowOff>
    </xdr:from>
    <xdr:ext cx="304800" cy="314325"/>
    <xdr:sp macro="" textlink="">
      <xdr:nvSpPr>
        <xdr:cNvPr id="7" name="Shape 3">
          <a:extLst>
            <a:ext uri="{FF2B5EF4-FFF2-40B4-BE49-F238E27FC236}">
              <a16:creationId xmlns:a16="http://schemas.microsoft.com/office/drawing/2014/main" id="{16DA3D19-067D-42D6-9804-1A603158CE33}"/>
            </a:ext>
          </a:extLst>
        </xdr:cNvPr>
        <xdr:cNvSpPr/>
      </xdr:nvSpPr>
      <xdr:spPr>
        <a:xfrm>
          <a:off x="24963120" y="262890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15</xdr:row>
      <xdr:rowOff>0</xdr:rowOff>
    </xdr:from>
    <xdr:ext cx="304800" cy="314325"/>
    <xdr:sp macro="" textlink="">
      <xdr:nvSpPr>
        <xdr:cNvPr id="8" name="Shape 3">
          <a:extLst>
            <a:ext uri="{FF2B5EF4-FFF2-40B4-BE49-F238E27FC236}">
              <a16:creationId xmlns:a16="http://schemas.microsoft.com/office/drawing/2014/main" id="{20CCEB24-9B92-4045-B383-54AEE62C7FB3}"/>
            </a:ext>
          </a:extLst>
        </xdr:cNvPr>
        <xdr:cNvSpPr/>
      </xdr:nvSpPr>
      <xdr:spPr>
        <a:xfrm>
          <a:off x="24963120" y="262890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26</xdr:col>
      <xdr:colOff>0</xdr:colOff>
      <xdr:row>14</xdr:row>
      <xdr:rowOff>0</xdr:rowOff>
    </xdr:from>
    <xdr:ext cx="304800" cy="314325"/>
    <xdr:sp macro="" textlink="">
      <xdr:nvSpPr>
        <xdr:cNvPr id="2" name="Shape 3">
          <a:extLst>
            <a:ext uri="{FF2B5EF4-FFF2-40B4-BE49-F238E27FC236}">
              <a16:creationId xmlns:a16="http://schemas.microsoft.com/office/drawing/2014/main" id="{1C57B965-203A-409F-8423-524094072AA8}"/>
            </a:ext>
          </a:extLst>
        </xdr:cNvPr>
        <xdr:cNvSpPr/>
      </xdr:nvSpPr>
      <xdr:spPr>
        <a:xfrm>
          <a:off x="24963120" y="245364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14</xdr:row>
      <xdr:rowOff>0</xdr:rowOff>
    </xdr:from>
    <xdr:ext cx="304800" cy="314325"/>
    <xdr:sp macro="" textlink="">
      <xdr:nvSpPr>
        <xdr:cNvPr id="3" name="Shape 3">
          <a:extLst>
            <a:ext uri="{FF2B5EF4-FFF2-40B4-BE49-F238E27FC236}">
              <a16:creationId xmlns:a16="http://schemas.microsoft.com/office/drawing/2014/main" id="{B6A6CDDC-73A9-4B15-9668-76B81EAC866B}"/>
            </a:ext>
          </a:extLst>
        </xdr:cNvPr>
        <xdr:cNvSpPr/>
      </xdr:nvSpPr>
      <xdr:spPr>
        <a:xfrm>
          <a:off x="24963120" y="245364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14</xdr:row>
      <xdr:rowOff>0</xdr:rowOff>
    </xdr:from>
    <xdr:ext cx="304800" cy="314325"/>
    <xdr:sp macro="" textlink="">
      <xdr:nvSpPr>
        <xdr:cNvPr id="4" name="Shape 3">
          <a:extLst>
            <a:ext uri="{FF2B5EF4-FFF2-40B4-BE49-F238E27FC236}">
              <a16:creationId xmlns:a16="http://schemas.microsoft.com/office/drawing/2014/main" id="{671EFD1A-CFF2-49C0-93BC-358176F7952C}"/>
            </a:ext>
          </a:extLst>
        </xdr:cNvPr>
        <xdr:cNvSpPr/>
      </xdr:nvSpPr>
      <xdr:spPr>
        <a:xfrm>
          <a:off x="24963120" y="245364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12</xdr:row>
      <xdr:rowOff>0</xdr:rowOff>
    </xdr:from>
    <xdr:ext cx="304800" cy="314325"/>
    <xdr:sp macro="" textlink="">
      <xdr:nvSpPr>
        <xdr:cNvPr id="5" name="Shape 3">
          <a:extLst>
            <a:ext uri="{FF2B5EF4-FFF2-40B4-BE49-F238E27FC236}">
              <a16:creationId xmlns:a16="http://schemas.microsoft.com/office/drawing/2014/main" id="{0ACD7FDD-C44A-41FC-BC98-8789978386B2}"/>
            </a:ext>
          </a:extLst>
        </xdr:cNvPr>
        <xdr:cNvSpPr/>
      </xdr:nvSpPr>
      <xdr:spPr>
        <a:xfrm>
          <a:off x="24963120" y="210312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15</xdr:row>
      <xdr:rowOff>0</xdr:rowOff>
    </xdr:from>
    <xdr:ext cx="304800" cy="314325"/>
    <xdr:sp macro="" textlink="">
      <xdr:nvSpPr>
        <xdr:cNvPr id="6" name="Shape 3">
          <a:extLst>
            <a:ext uri="{FF2B5EF4-FFF2-40B4-BE49-F238E27FC236}">
              <a16:creationId xmlns:a16="http://schemas.microsoft.com/office/drawing/2014/main" id="{CD3DC4B5-856B-4FF2-B371-28E6748B3B04}"/>
            </a:ext>
          </a:extLst>
        </xdr:cNvPr>
        <xdr:cNvSpPr/>
      </xdr:nvSpPr>
      <xdr:spPr>
        <a:xfrm>
          <a:off x="24963120" y="262890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15</xdr:row>
      <xdr:rowOff>0</xdr:rowOff>
    </xdr:from>
    <xdr:ext cx="304800" cy="314325"/>
    <xdr:sp macro="" textlink="">
      <xdr:nvSpPr>
        <xdr:cNvPr id="7" name="Shape 3">
          <a:extLst>
            <a:ext uri="{FF2B5EF4-FFF2-40B4-BE49-F238E27FC236}">
              <a16:creationId xmlns:a16="http://schemas.microsoft.com/office/drawing/2014/main" id="{0B814C55-D69E-4729-8CC6-EF8E8DB8D59C}"/>
            </a:ext>
          </a:extLst>
        </xdr:cNvPr>
        <xdr:cNvSpPr/>
      </xdr:nvSpPr>
      <xdr:spPr>
        <a:xfrm>
          <a:off x="24963120" y="262890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15</xdr:row>
      <xdr:rowOff>0</xdr:rowOff>
    </xdr:from>
    <xdr:ext cx="304800" cy="314325"/>
    <xdr:sp macro="" textlink="">
      <xdr:nvSpPr>
        <xdr:cNvPr id="8" name="Shape 3">
          <a:extLst>
            <a:ext uri="{FF2B5EF4-FFF2-40B4-BE49-F238E27FC236}">
              <a16:creationId xmlns:a16="http://schemas.microsoft.com/office/drawing/2014/main" id="{611C47DF-0239-4451-A380-97832EA34246}"/>
            </a:ext>
          </a:extLst>
        </xdr:cNvPr>
        <xdr:cNvSpPr/>
      </xdr:nvSpPr>
      <xdr:spPr>
        <a:xfrm>
          <a:off x="24963120" y="262890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drawings/drawing7.xml><?xml version="1.0" encoding="utf-8"?>
<xdr:wsDr xmlns:xdr="http://schemas.openxmlformats.org/drawingml/2006/spreadsheetDrawing" xmlns:a="http://schemas.openxmlformats.org/drawingml/2006/main">
  <xdr:oneCellAnchor>
    <xdr:from>
      <xdr:col>26</xdr:col>
      <xdr:colOff>0</xdr:colOff>
      <xdr:row>14</xdr:row>
      <xdr:rowOff>0</xdr:rowOff>
    </xdr:from>
    <xdr:ext cx="304800" cy="314325"/>
    <xdr:sp macro="" textlink="">
      <xdr:nvSpPr>
        <xdr:cNvPr id="2" name="Shape 3">
          <a:extLst>
            <a:ext uri="{FF2B5EF4-FFF2-40B4-BE49-F238E27FC236}">
              <a16:creationId xmlns:a16="http://schemas.microsoft.com/office/drawing/2014/main" id="{F2AD5C0E-E2D0-4969-A9A8-80EF3A8848F4}"/>
            </a:ext>
          </a:extLst>
        </xdr:cNvPr>
        <xdr:cNvSpPr/>
      </xdr:nvSpPr>
      <xdr:spPr>
        <a:xfrm>
          <a:off x="24963120" y="245364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14</xdr:row>
      <xdr:rowOff>0</xdr:rowOff>
    </xdr:from>
    <xdr:ext cx="304800" cy="314325"/>
    <xdr:sp macro="" textlink="">
      <xdr:nvSpPr>
        <xdr:cNvPr id="3" name="Shape 3">
          <a:extLst>
            <a:ext uri="{FF2B5EF4-FFF2-40B4-BE49-F238E27FC236}">
              <a16:creationId xmlns:a16="http://schemas.microsoft.com/office/drawing/2014/main" id="{C6736F6E-EF75-401F-952B-EB8A03D3BF76}"/>
            </a:ext>
          </a:extLst>
        </xdr:cNvPr>
        <xdr:cNvSpPr/>
      </xdr:nvSpPr>
      <xdr:spPr>
        <a:xfrm>
          <a:off x="24963120" y="245364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14</xdr:row>
      <xdr:rowOff>0</xdr:rowOff>
    </xdr:from>
    <xdr:ext cx="304800" cy="314325"/>
    <xdr:sp macro="" textlink="">
      <xdr:nvSpPr>
        <xdr:cNvPr id="4" name="Shape 3">
          <a:extLst>
            <a:ext uri="{FF2B5EF4-FFF2-40B4-BE49-F238E27FC236}">
              <a16:creationId xmlns:a16="http://schemas.microsoft.com/office/drawing/2014/main" id="{620E6271-BE04-4FC7-A151-34D4799BD6C6}"/>
            </a:ext>
          </a:extLst>
        </xdr:cNvPr>
        <xdr:cNvSpPr/>
      </xdr:nvSpPr>
      <xdr:spPr>
        <a:xfrm>
          <a:off x="24963120" y="245364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12</xdr:row>
      <xdr:rowOff>0</xdr:rowOff>
    </xdr:from>
    <xdr:ext cx="304800" cy="314325"/>
    <xdr:sp macro="" textlink="">
      <xdr:nvSpPr>
        <xdr:cNvPr id="5" name="Shape 3">
          <a:extLst>
            <a:ext uri="{FF2B5EF4-FFF2-40B4-BE49-F238E27FC236}">
              <a16:creationId xmlns:a16="http://schemas.microsoft.com/office/drawing/2014/main" id="{D323E850-7D43-4828-B8A1-C38335CF8CCA}"/>
            </a:ext>
          </a:extLst>
        </xdr:cNvPr>
        <xdr:cNvSpPr/>
      </xdr:nvSpPr>
      <xdr:spPr>
        <a:xfrm>
          <a:off x="24963120" y="210312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15</xdr:row>
      <xdr:rowOff>0</xdr:rowOff>
    </xdr:from>
    <xdr:ext cx="304800" cy="314325"/>
    <xdr:sp macro="" textlink="">
      <xdr:nvSpPr>
        <xdr:cNvPr id="6" name="Shape 3">
          <a:extLst>
            <a:ext uri="{FF2B5EF4-FFF2-40B4-BE49-F238E27FC236}">
              <a16:creationId xmlns:a16="http://schemas.microsoft.com/office/drawing/2014/main" id="{1F69D6F2-2B99-463B-A660-583856900A48}"/>
            </a:ext>
          </a:extLst>
        </xdr:cNvPr>
        <xdr:cNvSpPr/>
      </xdr:nvSpPr>
      <xdr:spPr>
        <a:xfrm>
          <a:off x="24963120" y="262890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15</xdr:row>
      <xdr:rowOff>0</xdr:rowOff>
    </xdr:from>
    <xdr:ext cx="304800" cy="314325"/>
    <xdr:sp macro="" textlink="">
      <xdr:nvSpPr>
        <xdr:cNvPr id="7" name="Shape 3">
          <a:extLst>
            <a:ext uri="{FF2B5EF4-FFF2-40B4-BE49-F238E27FC236}">
              <a16:creationId xmlns:a16="http://schemas.microsoft.com/office/drawing/2014/main" id="{4A8AE7DA-3E57-48DA-A8B2-D43197F68E13}"/>
            </a:ext>
          </a:extLst>
        </xdr:cNvPr>
        <xdr:cNvSpPr/>
      </xdr:nvSpPr>
      <xdr:spPr>
        <a:xfrm>
          <a:off x="24963120" y="262890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15</xdr:row>
      <xdr:rowOff>0</xdr:rowOff>
    </xdr:from>
    <xdr:ext cx="304800" cy="314325"/>
    <xdr:sp macro="" textlink="">
      <xdr:nvSpPr>
        <xdr:cNvPr id="8" name="Shape 3">
          <a:extLst>
            <a:ext uri="{FF2B5EF4-FFF2-40B4-BE49-F238E27FC236}">
              <a16:creationId xmlns:a16="http://schemas.microsoft.com/office/drawing/2014/main" id="{78FAF66D-FFDB-4F83-B069-5040B04C4B6B}"/>
            </a:ext>
          </a:extLst>
        </xdr:cNvPr>
        <xdr:cNvSpPr/>
      </xdr:nvSpPr>
      <xdr:spPr>
        <a:xfrm>
          <a:off x="24963120" y="262890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drawings/drawing8.xml><?xml version="1.0" encoding="utf-8"?>
<xdr:wsDr xmlns:xdr="http://schemas.openxmlformats.org/drawingml/2006/spreadsheetDrawing" xmlns:a="http://schemas.openxmlformats.org/drawingml/2006/main">
  <xdr:oneCellAnchor>
    <xdr:from>
      <xdr:col>26</xdr:col>
      <xdr:colOff>0</xdr:colOff>
      <xdr:row>14</xdr:row>
      <xdr:rowOff>0</xdr:rowOff>
    </xdr:from>
    <xdr:ext cx="304800" cy="314325"/>
    <xdr:sp macro="" textlink="">
      <xdr:nvSpPr>
        <xdr:cNvPr id="2" name="Shape 3">
          <a:extLst>
            <a:ext uri="{FF2B5EF4-FFF2-40B4-BE49-F238E27FC236}">
              <a16:creationId xmlns:a16="http://schemas.microsoft.com/office/drawing/2014/main" id="{01BD8852-C4F7-43E2-9242-E8BFE2EAEF62}"/>
            </a:ext>
          </a:extLst>
        </xdr:cNvPr>
        <xdr:cNvSpPr/>
      </xdr:nvSpPr>
      <xdr:spPr>
        <a:xfrm>
          <a:off x="24963120" y="245364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14</xdr:row>
      <xdr:rowOff>0</xdr:rowOff>
    </xdr:from>
    <xdr:ext cx="304800" cy="314325"/>
    <xdr:sp macro="" textlink="">
      <xdr:nvSpPr>
        <xdr:cNvPr id="3" name="Shape 3">
          <a:extLst>
            <a:ext uri="{FF2B5EF4-FFF2-40B4-BE49-F238E27FC236}">
              <a16:creationId xmlns:a16="http://schemas.microsoft.com/office/drawing/2014/main" id="{A3B3B026-31EF-4B56-B715-8A2D8966FC2B}"/>
            </a:ext>
          </a:extLst>
        </xdr:cNvPr>
        <xdr:cNvSpPr/>
      </xdr:nvSpPr>
      <xdr:spPr>
        <a:xfrm>
          <a:off x="24963120" y="245364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14</xdr:row>
      <xdr:rowOff>0</xdr:rowOff>
    </xdr:from>
    <xdr:ext cx="304800" cy="314325"/>
    <xdr:sp macro="" textlink="">
      <xdr:nvSpPr>
        <xdr:cNvPr id="4" name="Shape 3">
          <a:extLst>
            <a:ext uri="{FF2B5EF4-FFF2-40B4-BE49-F238E27FC236}">
              <a16:creationId xmlns:a16="http://schemas.microsoft.com/office/drawing/2014/main" id="{05DED6FC-D618-4490-AA82-280A1C505DB2}"/>
            </a:ext>
          </a:extLst>
        </xdr:cNvPr>
        <xdr:cNvSpPr/>
      </xdr:nvSpPr>
      <xdr:spPr>
        <a:xfrm>
          <a:off x="24963120" y="245364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12</xdr:row>
      <xdr:rowOff>0</xdr:rowOff>
    </xdr:from>
    <xdr:ext cx="304800" cy="314325"/>
    <xdr:sp macro="" textlink="">
      <xdr:nvSpPr>
        <xdr:cNvPr id="5" name="Shape 3">
          <a:extLst>
            <a:ext uri="{FF2B5EF4-FFF2-40B4-BE49-F238E27FC236}">
              <a16:creationId xmlns:a16="http://schemas.microsoft.com/office/drawing/2014/main" id="{1898E868-C279-45D5-B82C-7EF946585B84}"/>
            </a:ext>
          </a:extLst>
        </xdr:cNvPr>
        <xdr:cNvSpPr/>
      </xdr:nvSpPr>
      <xdr:spPr>
        <a:xfrm>
          <a:off x="24963120" y="210312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15</xdr:row>
      <xdr:rowOff>0</xdr:rowOff>
    </xdr:from>
    <xdr:ext cx="304800" cy="314325"/>
    <xdr:sp macro="" textlink="">
      <xdr:nvSpPr>
        <xdr:cNvPr id="6" name="Shape 3">
          <a:extLst>
            <a:ext uri="{FF2B5EF4-FFF2-40B4-BE49-F238E27FC236}">
              <a16:creationId xmlns:a16="http://schemas.microsoft.com/office/drawing/2014/main" id="{EE0BC440-C3EF-4C33-8A00-2259CE033003}"/>
            </a:ext>
          </a:extLst>
        </xdr:cNvPr>
        <xdr:cNvSpPr/>
      </xdr:nvSpPr>
      <xdr:spPr>
        <a:xfrm>
          <a:off x="24963120" y="262890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15</xdr:row>
      <xdr:rowOff>0</xdr:rowOff>
    </xdr:from>
    <xdr:ext cx="304800" cy="314325"/>
    <xdr:sp macro="" textlink="">
      <xdr:nvSpPr>
        <xdr:cNvPr id="7" name="Shape 3">
          <a:extLst>
            <a:ext uri="{FF2B5EF4-FFF2-40B4-BE49-F238E27FC236}">
              <a16:creationId xmlns:a16="http://schemas.microsoft.com/office/drawing/2014/main" id="{787AE7A5-EC80-4B8D-9935-42AEBF59FC7D}"/>
            </a:ext>
          </a:extLst>
        </xdr:cNvPr>
        <xdr:cNvSpPr/>
      </xdr:nvSpPr>
      <xdr:spPr>
        <a:xfrm>
          <a:off x="24963120" y="262890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15</xdr:row>
      <xdr:rowOff>0</xdr:rowOff>
    </xdr:from>
    <xdr:ext cx="304800" cy="314325"/>
    <xdr:sp macro="" textlink="">
      <xdr:nvSpPr>
        <xdr:cNvPr id="8" name="Shape 3">
          <a:extLst>
            <a:ext uri="{FF2B5EF4-FFF2-40B4-BE49-F238E27FC236}">
              <a16:creationId xmlns:a16="http://schemas.microsoft.com/office/drawing/2014/main" id="{16882DC7-AAA1-4924-A1E7-790CDF3DC60E}"/>
            </a:ext>
          </a:extLst>
        </xdr:cNvPr>
        <xdr:cNvSpPr/>
      </xdr:nvSpPr>
      <xdr:spPr>
        <a:xfrm>
          <a:off x="24963120" y="262890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drawings/drawing9.xml><?xml version="1.0" encoding="utf-8"?>
<xdr:wsDr xmlns:xdr="http://schemas.openxmlformats.org/drawingml/2006/spreadsheetDrawing" xmlns:a="http://schemas.openxmlformats.org/drawingml/2006/main">
  <xdr:oneCellAnchor>
    <xdr:from>
      <xdr:col>26</xdr:col>
      <xdr:colOff>0</xdr:colOff>
      <xdr:row>14</xdr:row>
      <xdr:rowOff>0</xdr:rowOff>
    </xdr:from>
    <xdr:ext cx="304800" cy="314325"/>
    <xdr:sp macro="" textlink="">
      <xdr:nvSpPr>
        <xdr:cNvPr id="2" name="Shape 3">
          <a:extLst>
            <a:ext uri="{FF2B5EF4-FFF2-40B4-BE49-F238E27FC236}">
              <a16:creationId xmlns:a16="http://schemas.microsoft.com/office/drawing/2014/main" id="{34514A2C-EB4F-4A9A-9046-8861480AFFFF}"/>
            </a:ext>
          </a:extLst>
        </xdr:cNvPr>
        <xdr:cNvSpPr/>
      </xdr:nvSpPr>
      <xdr:spPr>
        <a:xfrm>
          <a:off x="24963120" y="245364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14</xdr:row>
      <xdr:rowOff>0</xdr:rowOff>
    </xdr:from>
    <xdr:ext cx="304800" cy="314325"/>
    <xdr:sp macro="" textlink="">
      <xdr:nvSpPr>
        <xdr:cNvPr id="3" name="Shape 3">
          <a:extLst>
            <a:ext uri="{FF2B5EF4-FFF2-40B4-BE49-F238E27FC236}">
              <a16:creationId xmlns:a16="http://schemas.microsoft.com/office/drawing/2014/main" id="{6B9C408F-505E-4A4E-9288-3E8EB286114E}"/>
            </a:ext>
          </a:extLst>
        </xdr:cNvPr>
        <xdr:cNvSpPr/>
      </xdr:nvSpPr>
      <xdr:spPr>
        <a:xfrm>
          <a:off x="24963120" y="245364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14</xdr:row>
      <xdr:rowOff>0</xdr:rowOff>
    </xdr:from>
    <xdr:ext cx="304800" cy="314325"/>
    <xdr:sp macro="" textlink="">
      <xdr:nvSpPr>
        <xdr:cNvPr id="4" name="Shape 3">
          <a:extLst>
            <a:ext uri="{FF2B5EF4-FFF2-40B4-BE49-F238E27FC236}">
              <a16:creationId xmlns:a16="http://schemas.microsoft.com/office/drawing/2014/main" id="{B3A85A99-D918-4312-B291-0EFC6EAA2F3E}"/>
            </a:ext>
          </a:extLst>
        </xdr:cNvPr>
        <xdr:cNvSpPr/>
      </xdr:nvSpPr>
      <xdr:spPr>
        <a:xfrm>
          <a:off x="24963120" y="245364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12</xdr:row>
      <xdr:rowOff>0</xdr:rowOff>
    </xdr:from>
    <xdr:ext cx="304800" cy="314325"/>
    <xdr:sp macro="" textlink="">
      <xdr:nvSpPr>
        <xdr:cNvPr id="5" name="Shape 3">
          <a:extLst>
            <a:ext uri="{FF2B5EF4-FFF2-40B4-BE49-F238E27FC236}">
              <a16:creationId xmlns:a16="http://schemas.microsoft.com/office/drawing/2014/main" id="{9695685C-F22A-4650-93BB-886B3995CBC6}"/>
            </a:ext>
          </a:extLst>
        </xdr:cNvPr>
        <xdr:cNvSpPr/>
      </xdr:nvSpPr>
      <xdr:spPr>
        <a:xfrm>
          <a:off x="24963120" y="210312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15</xdr:row>
      <xdr:rowOff>0</xdr:rowOff>
    </xdr:from>
    <xdr:ext cx="304800" cy="314325"/>
    <xdr:sp macro="" textlink="">
      <xdr:nvSpPr>
        <xdr:cNvPr id="6" name="Shape 3">
          <a:extLst>
            <a:ext uri="{FF2B5EF4-FFF2-40B4-BE49-F238E27FC236}">
              <a16:creationId xmlns:a16="http://schemas.microsoft.com/office/drawing/2014/main" id="{FA217CE3-CE89-48DF-B36E-43FF23E68798}"/>
            </a:ext>
          </a:extLst>
        </xdr:cNvPr>
        <xdr:cNvSpPr/>
      </xdr:nvSpPr>
      <xdr:spPr>
        <a:xfrm>
          <a:off x="24963120" y="262890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15</xdr:row>
      <xdr:rowOff>0</xdr:rowOff>
    </xdr:from>
    <xdr:ext cx="304800" cy="314325"/>
    <xdr:sp macro="" textlink="">
      <xdr:nvSpPr>
        <xdr:cNvPr id="7" name="Shape 3">
          <a:extLst>
            <a:ext uri="{FF2B5EF4-FFF2-40B4-BE49-F238E27FC236}">
              <a16:creationId xmlns:a16="http://schemas.microsoft.com/office/drawing/2014/main" id="{BF42FAF6-84E4-4589-AE42-A94BC7A119DA}"/>
            </a:ext>
          </a:extLst>
        </xdr:cNvPr>
        <xdr:cNvSpPr/>
      </xdr:nvSpPr>
      <xdr:spPr>
        <a:xfrm>
          <a:off x="24963120" y="262890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26</xdr:col>
      <xdr:colOff>0</xdr:colOff>
      <xdr:row>15</xdr:row>
      <xdr:rowOff>0</xdr:rowOff>
    </xdr:from>
    <xdr:ext cx="304800" cy="314325"/>
    <xdr:sp macro="" textlink="">
      <xdr:nvSpPr>
        <xdr:cNvPr id="8" name="Shape 3">
          <a:extLst>
            <a:ext uri="{FF2B5EF4-FFF2-40B4-BE49-F238E27FC236}">
              <a16:creationId xmlns:a16="http://schemas.microsoft.com/office/drawing/2014/main" id="{A7881CE7-4B48-43D6-86AB-C6DFDE15931B}"/>
            </a:ext>
          </a:extLst>
        </xdr:cNvPr>
        <xdr:cNvSpPr/>
      </xdr:nvSpPr>
      <xdr:spPr>
        <a:xfrm>
          <a:off x="24963120" y="2628900"/>
          <a:ext cx="304800" cy="3143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mgur.com/QrWihnT" TargetMode="External"/><Relationship Id="rId1" Type="http://schemas.openxmlformats.org/officeDocument/2006/relationships/hyperlink" Target="https://imgur.com/QrWihnT"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imgur.com/a5Cu510"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FDCF0-514B-4215-AD6C-65A3FA317543}">
  <dimension ref="A1:U19"/>
  <sheetViews>
    <sheetView workbookViewId="0">
      <selection activeCell="C13" sqref="C13"/>
    </sheetView>
  </sheetViews>
  <sheetFormatPr defaultColWidth="12.58203125" defaultRowHeight="14" x14ac:dyDescent="0.3"/>
  <cols>
    <col min="1" max="1" width="24.1640625" style="1" customWidth="1"/>
    <col min="2" max="2" width="40" style="3" customWidth="1"/>
    <col min="3" max="3" width="29.5" style="1" customWidth="1"/>
    <col min="4" max="4" width="71.1640625" style="1" customWidth="1"/>
    <col min="5" max="5" width="39.08203125" style="1" customWidth="1"/>
    <col min="6" max="6" width="39.5" style="1" customWidth="1"/>
    <col min="7" max="7" width="7.58203125" style="12" customWidth="1"/>
    <col min="8" max="8" width="15" style="1" customWidth="1"/>
    <col min="9" max="10" width="7.58203125" style="1" customWidth="1"/>
    <col min="11" max="11" width="14.08203125" style="1" customWidth="1"/>
    <col min="12" max="26" width="7.58203125" style="1" customWidth="1"/>
    <col min="27" max="16384" width="12.58203125" style="1"/>
  </cols>
  <sheetData>
    <row r="1" spans="1:21" ht="15" customHeight="1" x14ac:dyDescent="0.3">
      <c r="A1" s="1" t="s">
        <v>24</v>
      </c>
      <c r="B1" s="3" t="s">
        <v>45</v>
      </c>
    </row>
    <row r="2" spans="1:21" x14ac:dyDescent="0.3">
      <c r="A2" s="4" t="s">
        <v>22</v>
      </c>
      <c r="B2" s="116" t="s">
        <v>32</v>
      </c>
      <c r="C2" s="117"/>
      <c r="D2" s="117"/>
      <c r="E2" s="117"/>
      <c r="F2" s="117"/>
      <c r="G2" s="117"/>
      <c r="H2" s="117"/>
      <c r="I2" s="117"/>
      <c r="J2" s="117"/>
      <c r="K2" s="117"/>
      <c r="L2" s="117"/>
      <c r="M2" s="118"/>
    </row>
    <row r="3" spans="1:21" x14ac:dyDescent="0.3">
      <c r="A3" s="4" t="s">
        <v>0</v>
      </c>
      <c r="B3" s="119"/>
      <c r="C3" s="120"/>
      <c r="D3" s="120"/>
      <c r="E3" s="120"/>
      <c r="F3" s="120"/>
      <c r="G3" s="120"/>
      <c r="H3" s="120"/>
      <c r="I3" s="120"/>
      <c r="J3" s="120"/>
      <c r="K3" s="120"/>
      <c r="L3" s="120"/>
      <c r="M3" s="121"/>
    </row>
    <row r="4" spans="1:21" x14ac:dyDescent="0.3">
      <c r="A4" s="4" t="s">
        <v>1</v>
      </c>
      <c r="B4" s="119" t="s">
        <v>46</v>
      </c>
      <c r="C4" s="120"/>
      <c r="D4" s="120"/>
      <c r="E4" s="120"/>
      <c r="F4" s="120"/>
      <c r="G4" s="120"/>
      <c r="H4" s="120"/>
      <c r="I4" s="120"/>
      <c r="J4" s="120"/>
      <c r="K4" s="120"/>
      <c r="L4" s="120"/>
      <c r="M4" s="121"/>
    </row>
    <row r="5" spans="1:21" x14ac:dyDescent="0.3">
      <c r="A5" s="5" t="s">
        <v>2</v>
      </c>
      <c r="B5" s="4" t="s">
        <v>3</v>
      </c>
      <c r="C5" s="122" t="s">
        <v>4</v>
      </c>
      <c r="D5" s="121"/>
      <c r="E5" s="6" t="s">
        <v>5</v>
      </c>
      <c r="F5" s="122" t="s">
        <v>6</v>
      </c>
      <c r="G5" s="121"/>
      <c r="H5" s="122"/>
      <c r="I5" s="120"/>
      <c r="J5" s="120"/>
      <c r="K5" s="120"/>
      <c r="L5" s="120"/>
      <c r="M5" s="121"/>
    </row>
    <row r="6" spans="1:21" x14ac:dyDescent="0.3">
      <c r="A6" s="7" t="s">
        <v>7</v>
      </c>
      <c r="B6" s="8">
        <f>COUNTIF($G$13:$G$140,"P")</f>
        <v>4</v>
      </c>
      <c r="C6" s="111">
        <f>COUNTIF($G$13:$G$140,"F")</f>
        <v>0</v>
      </c>
      <c r="D6" s="112"/>
      <c r="E6" s="8">
        <f>COUNTIF($G$2:$G$14,"Not run")</f>
        <v>0</v>
      </c>
      <c r="F6" s="111">
        <f>SUM(B6:E6)</f>
        <v>4</v>
      </c>
      <c r="G6" s="112"/>
      <c r="H6" s="113"/>
      <c r="I6" s="114"/>
      <c r="J6" s="114"/>
      <c r="K6" s="114"/>
      <c r="L6" s="114"/>
      <c r="M6" s="112"/>
    </row>
    <row r="7" spans="1:21" x14ac:dyDescent="0.3">
      <c r="A7" s="9" t="s">
        <v>8</v>
      </c>
      <c r="B7" s="10">
        <f>COUNTIF($J$2:$J$124,"P")</f>
        <v>4</v>
      </c>
      <c r="C7" s="115">
        <f>COUNTIF($J$2:$J$14,"Fail")</f>
        <v>0</v>
      </c>
      <c r="D7" s="112"/>
      <c r="E7" s="10">
        <f>COUNTIF($J$2:$J$14,"Not run")</f>
        <v>0</v>
      </c>
      <c r="F7" s="111">
        <f>SUM(B7:E7)</f>
        <v>4</v>
      </c>
      <c r="G7" s="112"/>
      <c r="H7" s="113"/>
      <c r="I7" s="114"/>
      <c r="J7" s="114"/>
      <c r="K7" s="114"/>
      <c r="L7" s="114"/>
      <c r="M7" s="112"/>
    </row>
    <row r="8" spans="1:21" x14ac:dyDescent="0.3">
      <c r="A8" s="22"/>
      <c r="B8" s="23"/>
      <c r="C8" s="24"/>
      <c r="D8" s="25"/>
      <c r="E8" s="23"/>
      <c r="F8" s="24"/>
      <c r="G8" s="24"/>
      <c r="H8" s="26"/>
      <c r="I8" s="26"/>
      <c r="J8" s="26"/>
      <c r="K8" s="26"/>
      <c r="L8" s="26"/>
      <c r="M8" s="26"/>
    </row>
    <row r="9" spans="1:21" x14ac:dyDescent="0.3">
      <c r="A9" s="101" t="s">
        <v>9</v>
      </c>
      <c r="B9" s="107" t="s">
        <v>10</v>
      </c>
      <c r="C9" s="101" t="s">
        <v>11</v>
      </c>
      <c r="D9" s="110" t="s">
        <v>12</v>
      </c>
      <c r="E9" s="107" t="s">
        <v>13</v>
      </c>
      <c r="F9" s="101" t="s">
        <v>14</v>
      </c>
      <c r="G9" s="104" t="s">
        <v>15</v>
      </c>
      <c r="H9" s="105"/>
      <c r="I9" s="106"/>
      <c r="J9" s="104" t="s">
        <v>15</v>
      </c>
      <c r="K9" s="105"/>
      <c r="L9" s="106"/>
      <c r="M9" s="101" t="s">
        <v>16</v>
      </c>
    </row>
    <row r="10" spans="1:21" x14ac:dyDescent="0.3">
      <c r="A10" s="102"/>
      <c r="B10" s="108"/>
      <c r="C10" s="102"/>
      <c r="D10" s="102"/>
      <c r="E10" s="102"/>
      <c r="F10" s="102"/>
      <c r="G10" s="104" t="s">
        <v>7</v>
      </c>
      <c r="H10" s="105"/>
      <c r="I10" s="106"/>
      <c r="J10" s="104" t="s">
        <v>8</v>
      </c>
      <c r="K10" s="105"/>
      <c r="L10" s="106"/>
      <c r="M10" s="102"/>
    </row>
    <row r="11" spans="1:21" x14ac:dyDescent="0.3">
      <c r="A11" s="103"/>
      <c r="B11" s="109"/>
      <c r="C11" s="103"/>
      <c r="D11" s="103"/>
      <c r="E11" s="103"/>
      <c r="F11" s="103"/>
      <c r="G11" s="11" t="s">
        <v>2</v>
      </c>
      <c r="H11" s="11" t="s">
        <v>17</v>
      </c>
      <c r="I11" s="11" t="s">
        <v>1</v>
      </c>
      <c r="J11" s="11" t="s">
        <v>2</v>
      </c>
      <c r="K11" s="11" t="s">
        <v>17</v>
      </c>
      <c r="L11" s="11" t="s">
        <v>1</v>
      </c>
      <c r="M11" s="103"/>
    </row>
    <row r="12" spans="1:21" x14ac:dyDescent="0.3">
      <c r="A12" s="98" t="s">
        <v>18</v>
      </c>
      <c r="B12" s="99"/>
      <c r="C12" s="99"/>
      <c r="D12" s="99"/>
      <c r="E12" s="99"/>
      <c r="F12" s="99"/>
      <c r="G12" s="99"/>
      <c r="H12" s="99"/>
      <c r="I12" s="99"/>
      <c r="J12" s="99"/>
      <c r="K12" s="99"/>
      <c r="L12" s="99"/>
      <c r="M12" s="100"/>
    </row>
    <row r="13" spans="1:21" ht="42" x14ac:dyDescent="0.3">
      <c r="A13" s="21" t="s">
        <v>19</v>
      </c>
      <c r="B13" s="17" t="s">
        <v>33</v>
      </c>
      <c r="C13" s="14"/>
      <c r="D13" s="13" t="s">
        <v>34</v>
      </c>
      <c r="E13" s="27" t="s">
        <v>35</v>
      </c>
      <c r="F13" s="13" t="s">
        <v>36</v>
      </c>
      <c r="G13" s="15" t="s">
        <v>23</v>
      </c>
      <c r="H13" s="16" t="s">
        <v>37</v>
      </c>
      <c r="I13" s="17" t="s">
        <v>47</v>
      </c>
      <c r="J13" s="18" t="s">
        <v>23</v>
      </c>
      <c r="K13" s="16" t="s">
        <v>37</v>
      </c>
      <c r="L13" s="17" t="s">
        <v>47</v>
      </c>
      <c r="M13" s="17"/>
    </row>
    <row r="14" spans="1:21" ht="42" x14ac:dyDescent="0.3">
      <c r="A14" s="21" t="s">
        <v>20</v>
      </c>
      <c r="B14" s="17" t="s">
        <v>38</v>
      </c>
      <c r="C14" s="14"/>
      <c r="D14" s="13" t="s">
        <v>39</v>
      </c>
      <c r="E14" s="13" t="s">
        <v>29</v>
      </c>
      <c r="F14" s="13" t="s">
        <v>40</v>
      </c>
      <c r="G14" s="15" t="s">
        <v>23</v>
      </c>
      <c r="H14" s="16" t="s">
        <v>37</v>
      </c>
      <c r="I14" s="17" t="s">
        <v>47</v>
      </c>
      <c r="J14" s="18" t="s">
        <v>23</v>
      </c>
      <c r="K14" s="16" t="s">
        <v>37</v>
      </c>
      <c r="L14" s="17" t="s">
        <v>47</v>
      </c>
      <c r="M14" s="17"/>
      <c r="P14" s="2"/>
      <c r="T14" s="2"/>
      <c r="U14" s="2"/>
    </row>
    <row r="15" spans="1:21" ht="70" x14ac:dyDescent="0.3">
      <c r="A15" s="21" t="s">
        <v>21</v>
      </c>
      <c r="B15" s="20" t="s">
        <v>41</v>
      </c>
      <c r="C15" s="19"/>
      <c r="D15" s="13" t="s">
        <v>42</v>
      </c>
      <c r="E15" s="13" t="s">
        <v>43</v>
      </c>
      <c r="F15" s="13" t="s">
        <v>44</v>
      </c>
      <c r="G15" s="20" t="s">
        <v>23</v>
      </c>
      <c r="H15" s="20" t="s">
        <v>37</v>
      </c>
      <c r="I15" s="20" t="s">
        <v>47</v>
      </c>
      <c r="J15" s="20" t="s">
        <v>23</v>
      </c>
      <c r="K15" s="20" t="s">
        <v>37</v>
      </c>
      <c r="L15" s="20" t="s">
        <v>47</v>
      </c>
      <c r="M15" s="20"/>
    </row>
    <row r="16" spans="1:21" ht="112" x14ac:dyDescent="0.3">
      <c r="A16" s="28" t="s">
        <v>25</v>
      </c>
      <c r="B16" s="29" t="s">
        <v>30</v>
      </c>
      <c r="C16" s="30"/>
      <c r="D16" s="31" t="s">
        <v>26</v>
      </c>
      <c r="E16" s="31" t="s">
        <v>27</v>
      </c>
      <c r="F16" s="31" t="s">
        <v>31</v>
      </c>
      <c r="G16" s="29" t="s">
        <v>23</v>
      </c>
      <c r="H16" s="29" t="s">
        <v>28</v>
      </c>
      <c r="I16" s="29" t="s">
        <v>47</v>
      </c>
      <c r="J16" s="29" t="s">
        <v>23</v>
      </c>
      <c r="K16" s="29" t="s">
        <v>37</v>
      </c>
      <c r="L16" s="29" t="s">
        <v>47</v>
      </c>
      <c r="M16" s="29"/>
    </row>
    <row r="17" spans="1:13" ht="91.75" customHeight="1" x14ac:dyDescent="0.3">
      <c r="A17" s="38"/>
      <c r="B17" s="38"/>
      <c r="C17" s="39"/>
      <c r="D17" s="40"/>
      <c r="E17" s="41"/>
      <c r="F17" s="41"/>
      <c r="G17" s="38"/>
      <c r="H17" s="38"/>
      <c r="I17" s="39"/>
      <c r="J17" s="39"/>
      <c r="K17" s="39"/>
      <c r="L17" s="39"/>
      <c r="M17" s="39"/>
    </row>
    <row r="18" spans="1:13" ht="52.25" customHeight="1" x14ac:dyDescent="0.3">
      <c r="A18" s="32"/>
      <c r="B18" s="34"/>
      <c r="C18" s="35"/>
      <c r="D18" s="35"/>
      <c r="E18" s="36"/>
      <c r="F18" s="35"/>
      <c r="G18" s="32"/>
      <c r="H18" s="32"/>
      <c r="I18" s="33"/>
      <c r="J18" s="33"/>
      <c r="K18" s="33"/>
      <c r="L18" s="33"/>
      <c r="M18" s="33"/>
    </row>
    <row r="19" spans="1:13" x14ac:dyDescent="0.3">
      <c r="A19" s="33"/>
      <c r="B19" s="37"/>
      <c r="C19" s="35"/>
      <c r="D19" s="35"/>
      <c r="E19" s="35"/>
      <c r="F19" s="33"/>
      <c r="G19" s="32"/>
      <c r="H19" s="33"/>
      <c r="I19" s="33"/>
      <c r="J19" s="33"/>
      <c r="K19" s="33"/>
      <c r="L19" s="33"/>
      <c r="M19" s="33"/>
    </row>
  </sheetData>
  <mergeCells count="24">
    <mergeCell ref="B2:M2"/>
    <mergeCell ref="B3:M3"/>
    <mergeCell ref="B4:M4"/>
    <mergeCell ref="C5:D5"/>
    <mergeCell ref="F5:G5"/>
    <mergeCell ref="H5:M5"/>
    <mergeCell ref="C6:D6"/>
    <mergeCell ref="F6:G6"/>
    <mergeCell ref="H6:M6"/>
    <mergeCell ref="C7:D7"/>
    <mergeCell ref="F7:G7"/>
    <mergeCell ref="H7:M7"/>
    <mergeCell ref="A12:M12"/>
    <mergeCell ref="F9:F11"/>
    <mergeCell ref="G9:I9"/>
    <mergeCell ref="J9:L9"/>
    <mergeCell ref="M9:M11"/>
    <mergeCell ref="G10:I10"/>
    <mergeCell ref="J10:L10"/>
    <mergeCell ref="A9:A11"/>
    <mergeCell ref="B9:B11"/>
    <mergeCell ref="C9:C11"/>
    <mergeCell ref="D9:D11"/>
    <mergeCell ref="E9:E11"/>
  </mergeCells>
  <phoneticPr fontId="10"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C7FF7-0AC1-4630-93B3-66487225D099}">
  <dimension ref="A1:U16"/>
  <sheetViews>
    <sheetView workbookViewId="0">
      <selection activeCell="C1" sqref="C1:C1048576"/>
    </sheetView>
  </sheetViews>
  <sheetFormatPr defaultColWidth="12.58203125" defaultRowHeight="14" x14ac:dyDescent="0.3"/>
  <cols>
    <col min="1" max="1" width="21.08203125" style="42" customWidth="1"/>
    <col min="2" max="2" width="40" style="44" customWidth="1"/>
    <col min="3" max="3" width="29.5" style="42" customWidth="1"/>
    <col min="4" max="4" width="55.58203125" style="42" customWidth="1"/>
    <col min="5" max="5" width="39.08203125" style="42" customWidth="1"/>
    <col min="6" max="6" width="39.5" style="42" customWidth="1"/>
    <col min="7" max="7" width="7.58203125" style="43" customWidth="1"/>
    <col min="8" max="8" width="15" style="42" customWidth="1"/>
    <col min="9" max="10" width="7.58203125" style="42" customWidth="1"/>
    <col min="11" max="11" width="14.08203125" style="42" customWidth="1"/>
    <col min="12" max="26" width="7.58203125" style="42" customWidth="1"/>
    <col min="27" max="16384" width="12.58203125" style="42"/>
  </cols>
  <sheetData>
    <row r="1" spans="1:21" ht="15" customHeight="1" x14ac:dyDescent="0.3">
      <c r="A1" s="42" t="s">
        <v>24</v>
      </c>
      <c r="B1" s="44" t="s">
        <v>65</v>
      </c>
    </row>
    <row r="2" spans="1:21" x14ac:dyDescent="0.3">
      <c r="A2" s="76" t="s">
        <v>22</v>
      </c>
      <c r="B2" s="123" t="s">
        <v>64</v>
      </c>
      <c r="C2" s="124"/>
      <c r="D2" s="124"/>
      <c r="E2" s="124"/>
      <c r="F2" s="124"/>
      <c r="G2" s="124"/>
      <c r="H2" s="124"/>
      <c r="I2" s="124"/>
      <c r="J2" s="124"/>
      <c r="K2" s="124"/>
      <c r="L2" s="124"/>
      <c r="M2" s="125"/>
    </row>
    <row r="3" spans="1:21" x14ac:dyDescent="0.3">
      <c r="A3" s="76" t="s">
        <v>0</v>
      </c>
      <c r="B3" s="126"/>
      <c r="C3" s="127"/>
      <c r="D3" s="127"/>
      <c r="E3" s="127"/>
      <c r="F3" s="127"/>
      <c r="G3" s="127"/>
      <c r="H3" s="127"/>
      <c r="I3" s="127"/>
      <c r="J3" s="127"/>
      <c r="K3" s="127"/>
      <c r="L3" s="127"/>
      <c r="M3" s="128"/>
    </row>
    <row r="4" spans="1:21" x14ac:dyDescent="0.3">
      <c r="A4" s="76" t="s">
        <v>1</v>
      </c>
      <c r="B4" s="126" t="s">
        <v>46</v>
      </c>
      <c r="C4" s="127"/>
      <c r="D4" s="127"/>
      <c r="E4" s="127"/>
      <c r="F4" s="127"/>
      <c r="G4" s="127"/>
      <c r="H4" s="127"/>
      <c r="I4" s="127"/>
      <c r="J4" s="127"/>
      <c r="K4" s="127"/>
      <c r="L4" s="127"/>
      <c r="M4" s="128"/>
    </row>
    <row r="5" spans="1:21" x14ac:dyDescent="0.3">
      <c r="A5" s="77" t="s">
        <v>2</v>
      </c>
      <c r="B5" s="76" t="s">
        <v>3</v>
      </c>
      <c r="C5" s="129" t="s">
        <v>4</v>
      </c>
      <c r="D5" s="128"/>
      <c r="E5" s="75" t="s">
        <v>5</v>
      </c>
      <c r="F5" s="129" t="s">
        <v>6</v>
      </c>
      <c r="G5" s="128"/>
      <c r="H5" s="129"/>
      <c r="I5" s="127"/>
      <c r="J5" s="127"/>
      <c r="K5" s="127"/>
      <c r="L5" s="127"/>
      <c r="M5" s="128"/>
    </row>
    <row r="6" spans="1:21" x14ac:dyDescent="0.3">
      <c r="A6" s="74" t="s">
        <v>7</v>
      </c>
      <c r="B6" s="73">
        <f>COUNTIF($G$13:$G$140,"P")</f>
        <v>1</v>
      </c>
      <c r="C6" s="130">
        <f>COUNTIF($G$13:$G$140,"F")</f>
        <v>2</v>
      </c>
      <c r="D6" s="131"/>
      <c r="E6" s="73">
        <f>COUNTIF($G$2:$G$14,"Not run")</f>
        <v>0</v>
      </c>
      <c r="F6" s="130">
        <f>SUM(B6:E6)</f>
        <v>3</v>
      </c>
      <c r="G6" s="131"/>
      <c r="H6" s="132"/>
      <c r="I6" s="133"/>
      <c r="J6" s="133"/>
      <c r="K6" s="133"/>
      <c r="L6" s="133"/>
      <c r="M6" s="131"/>
    </row>
    <row r="7" spans="1:21" x14ac:dyDescent="0.3">
      <c r="A7" s="72" t="s">
        <v>8</v>
      </c>
      <c r="B7" s="71">
        <f>COUNTIF($J$2:$J$14,"P")</f>
        <v>1</v>
      </c>
      <c r="C7" s="134">
        <f>COUNTIF($J$2:$J$14,"F")</f>
        <v>1</v>
      </c>
      <c r="D7" s="131"/>
      <c r="E7" s="71">
        <f>COUNTIF($J$2:$J$14,"Not run")</f>
        <v>0</v>
      </c>
      <c r="F7" s="130">
        <f>SUM(B7:E7)</f>
        <v>2</v>
      </c>
      <c r="G7" s="131"/>
      <c r="H7" s="132"/>
      <c r="I7" s="133"/>
      <c r="J7" s="133"/>
      <c r="K7" s="133"/>
      <c r="L7" s="133"/>
      <c r="M7" s="131"/>
    </row>
    <row r="8" spans="1:21" x14ac:dyDescent="0.3">
      <c r="A8" s="70"/>
      <c r="B8" s="68"/>
      <c r="C8" s="67"/>
      <c r="D8" s="69"/>
      <c r="E8" s="68"/>
      <c r="F8" s="67"/>
      <c r="G8" s="67"/>
      <c r="H8" s="66"/>
      <c r="I8" s="66"/>
      <c r="J8" s="66"/>
      <c r="K8" s="66"/>
      <c r="L8" s="66"/>
      <c r="M8" s="66"/>
    </row>
    <row r="9" spans="1:21" x14ac:dyDescent="0.3">
      <c r="A9" s="138" t="s">
        <v>9</v>
      </c>
      <c r="B9" s="144" t="s">
        <v>10</v>
      </c>
      <c r="C9" s="138" t="s">
        <v>11</v>
      </c>
      <c r="D9" s="147" t="s">
        <v>12</v>
      </c>
      <c r="E9" s="144" t="s">
        <v>13</v>
      </c>
      <c r="F9" s="138" t="s">
        <v>14</v>
      </c>
      <c r="G9" s="141" t="s">
        <v>15</v>
      </c>
      <c r="H9" s="142"/>
      <c r="I9" s="143"/>
      <c r="J9" s="141" t="s">
        <v>15</v>
      </c>
      <c r="K9" s="142"/>
      <c r="L9" s="143"/>
      <c r="M9" s="138" t="s">
        <v>16</v>
      </c>
    </row>
    <row r="10" spans="1:21" x14ac:dyDescent="0.3">
      <c r="A10" s="139"/>
      <c r="B10" s="145"/>
      <c r="C10" s="139"/>
      <c r="D10" s="139"/>
      <c r="E10" s="139"/>
      <c r="F10" s="139"/>
      <c r="G10" s="141" t="s">
        <v>7</v>
      </c>
      <c r="H10" s="142"/>
      <c r="I10" s="143"/>
      <c r="J10" s="141" t="s">
        <v>8</v>
      </c>
      <c r="K10" s="142"/>
      <c r="L10" s="143"/>
      <c r="M10" s="139"/>
    </row>
    <row r="11" spans="1:21" x14ac:dyDescent="0.3">
      <c r="A11" s="140"/>
      <c r="B11" s="146"/>
      <c r="C11" s="140"/>
      <c r="D11" s="140"/>
      <c r="E11" s="140"/>
      <c r="F11" s="140"/>
      <c r="G11" s="65" t="s">
        <v>2</v>
      </c>
      <c r="H11" s="65" t="s">
        <v>17</v>
      </c>
      <c r="I11" s="65" t="s">
        <v>1</v>
      </c>
      <c r="J11" s="65" t="s">
        <v>2</v>
      </c>
      <c r="K11" s="65" t="s">
        <v>17</v>
      </c>
      <c r="L11" s="65" t="s">
        <v>1</v>
      </c>
      <c r="M11" s="140"/>
    </row>
    <row r="12" spans="1:21" x14ac:dyDescent="0.3">
      <c r="A12" s="135" t="s">
        <v>18</v>
      </c>
      <c r="B12" s="136"/>
      <c r="C12" s="136"/>
      <c r="D12" s="136"/>
      <c r="E12" s="136"/>
      <c r="F12" s="136"/>
      <c r="G12" s="136"/>
      <c r="H12" s="136"/>
      <c r="I12" s="136"/>
      <c r="J12" s="136"/>
      <c r="K12" s="136"/>
      <c r="L12" s="136"/>
      <c r="M12" s="137"/>
    </row>
    <row r="13" spans="1:21" ht="56" x14ac:dyDescent="0.3">
      <c r="A13" s="55" t="s">
        <v>19</v>
      </c>
      <c r="B13" s="63" t="s">
        <v>63</v>
      </c>
      <c r="C13" s="62"/>
      <c r="D13" s="57" t="s">
        <v>62</v>
      </c>
      <c r="E13" s="57" t="s">
        <v>61</v>
      </c>
      <c r="F13" s="57" t="s">
        <v>60</v>
      </c>
      <c r="G13" s="61" t="s">
        <v>50</v>
      </c>
      <c r="H13" s="59" t="s">
        <v>49</v>
      </c>
      <c r="I13" s="58" t="s">
        <v>47</v>
      </c>
      <c r="J13" s="60" t="s">
        <v>50</v>
      </c>
      <c r="K13" s="59" t="s">
        <v>49</v>
      </c>
      <c r="L13" s="58" t="s">
        <v>59</v>
      </c>
      <c r="M13" s="64" t="s">
        <v>48</v>
      </c>
    </row>
    <row r="14" spans="1:21" ht="28" x14ac:dyDescent="0.3">
      <c r="A14" s="55" t="s">
        <v>20</v>
      </c>
      <c r="B14" s="63" t="s">
        <v>58</v>
      </c>
      <c r="C14" s="62"/>
      <c r="D14" s="57" t="s">
        <v>57</v>
      </c>
      <c r="E14" s="57" t="s">
        <v>56</v>
      </c>
      <c r="F14" s="57" t="s">
        <v>55</v>
      </c>
      <c r="G14" s="61" t="s">
        <v>23</v>
      </c>
      <c r="H14" s="59" t="s">
        <v>49</v>
      </c>
      <c r="I14" s="58" t="s">
        <v>47</v>
      </c>
      <c r="J14" s="60" t="s">
        <v>23</v>
      </c>
      <c r="K14" s="59" t="s">
        <v>49</v>
      </c>
      <c r="L14" s="58" t="s">
        <v>47</v>
      </c>
      <c r="M14" s="57"/>
      <c r="P14" s="56"/>
      <c r="T14" s="56"/>
      <c r="U14" s="56"/>
    </row>
    <row r="15" spans="1:21" ht="56" x14ac:dyDescent="0.3">
      <c r="A15" s="55" t="s">
        <v>21</v>
      </c>
      <c r="B15" s="54" t="s">
        <v>54</v>
      </c>
      <c r="C15" s="53"/>
      <c r="D15" s="52" t="s">
        <v>53</v>
      </c>
      <c r="E15" s="51" t="s">
        <v>52</v>
      </c>
      <c r="F15" s="51" t="s">
        <v>51</v>
      </c>
      <c r="G15" s="50" t="s">
        <v>50</v>
      </c>
      <c r="H15" s="50" t="s">
        <v>49</v>
      </c>
      <c r="I15" s="50" t="s">
        <v>47</v>
      </c>
      <c r="J15" s="50" t="s">
        <v>50</v>
      </c>
      <c r="K15" s="50" t="s">
        <v>49</v>
      </c>
      <c r="L15" s="50" t="s">
        <v>47</v>
      </c>
      <c r="M15" s="49" t="s">
        <v>48</v>
      </c>
    </row>
    <row r="16" spans="1:21" x14ac:dyDescent="0.3">
      <c r="A16" s="48"/>
      <c r="B16" s="47"/>
      <c r="D16" s="46"/>
      <c r="E16" s="45"/>
      <c r="F16" s="45"/>
    </row>
  </sheetData>
  <mergeCells count="24">
    <mergeCell ref="A12:M12"/>
    <mergeCell ref="F9:F11"/>
    <mergeCell ref="G9:I9"/>
    <mergeCell ref="J9:L9"/>
    <mergeCell ref="M9:M11"/>
    <mergeCell ref="G10:I10"/>
    <mergeCell ref="J10:L10"/>
    <mergeCell ref="A9:A11"/>
    <mergeCell ref="B9:B11"/>
    <mergeCell ref="C9:C11"/>
    <mergeCell ref="D9:D11"/>
    <mergeCell ref="E9:E11"/>
    <mergeCell ref="C6:D6"/>
    <mergeCell ref="F6:G6"/>
    <mergeCell ref="H6:M6"/>
    <mergeCell ref="C7:D7"/>
    <mergeCell ref="F7:G7"/>
    <mergeCell ref="H7:M7"/>
    <mergeCell ref="B2:M2"/>
    <mergeCell ref="B3:M3"/>
    <mergeCell ref="B4:M4"/>
    <mergeCell ref="C5:D5"/>
    <mergeCell ref="F5:G5"/>
    <mergeCell ref="H5:M5"/>
  </mergeCells>
  <hyperlinks>
    <hyperlink ref="M13" r:id="rId1" xr:uid="{DA085085-4C86-4197-9651-1259DB8FAE54}"/>
    <hyperlink ref="M15" r:id="rId2" xr:uid="{4E44FF14-41FA-42AA-A149-ABDCF3E0EE60}"/>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C486B-A395-47A2-8E68-763A85E75CA9}">
  <dimension ref="A1:U19"/>
  <sheetViews>
    <sheetView topLeftCell="A13" workbookViewId="0">
      <selection activeCell="C14" sqref="C14"/>
    </sheetView>
  </sheetViews>
  <sheetFormatPr defaultColWidth="12.58203125" defaultRowHeight="14" x14ac:dyDescent="0.3"/>
  <cols>
    <col min="1" max="1" width="24.1640625" style="42" customWidth="1"/>
    <col min="2" max="2" width="40" style="44" customWidth="1"/>
    <col min="3" max="3" width="29.5" style="42" customWidth="1"/>
    <col min="4" max="4" width="71.1640625" style="42" customWidth="1"/>
    <col min="5" max="5" width="39.08203125" style="42" customWidth="1"/>
    <col min="6" max="6" width="39.5" style="42" customWidth="1"/>
    <col min="7" max="7" width="7.58203125" style="43" customWidth="1"/>
    <col min="8" max="8" width="15" style="42" customWidth="1"/>
    <col min="9" max="10" width="7.58203125" style="42" customWidth="1"/>
    <col min="11" max="11" width="14.08203125" style="42" customWidth="1"/>
    <col min="12" max="26" width="7.58203125" style="42" customWidth="1"/>
    <col min="27" max="16384" width="12.58203125" style="42"/>
  </cols>
  <sheetData>
    <row r="1" spans="1:21" ht="15" customHeight="1" x14ac:dyDescent="0.3">
      <c r="A1" s="42" t="s">
        <v>24</v>
      </c>
      <c r="B1" s="44" t="s">
        <v>45</v>
      </c>
    </row>
    <row r="2" spans="1:21" x14ac:dyDescent="0.3">
      <c r="A2" s="76" t="s">
        <v>22</v>
      </c>
      <c r="B2" s="123" t="s">
        <v>165</v>
      </c>
      <c r="C2" s="124"/>
      <c r="D2" s="124"/>
      <c r="E2" s="124"/>
      <c r="F2" s="124"/>
      <c r="G2" s="124"/>
      <c r="H2" s="124"/>
      <c r="I2" s="124"/>
      <c r="J2" s="124"/>
      <c r="K2" s="124"/>
      <c r="L2" s="124"/>
      <c r="M2" s="125"/>
    </row>
    <row r="3" spans="1:21" x14ac:dyDescent="0.3">
      <c r="A3" s="76" t="s">
        <v>0</v>
      </c>
      <c r="B3" s="126"/>
      <c r="C3" s="127"/>
      <c r="D3" s="127"/>
      <c r="E3" s="127"/>
      <c r="F3" s="127"/>
      <c r="G3" s="127"/>
      <c r="H3" s="127"/>
      <c r="I3" s="127"/>
      <c r="J3" s="127"/>
      <c r="K3" s="127"/>
      <c r="L3" s="127"/>
      <c r="M3" s="128"/>
    </row>
    <row r="4" spans="1:21" x14ac:dyDescent="0.3">
      <c r="A4" s="76" t="s">
        <v>1</v>
      </c>
      <c r="B4" s="126" t="s">
        <v>46</v>
      </c>
      <c r="C4" s="127"/>
      <c r="D4" s="127"/>
      <c r="E4" s="127"/>
      <c r="F4" s="127"/>
      <c r="G4" s="127"/>
      <c r="H4" s="127"/>
      <c r="I4" s="127"/>
      <c r="J4" s="127"/>
      <c r="K4" s="127"/>
      <c r="L4" s="127"/>
      <c r="M4" s="128"/>
    </row>
    <row r="5" spans="1:21" x14ac:dyDescent="0.3">
      <c r="A5" s="77" t="s">
        <v>2</v>
      </c>
      <c r="B5" s="76" t="s">
        <v>3</v>
      </c>
      <c r="C5" s="129" t="s">
        <v>4</v>
      </c>
      <c r="D5" s="128"/>
      <c r="E5" s="75" t="s">
        <v>5</v>
      </c>
      <c r="F5" s="129" t="s">
        <v>6</v>
      </c>
      <c r="G5" s="128"/>
      <c r="H5" s="129"/>
      <c r="I5" s="127"/>
      <c r="J5" s="127"/>
      <c r="K5" s="127"/>
      <c r="L5" s="127"/>
      <c r="M5" s="128"/>
    </row>
    <row r="6" spans="1:21" x14ac:dyDescent="0.3">
      <c r="A6" s="74" t="s">
        <v>7</v>
      </c>
      <c r="B6" s="73">
        <f>COUNTIF($G$13:$G$140,"P")</f>
        <v>4</v>
      </c>
      <c r="C6" s="130">
        <f>COUNTIF($G$13:$G$140,"F")</f>
        <v>1</v>
      </c>
      <c r="D6" s="131"/>
      <c r="E6" s="73">
        <f>COUNTIF($G$2:$G$14,"Not run")</f>
        <v>0</v>
      </c>
      <c r="F6" s="130">
        <f>SUM(B6:E6)</f>
        <v>5</v>
      </c>
      <c r="G6" s="131"/>
      <c r="H6" s="132"/>
      <c r="I6" s="133"/>
      <c r="J6" s="133"/>
      <c r="K6" s="133"/>
      <c r="L6" s="133"/>
      <c r="M6" s="131"/>
    </row>
    <row r="7" spans="1:21" x14ac:dyDescent="0.3">
      <c r="A7" s="72" t="s">
        <v>8</v>
      </c>
      <c r="B7" s="71">
        <f>COUNTIF($J$2:$J$142,"P")</f>
        <v>4</v>
      </c>
      <c r="C7" s="134">
        <f>COUNTIF($J$2:$J$144,"F")</f>
        <v>1</v>
      </c>
      <c r="D7" s="131"/>
      <c r="E7" s="71">
        <f>COUNTIF($J$2:$J$14,"Not run")</f>
        <v>0</v>
      </c>
      <c r="F7" s="130">
        <f>SUM(B7:E7)</f>
        <v>5</v>
      </c>
      <c r="G7" s="131"/>
      <c r="H7" s="132"/>
      <c r="I7" s="133"/>
      <c r="J7" s="133"/>
      <c r="K7" s="133"/>
      <c r="L7" s="133"/>
      <c r="M7" s="131"/>
    </row>
    <row r="8" spans="1:21" x14ac:dyDescent="0.3">
      <c r="A8" s="70"/>
      <c r="B8" s="68"/>
      <c r="C8" s="67"/>
      <c r="D8" s="69"/>
      <c r="E8" s="68"/>
      <c r="F8" s="67"/>
      <c r="G8" s="67"/>
      <c r="H8" s="66"/>
      <c r="I8" s="66"/>
      <c r="J8" s="66"/>
      <c r="K8" s="66"/>
      <c r="L8" s="66"/>
      <c r="M8" s="66"/>
    </row>
    <row r="9" spans="1:21" x14ac:dyDescent="0.3">
      <c r="A9" s="138" t="s">
        <v>9</v>
      </c>
      <c r="B9" s="144" t="s">
        <v>10</v>
      </c>
      <c r="C9" s="138" t="s">
        <v>11</v>
      </c>
      <c r="D9" s="147" t="s">
        <v>12</v>
      </c>
      <c r="E9" s="144" t="s">
        <v>13</v>
      </c>
      <c r="F9" s="138" t="s">
        <v>14</v>
      </c>
      <c r="G9" s="141" t="s">
        <v>15</v>
      </c>
      <c r="H9" s="142"/>
      <c r="I9" s="143"/>
      <c r="J9" s="141" t="s">
        <v>15</v>
      </c>
      <c r="K9" s="142"/>
      <c r="L9" s="143"/>
      <c r="M9" s="138" t="s">
        <v>16</v>
      </c>
    </row>
    <row r="10" spans="1:21" x14ac:dyDescent="0.3">
      <c r="A10" s="139"/>
      <c r="B10" s="145"/>
      <c r="C10" s="139"/>
      <c r="D10" s="139"/>
      <c r="E10" s="139"/>
      <c r="F10" s="139"/>
      <c r="G10" s="141" t="s">
        <v>7</v>
      </c>
      <c r="H10" s="142"/>
      <c r="I10" s="143"/>
      <c r="J10" s="141" t="s">
        <v>8</v>
      </c>
      <c r="K10" s="142"/>
      <c r="L10" s="143"/>
      <c r="M10" s="139"/>
    </row>
    <row r="11" spans="1:21" x14ac:dyDescent="0.3">
      <c r="A11" s="140"/>
      <c r="B11" s="146"/>
      <c r="C11" s="140"/>
      <c r="D11" s="140"/>
      <c r="E11" s="140"/>
      <c r="F11" s="140"/>
      <c r="G11" s="65" t="s">
        <v>2</v>
      </c>
      <c r="H11" s="65" t="s">
        <v>17</v>
      </c>
      <c r="I11" s="65" t="s">
        <v>1</v>
      </c>
      <c r="J11" s="65" t="s">
        <v>2</v>
      </c>
      <c r="K11" s="65" t="s">
        <v>17</v>
      </c>
      <c r="L11" s="65" t="s">
        <v>1</v>
      </c>
      <c r="M11" s="140"/>
    </row>
    <row r="12" spans="1:21" x14ac:dyDescent="0.3">
      <c r="A12" s="135" t="s">
        <v>18</v>
      </c>
      <c r="B12" s="136"/>
      <c r="C12" s="136"/>
      <c r="D12" s="136"/>
      <c r="E12" s="136"/>
      <c r="F12" s="136"/>
      <c r="G12" s="136"/>
      <c r="H12" s="136"/>
      <c r="I12" s="136"/>
      <c r="J12" s="136"/>
      <c r="K12" s="136"/>
      <c r="L12" s="136"/>
      <c r="M12" s="137"/>
    </row>
    <row r="13" spans="1:21" ht="42" x14ac:dyDescent="0.3">
      <c r="A13" s="55" t="s">
        <v>19</v>
      </c>
      <c r="B13" s="58" t="s">
        <v>164</v>
      </c>
      <c r="C13" s="62"/>
      <c r="D13" s="57" t="s">
        <v>163</v>
      </c>
      <c r="E13" s="84" t="s">
        <v>162</v>
      </c>
      <c r="F13" s="57" t="s">
        <v>161</v>
      </c>
      <c r="G13" s="61" t="s">
        <v>23</v>
      </c>
      <c r="H13" s="59" t="s">
        <v>37</v>
      </c>
      <c r="I13" s="58" t="s">
        <v>47</v>
      </c>
      <c r="J13" s="60" t="s">
        <v>23</v>
      </c>
      <c r="K13" s="59" t="s">
        <v>37</v>
      </c>
      <c r="L13" s="58" t="s">
        <v>47</v>
      </c>
      <c r="M13" s="58"/>
    </row>
    <row r="14" spans="1:21" ht="42" x14ac:dyDescent="0.3">
      <c r="A14" s="55" t="s">
        <v>20</v>
      </c>
      <c r="B14" s="58" t="s">
        <v>160</v>
      </c>
      <c r="C14" s="62"/>
      <c r="D14" s="57" t="s">
        <v>159</v>
      </c>
      <c r="E14" s="57" t="s">
        <v>29</v>
      </c>
      <c r="F14" s="57" t="s">
        <v>158</v>
      </c>
      <c r="G14" s="61" t="s">
        <v>23</v>
      </c>
      <c r="H14" s="59" t="s">
        <v>37</v>
      </c>
      <c r="I14" s="58" t="s">
        <v>47</v>
      </c>
      <c r="J14" s="60" t="s">
        <v>23</v>
      </c>
      <c r="K14" s="59" t="s">
        <v>37</v>
      </c>
      <c r="L14" s="58" t="s">
        <v>47</v>
      </c>
      <c r="M14" s="57"/>
      <c r="P14" s="56"/>
      <c r="T14" s="56"/>
      <c r="U14" s="56"/>
    </row>
    <row r="15" spans="1:21" ht="70" x14ac:dyDescent="0.3">
      <c r="A15" s="55" t="s">
        <v>21</v>
      </c>
      <c r="B15" s="50" t="s">
        <v>157</v>
      </c>
      <c r="C15" s="53"/>
      <c r="D15" s="57" t="s">
        <v>156</v>
      </c>
      <c r="E15" s="57" t="s">
        <v>155</v>
      </c>
      <c r="F15" s="57" t="s">
        <v>154</v>
      </c>
      <c r="G15" s="50" t="s">
        <v>50</v>
      </c>
      <c r="H15" s="50" t="s">
        <v>37</v>
      </c>
      <c r="I15" s="50" t="s">
        <v>47</v>
      </c>
      <c r="J15" s="50" t="s">
        <v>50</v>
      </c>
      <c r="K15" s="50" t="s">
        <v>37</v>
      </c>
      <c r="L15" s="50" t="s">
        <v>47</v>
      </c>
      <c r="M15" s="91" t="s">
        <v>153</v>
      </c>
    </row>
    <row r="16" spans="1:21" ht="56" x14ac:dyDescent="0.3">
      <c r="A16" s="55" t="s">
        <v>25</v>
      </c>
      <c r="B16" s="50" t="s">
        <v>152</v>
      </c>
      <c r="C16" s="53"/>
      <c r="D16" s="57" t="s">
        <v>151</v>
      </c>
      <c r="E16" s="57" t="s">
        <v>150</v>
      </c>
      <c r="F16" s="57" t="s">
        <v>149</v>
      </c>
      <c r="G16" s="50" t="s">
        <v>23</v>
      </c>
      <c r="H16" s="50" t="s">
        <v>37</v>
      </c>
      <c r="I16" s="50" t="s">
        <v>47</v>
      </c>
      <c r="J16" s="50" t="s">
        <v>23</v>
      </c>
      <c r="K16" s="50" t="s">
        <v>37</v>
      </c>
      <c r="L16" s="50" t="s">
        <v>47</v>
      </c>
      <c r="M16" s="53"/>
    </row>
    <row r="17" spans="1:13" ht="91.75" customHeight="1" x14ac:dyDescent="0.3">
      <c r="A17" s="50" t="s">
        <v>127</v>
      </c>
      <c r="B17" s="50" t="s">
        <v>148</v>
      </c>
      <c r="C17" s="53"/>
      <c r="D17" s="52" t="s">
        <v>147</v>
      </c>
      <c r="E17" s="51" t="s">
        <v>146</v>
      </c>
      <c r="F17" s="51" t="s">
        <v>145</v>
      </c>
      <c r="G17" s="50" t="s">
        <v>97</v>
      </c>
      <c r="H17" s="50" t="s">
        <v>37</v>
      </c>
      <c r="I17" s="50" t="s">
        <v>47</v>
      </c>
      <c r="J17" s="50" t="s">
        <v>23</v>
      </c>
      <c r="K17" s="50" t="s">
        <v>37</v>
      </c>
      <c r="L17" s="50" t="s">
        <v>47</v>
      </c>
      <c r="M17" s="53"/>
    </row>
    <row r="18" spans="1:13" ht="52.25" customHeight="1" x14ac:dyDescent="0.3">
      <c r="A18" s="43"/>
      <c r="B18" s="90"/>
      <c r="C18" s="88"/>
      <c r="D18" s="88"/>
      <c r="E18" s="88"/>
      <c r="F18" s="88"/>
      <c r="H18" s="43"/>
    </row>
    <row r="19" spans="1:13" x14ac:dyDescent="0.3">
      <c r="B19" s="89"/>
      <c r="C19" s="88"/>
      <c r="D19" s="88"/>
      <c r="E19" s="88"/>
    </row>
  </sheetData>
  <mergeCells count="24">
    <mergeCell ref="D9:D11"/>
    <mergeCell ref="E9:E11"/>
    <mergeCell ref="A12:M12"/>
    <mergeCell ref="F9:F11"/>
    <mergeCell ref="G9:I9"/>
    <mergeCell ref="J9:L9"/>
    <mergeCell ref="M9:M11"/>
    <mergeCell ref="G10:I10"/>
    <mergeCell ref="J10:L10"/>
    <mergeCell ref="A9:A11"/>
    <mergeCell ref="B9:B11"/>
    <mergeCell ref="C9:C11"/>
    <mergeCell ref="C6:D6"/>
    <mergeCell ref="F6:G6"/>
    <mergeCell ref="H6:M6"/>
    <mergeCell ref="C7:D7"/>
    <mergeCell ref="F7:G7"/>
    <mergeCell ref="H7:M7"/>
    <mergeCell ref="B2:M2"/>
    <mergeCell ref="B3:M3"/>
    <mergeCell ref="B4:M4"/>
    <mergeCell ref="C5:D5"/>
    <mergeCell ref="F5:G5"/>
    <mergeCell ref="H5:M5"/>
  </mergeCells>
  <hyperlinks>
    <hyperlink ref="M15" r:id="rId1" xr:uid="{DEBFA636-DAD4-4FC1-A1D0-B13E5482AEF0}"/>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E6D76-E9D5-4E5A-8D1E-5BEB00A42314}">
  <dimension ref="A1:U19"/>
  <sheetViews>
    <sheetView workbookViewId="0">
      <selection activeCell="D15" sqref="D15"/>
    </sheetView>
  </sheetViews>
  <sheetFormatPr defaultColWidth="12.58203125" defaultRowHeight="14" x14ac:dyDescent="0.3"/>
  <cols>
    <col min="1" max="1" width="24.1640625" style="42" customWidth="1"/>
    <col min="2" max="2" width="40" style="44" customWidth="1"/>
    <col min="3" max="3" width="29.5" style="42" customWidth="1"/>
    <col min="4" max="4" width="71.1640625" style="42" customWidth="1"/>
    <col min="5" max="5" width="39.08203125" style="42" customWidth="1"/>
    <col min="6" max="6" width="39.5" style="42" customWidth="1"/>
    <col min="7" max="7" width="7.58203125" style="43" customWidth="1"/>
    <col min="8" max="8" width="15" style="42" customWidth="1"/>
    <col min="9" max="10" width="7.58203125" style="42" customWidth="1"/>
    <col min="11" max="11" width="14.08203125" style="42" customWidth="1"/>
    <col min="12" max="26" width="7.58203125" style="42" customWidth="1"/>
    <col min="27" max="16384" width="12.58203125" style="42"/>
  </cols>
  <sheetData>
    <row r="1" spans="1:21" ht="15" customHeight="1" x14ac:dyDescent="0.3">
      <c r="A1" s="42" t="s">
        <v>24</v>
      </c>
      <c r="B1" s="44" t="s">
        <v>45</v>
      </c>
    </row>
    <row r="2" spans="1:21" x14ac:dyDescent="0.3">
      <c r="A2" s="76" t="s">
        <v>22</v>
      </c>
      <c r="B2" s="123" t="s">
        <v>175</v>
      </c>
      <c r="C2" s="124"/>
      <c r="D2" s="124"/>
      <c r="E2" s="124"/>
      <c r="F2" s="124"/>
      <c r="G2" s="124"/>
      <c r="H2" s="124"/>
      <c r="I2" s="124"/>
      <c r="J2" s="124"/>
      <c r="K2" s="124"/>
      <c r="L2" s="124"/>
      <c r="M2" s="125"/>
    </row>
    <row r="3" spans="1:21" x14ac:dyDescent="0.3">
      <c r="A3" s="76" t="s">
        <v>0</v>
      </c>
      <c r="B3" s="126"/>
      <c r="C3" s="127"/>
      <c r="D3" s="127"/>
      <c r="E3" s="127"/>
      <c r="F3" s="127"/>
      <c r="G3" s="127"/>
      <c r="H3" s="127"/>
      <c r="I3" s="127"/>
      <c r="J3" s="127"/>
      <c r="K3" s="127"/>
      <c r="L3" s="127"/>
      <c r="M3" s="128"/>
    </row>
    <row r="4" spans="1:21" x14ac:dyDescent="0.3">
      <c r="A4" s="76" t="s">
        <v>1</v>
      </c>
      <c r="B4" s="126" t="s">
        <v>46</v>
      </c>
      <c r="C4" s="127"/>
      <c r="D4" s="127"/>
      <c r="E4" s="127"/>
      <c r="F4" s="127"/>
      <c r="G4" s="127"/>
      <c r="H4" s="127"/>
      <c r="I4" s="127"/>
      <c r="J4" s="127"/>
      <c r="K4" s="127"/>
      <c r="L4" s="127"/>
      <c r="M4" s="128"/>
    </row>
    <row r="5" spans="1:21" x14ac:dyDescent="0.3">
      <c r="A5" s="77" t="s">
        <v>2</v>
      </c>
      <c r="B5" s="76" t="s">
        <v>3</v>
      </c>
      <c r="C5" s="129" t="s">
        <v>4</v>
      </c>
      <c r="D5" s="128"/>
      <c r="E5" s="75" t="s">
        <v>5</v>
      </c>
      <c r="F5" s="129" t="s">
        <v>6</v>
      </c>
      <c r="G5" s="128"/>
      <c r="H5" s="129"/>
      <c r="I5" s="127"/>
      <c r="J5" s="127"/>
      <c r="K5" s="127"/>
      <c r="L5" s="127"/>
      <c r="M5" s="128"/>
    </row>
    <row r="6" spans="1:21" x14ac:dyDescent="0.3">
      <c r="A6" s="74" t="s">
        <v>7</v>
      </c>
      <c r="B6" s="73">
        <f>COUNTIF($G$13:$G$140,"P")</f>
        <v>4</v>
      </c>
      <c r="C6" s="130">
        <f>COUNTIF($G$13:$G$140,"F")</f>
        <v>0</v>
      </c>
      <c r="D6" s="131"/>
      <c r="E6" s="73">
        <f>COUNTIF($G$2:$G$14,"Not run")</f>
        <v>0</v>
      </c>
      <c r="F6" s="130">
        <f>SUM(B6:E6)</f>
        <v>4</v>
      </c>
      <c r="G6" s="131"/>
      <c r="H6" s="132"/>
      <c r="I6" s="133"/>
      <c r="J6" s="133"/>
      <c r="K6" s="133"/>
      <c r="L6" s="133"/>
      <c r="M6" s="131"/>
    </row>
    <row r="7" spans="1:21" x14ac:dyDescent="0.3">
      <c r="A7" s="72" t="s">
        <v>8</v>
      </c>
      <c r="B7" s="71">
        <f>COUNTIF($J$2:$J$140,"P")</f>
        <v>4</v>
      </c>
      <c r="C7" s="134">
        <f>COUNTIF($J$2:$J$14,"Fail")</f>
        <v>0</v>
      </c>
      <c r="D7" s="131"/>
      <c r="E7" s="71">
        <f>COUNTIF($J$2:$J$14,"Not run")</f>
        <v>0</v>
      </c>
      <c r="F7" s="130">
        <f>SUM(B7:E7)</f>
        <v>4</v>
      </c>
      <c r="G7" s="131"/>
      <c r="H7" s="132"/>
      <c r="I7" s="133"/>
      <c r="J7" s="133"/>
      <c r="K7" s="133"/>
      <c r="L7" s="133"/>
      <c r="M7" s="131"/>
    </row>
    <row r="8" spans="1:21" x14ac:dyDescent="0.3">
      <c r="A8" s="70"/>
      <c r="B8" s="68"/>
      <c r="C8" s="67"/>
      <c r="D8" s="69"/>
      <c r="E8" s="68"/>
      <c r="F8" s="67"/>
      <c r="G8" s="67"/>
      <c r="H8" s="66"/>
      <c r="I8" s="66"/>
      <c r="J8" s="66"/>
      <c r="K8" s="66"/>
      <c r="L8" s="66"/>
      <c r="M8" s="66"/>
    </row>
    <row r="9" spans="1:21" x14ac:dyDescent="0.3">
      <c r="A9" s="138" t="s">
        <v>9</v>
      </c>
      <c r="B9" s="144" t="s">
        <v>10</v>
      </c>
      <c r="C9" s="138" t="s">
        <v>11</v>
      </c>
      <c r="D9" s="147" t="s">
        <v>12</v>
      </c>
      <c r="E9" s="144" t="s">
        <v>13</v>
      </c>
      <c r="F9" s="138" t="s">
        <v>14</v>
      </c>
      <c r="G9" s="141" t="s">
        <v>15</v>
      </c>
      <c r="H9" s="142"/>
      <c r="I9" s="143"/>
      <c r="J9" s="141" t="s">
        <v>15</v>
      </c>
      <c r="K9" s="142"/>
      <c r="L9" s="143"/>
      <c r="M9" s="138" t="s">
        <v>16</v>
      </c>
    </row>
    <row r="10" spans="1:21" x14ac:dyDescent="0.3">
      <c r="A10" s="139"/>
      <c r="B10" s="145"/>
      <c r="C10" s="139"/>
      <c r="D10" s="139"/>
      <c r="E10" s="139"/>
      <c r="F10" s="139"/>
      <c r="G10" s="141" t="s">
        <v>7</v>
      </c>
      <c r="H10" s="142"/>
      <c r="I10" s="143"/>
      <c r="J10" s="141" t="s">
        <v>8</v>
      </c>
      <c r="K10" s="142"/>
      <c r="L10" s="143"/>
      <c r="M10" s="139"/>
    </row>
    <row r="11" spans="1:21" x14ac:dyDescent="0.3">
      <c r="A11" s="140"/>
      <c r="B11" s="146"/>
      <c r="C11" s="140"/>
      <c r="D11" s="140"/>
      <c r="E11" s="140"/>
      <c r="F11" s="140"/>
      <c r="G11" s="65" t="s">
        <v>2</v>
      </c>
      <c r="H11" s="65" t="s">
        <v>17</v>
      </c>
      <c r="I11" s="65" t="s">
        <v>1</v>
      </c>
      <c r="J11" s="65" t="s">
        <v>2</v>
      </c>
      <c r="K11" s="65" t="s">
        <v>17</v>
      </c>
      <c r="L11" s="65" t="s">
        <v>1</v>
      </c>
      <c r="M11" s="140"/>
    </row>
    <row r="12" spans="1:21" x14ac:dyDescent="0.3">
      <c r="A12" s="135" t="s">
        <v>18</v>
      </c>
      <c r="B12" s="136"/>
      <c r="C12" s="136"/>
      <c r="D12" s="136"/>
      <c r="E12" s="136"/>
      <c r="F12" s="136"/>
      <c r="G12" s="136"/>
      <c r="H12" s="136"/>
      <c r="I12" s="136"/>
      <c r="J12" s="136"/>
      <c r="K12" s="136"/>
      <c r="L12" s="136"/>
      <c r="M12" s="137"/>
    </row>
    <row r="13" spans="1:21" ht="42" x14ac:dyDescent="0.3">
      <c r="A13" s="55" t="s">
        <v>19</v>
      </c>
      <c r="B13" s="58" t="s">
        <v>174</v>
      </c>
      <c r="C13" s="62"/>
      <c r="D13" s="57" t="s">
        <v>173</v>
      </c>
      <c r="E13" s="84" t="s">
        <v>172</v>
      </c>
      <c r="F13" s="57" t="s">
        <v>171</v>
      </c>
      <c r="G13" s="61" t="s">
        <v>23</v>
      </c>
      <c r="H13" s="59" t="s">
        <v>37</v>
      </c>
      <c r="I13" s="58" t="s">
        <v>47</v>
      </c>
      <c r="J13" s="60" t="s">
        <v>23</v>
      </c>
      <c r="K13" s="59" t="s">
        <v>37</v>
      </c>
      <c r="L13" s="58" t="s">
        <v>47</v>
      </c>
      <c r="M13" s="58"/>
    </row>
    <row r="14" spans="1:21" ht="42" x14ac:dyDescent="0.3">
      <c r="A14" s="55" t="s">
        <v>20</v>
      </c>
      <c r="B14" s="58" t="s">
        <v>170</v>
      </c>
      <c r="C14" s="62"/>
      <c r="D14" s="57" t="s">
        <v>169</v>
      </c>
      <c r="E14" s="57" t="s">
        <v>29</v>
      </c>
      <c r="F14" s="57" t="s">
        <v>158</v>
      </c>
      <c r="G14" s="61" t="s">
        <v>23</v>
      </c>
      <c r="H14" s="59" t="s">
        <v>37</v>
      </c>
      <c r="I14" s="58" t="s">
        <v>47</v>
      </c>
      <c r="J14" s="60" t="s">
        <v>23</v>
      </c>
      <c r="K14" s="59" t="s">
        <v>37</v>
      </c>
      <c r="L14" s="58" t="s">
        <v>47</v>
      </c>
      <c r="M14" s="57"/>
      <c r="P14" s="56"/>
      <c r="T14" s="56"/>
      <c r="U14" s="56"/>
    </row>
    <row r="15" spans="1:21" ht="70" x14ac:dyDescent="0.3">
      <c r="A15" s="55" t="s">
        <v>21</v>
      </c>
      <c r="B15" s="50" t="s">
        <v>168</v>
      </c>
      <c r="C15" s="53"/>
      <c r="D15" s="57" t="s">
        <v>156</v>
      </c>
      <c r="E15" s="57" t="s">
        <v>155</v>
      </c>
      <c r="F15" s="57" t="s">
        <v>167</v>
      </c>
      <c r="G15" s="50" t="s">
        <v>23</v>
      </c>
      <c r="H15" s="50" t="s">
        <v>37</v>
      </c>
      <c r="I15" s="50" t="s">
        <v>47</v>
      </c>
      <c r="J15" s="50" t="s">
        <v>23</v>
      </c>
      <c r="K15" s="50" t="s">
        <v>37</v>
      </c>
      <c r="L15" s="50" t="s">
        <v>47</v>
      </c>
      <c r="M15" s="53"/>
    </row>
    <row r="16" spans="1:21" ht="112" x14ac:dyDescent="0.3">
      <c r="A16" s="55" t="s">
        <v>25</v>
      </c>
      <c r="B16" s="50" t="s">
        <v>166</v>
      </c>
      <c r="C16" s="53"/>
      <c r="D16" s="57" t="s">
        <v>26</v>
      </c>
      <c r="E16" s="57" t="s">
        <v>27</v>
      </c>
      <c r="F16" s="57" t="s">
        <v>31</v>
      </c>
      <c r="G16" s="50" t="s">
        <v>23</v>
      </c>
      <c r="H16" s="50" t="s">
        <v>37</v>
      </c>
      <c r="I16" s="50" t="s">
        <v>47</v>
      </c>
      <c r="J16" s="50" t="s">
        <v>23</v>
      </c>
      <c r="K16" s="50" t="s">
        <v>37</v>
      </c>
      <c r="L16" s="50" t="s">
        <v>47</v>
      </c>
      <c r="M16" s="53"/>
    </row>
    <row r="17" spans="1:8" ht="91.75" customHeight="1" x14ac:dyDescent="0.3">
      <c r="A17" s="43"/>
      <c r="B17" s="43"/>
      <c r="D17" s="90"/>
      <c r="E17" s="92"/>
      <c r="F17" s="92"/>
      <c r="H17" s="43"/>
    </row>
    <row r="18" spans="1:8" ht="52.25" customHeight="1" x14ac:dyDescent="0.3">
      <c r="A18" s="43"/>
      <c r="B18" s="90"/>
      <c r="C18" s="88"/>
      <c r="D18" s="88"/>
      <c r="E18" s="88"/>
      <c r="F18" s="88"/>
      <c r="H18" s="43"/>
    </row>
    <row r="19" spans="1:8" x14ac:dyDescent="0.3">
      <c r="B19" s="89"/>
      <c r="C19" s="88"/>
      <c r="D19" s="88"/>
      <c r="E19" s="88"/>
    </row>
  </sheetData>
  <mergeCells count="24">
    <mergeCell ref="B2:M2"/>
    <mergeCell ref="B3:M3"/>
    <mergeCell ref="B4:M4"/>
    <mergeCell ref="C5:D5"/>
    <mergeCell ref="F5:G5"/>
    <mergeCell ref="H5:M5"/>
    <mergeCell ref="C6:D6"/>
    <mergeCell ref="F6:G6"/>
    <mergeCell ref="H6:M6"/>
    <mergeCell ref="C7:D7"/>
    <mergeCell ref="F7:G7"/>
    <mergeCell ref="H7:M7"/>
    <mergeCell ref="A12:M12"/>
    <mergeCell ref="F9:F11"/>
    <mergeCell ref="G9:I9"/>
    <mergeCell ref="J9:L9"/>
    <mergeCell ref="M9:M11"/>
    <mergeCell ref="G10:I10"/>
    <mergeCell ref="J10:L10"/>
    <mergeCell ref="A9:A11"/>
    <mergeCell ref="B9:B11"/>
    <mergeCell ref="C9:C11"/>
    <mergeCell ref="D9:D11"/>
    <mergeCell ref="E9:E1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0AE99-986E-4D53-8DCA-C281BE9E1756}">
  <dimension ref="A1:U19"/>
  <sheetViews>
    <sheetView zoomScale="70" workbookViewId="0">
      <selection activeCell="D15" sqref="D15"/>
    </sheetView>
  </sheetViews>
  <sheetFormatPr defaultColWidth="12.58203125" defaultRowHeight="14" x14ac:dyDescent="0.3"/>
  <cols>
    <col min="1" max="1" width="24.1640625" style="42" customWidth="1"/>
    <col min="2" max="2" width="40" style="44" customWidth="1"/>
    <col min="3" max="3" width="29.5" style="42" customWidth="1"/>
    <col min="4" max="4" width="71.1640625" style="42" customWidth="1"/>
    <col min="5" max="5" width="39.08203125" style="42" customWidth="1"/>
    <col min="6" max="6" width="39.5" style="42" customWidth="1"/>
    <col min="7" max="7" width="7.58203125" style="43" customWidth="1"/>
    <col min="8" max="8" width="15" style="42" customWidth="1"/>
    <col min="9" max="10" width="7.58203125" style="42" customWidth="1"/>
    <col min="11" max="11" width="14.08203125" style="42" customWidth="1"/>
    <col min="12" max="26" width="7.58203125" style="42" customWidth="1"/>
    <col min="27" max="16384" width="12.58203125" style="42"/>
  </cols>
  <sheetData>
    <row r="1" spans="1:21" ht="15" customHeight="1" x14ac:dyDescent="0.3">
      <c r="A1" s="42" t="s">
        <v>24</v>
      </c>
      <c r="B1" s="44" t="s">
        <v>45</v>
      </c>
    </row>
    <row r="2" spans="1:21" x14ac:dyDescent="0.3">
      <c r="A2" s="76" t="s">
        <v>22</v>
      </c>
      <c r="B2" s="123" t="s">
        <v>191</v>
      </c>
      <c r="C2" s="124"/>
      <c r="D2" s="124"/>
      <c r="E2" s="124"/>
      <c r="F2" s="124"/>
      <c r="G2" s="124"/>
      <c r="H2" s="124"/>
      <c r="I2" s="124"/>
      <c r="J2" s="124"/>
      <c r="K2" s="124"/>
      <c r="L2" s="124"/>
      <c r="M2" s="125"/>
    </row>
    <row r="3" spans="1:21" x14ac:dyDescent="0.3">
      <c r="A3" s="76" t="s">
        <v>0</v>
      </c>
      <c r="B3" s="126"/>
      <c r="C3" s="127"/>
      <c r="D3" s="127"/>
      <c r="E3" s="127"/>
      <c r="F3" s="127"/>
      <c r="G3" s="127"/>
      <c r="H3" s="127"/>
      <c r="I3" s="127"/>
      <c r="J3" s="127"/>
      <c r="K3" s="127"/>
      <c r="L3" s="127"/>
      <c r="M3" s="128"/>
    </row>
    <row r="4" spans="1:21" x14ac:dyDescent="0.3">
      <c r="A4" s="76" t="s">
        <v>1</v>
      </c>
      <c r="B4" s="126"/>
      <c r="C4" s="127"/>
      <c r="D4" s="127"/>
      <c r="E4" s="127"/>
      <c r="F4" s="127"/>
      <c r="G4" s="127"/>
      <c r="H4" s="127"/>
      <c r="I4" s="127"/>
      <c r="J4" s="127"/>
      <c r="K4" s="127"/>
      <c r="L4" s="127"/>
      <c r="M4" s="128"/>
    </row>
    <row r="5" spans="1:21" x14ac:dyDescent="0.3">
      <c r="A5" s="77" t="s">
        <v>2</v>
      </c>
      <c r="B5" s="76" t="s">
        <v>3</v>
      </c>
      <c r="C5" s="129" t="s">
        <v>4</v>
      </c>
      <c r="D5" s="128"/>
      <c r="E5" s="75" t="s">
        <v>5</v>
      </c>
      <c r="F5" s="129" t="s">
        <v>6</v>
      </c>
      <c r="G5" s="128"/>
      <c r="H5" s="129"/>
      <c r="I5" s="127"/>
      <c r="J5" s="127"/>
      <c r="K5" s="127"/>
      <c r="L5" s="127"/>
      <c r="M5" s="128"/>
    </row>
    <row r="6" spans="1:21" x14ac:dyDescent="0.3">
      <c r="A6" s="74" t="s">
        <v>7</v>
      </c>
      <c r="B6" s="73">
        <f>COUNTIF($G$13:$G$140,"P")</f>
        <v>6</v>
      </c>
      <c r="C6" s="130">
        <f>COUNTIF($G$13:$G$140,"F")</f>
        <v>0</v>
      </c>
      <c r="D6" s="131"/>
      <c r="E6" s="73">
        <f>COUNTIF($G$2:$G$14,"Not run")</f>
        <v>0</v>
      </c>
      <c r="F6" s="130">
        <f>SUM(B6:E6)</f>
        <v>6</v>
      </c>
      <c r="G6" s="131"/>
      <c r="H6" s="132"/>
      <c r="I6" s="133"/>
      <c r="J6" s="133"/>
      <c r="K6" s="133"/>
      <c r="L6" s="133"/>
      <c r="M6" s="131"/>
    </row>
    <row r="7" spans="1:21" x14ac:dyDescent="0.3">
      <c r="A7" s="72" t="s">
        <v>8</v>
      </c>
      <c r="B7" s="71">
        <f>COUNTIF($J$13:$J$140,"P")</f>
        <v>5</v>
      </c>
      <c r="C7" s="134">
        <f>COUNTIF($J$2:$J$104,"F")</f>
        <v>0</v>
      </c>
      <c r="D7" s="131"/>
      <c r="E7" s="71">
        <f>COUNTIF($J$2:$J$14,"Not run")</f>
        <v>0</v>
      </c>
      <c r="F7" s="130">
        <f>SUM(B7:E7)</f>
        <v>5</v>
      </c>
      <c r="G7" s="131"/>
      <c r="H7" s="132"/>
      <c r="I7" s="133"/>
      <c r="J7" s="133"/>
      <c r="K7" s="133"/>
      <c r="L7" s="133"/>
      <c r="M7" s="131"/>
    </row>
    <row r="8" spans="1:21" x14ac:dyDescent="0.3">
      <c r="A8" s="70"/>
      <c r="B8" s="68"/>
      <c r="C8" s="67"/>
      <c r="D8" s="69"/>
      <c r="E8" s="68"/>
      <c r="F8" s="67"/>
      <c r="G8" s="67"/>
      <c r="H8" s="66"/>
      <c r="I8" s="66"/>
      <c r="J8" s="66"/>
      <c r="K8" s="66"/>
      <c r="L8" s="66"/>
      <c r="M8" s="66"/>
    </row>
    <row r="9" spans="1:21" x14ac:dyDescent="0.3">
      <c r="A9" s="138" t="s">
        <v>9</v>
      </c>
      <c r="B9" s="144" t="s">
        <v>10</v>
      </c>
      <c r="C9" s="138" t="s">
        <v>11</v>
      </c>
      <c r="D9" s="147" t="s">
        <v>12</v>
      </c>
      <c r="E9" s="144" t="s">
        <v>13</v>
      </c>
      <c r="F9" s="138" t="s">
        <v>14</v>
      </c>
      <c r="G9" s="141" t="s">
        <v>15</v>
      </c>
      <c r="H9" s="142"/>
      <c r="I9" s="143"/>
      <c r="J9" s="141" t="s">
        <v>15</v>
      </c>
      <c r="K9" s="142"/>
      <c r="L9" s="143"/>
      <c r="M9" s="138" t="s">
        <v>16</v>
      </c>
    </row>
    <row r="10" spans="1:21" x14ac:dyDescent="0.3">
      <c r="A10" s="139"/>
      <c r="B10" s="145"/>
      <c r="C10" s="139"/>
      <c r="D10" s="139"/>
      <c r="E10" s="139"/>
      <c r="F10" s="139"/>
      <c r="G10" s="141" t="s">
        <v>7</v>
      </c>
      <c r="H10" s="142"/>
      <c r="I10" s="143"/>
      <c r="J10" s="141" t="s">
        <v>8</v>
      </c>
      <c r="K10" s="142"/>
      <c r="L10" s="143"/>
      <c r="M10" s="139"/>
    </row>
    <row r="11" spans="1:21" x14ac:dyDescent="0.3">
      <c r="A11" s="140"/>
      <c r="B11" s="146"/>
      <c r="C11" s="140"/>
      <c r="D11" s="140"/>
      <c r="E11" s="140"/>
      <c r="F11" s="140"/>
      <c r="G11" s="65" t="s">
        <v>2</v>
      </c>
      <c r="H11" s="65" t="s">
        <v>17</v>
      </c>
      <c r="I11" s="65" t="s">
        <v>1</v>
      </c>
      <c r="J11" s="65" t="s">
        <v>2</v>
      </c>
      <c r="K11" s="65" t="s">
        <v>17</v>
      </c>
      <c r="L11" s="65" t="s">
        <v>1</v>
      </c>
      <c r="M11" s="140"/>
    </row>
    <row r="12" spans="1:21" x14ac:dyDescent="0.3">
      <c r="A12" s="135" t="s">
        <v>18</v>
      </c>
      <c r="B12" s="136"/>
      <c r="C12" s="136"/>
      <c r="D12" s="136"/>
      <c r="E12" s="136"/>
      <c r="F12" s="136"/>
      <c r="G12" s="136"/>
      <c r="H12" s="136"/>
      <c r="I12" s="136"/>
      <c r="J12" s="136"/>
      <c r="K12" s="136"/>
      <c r="L12" s="136"/>
      <c r="M12" s="137"/>
    </row>
    <row r="13" spans="1:21" ht="42" x14ac:dyDescent="0.3">
      <c r="A13" s="55" t="s">
        <v>19</v>
      </c>
      <c r="B13" s="58" t="s">
        <v>190</v>
      </c>
      <c r="C13" s="62"/>
      <c r="D13" s="57" t="s">
        <v>189</v>
      </c>
      <c r="E13" s="57" t="s">
        <v>188</v>
      </c>
      <c r="F13" s="57" t="s">
        <v>187</v>
      </c>
      <c r="G13" s="61" t="s">
        <v>23</v>
      </c>
      <c r="H13" s="59" t="s">
        <v>28</v>
      </c>
      <c r="I13" s="58" t="s">
        <v>47</v>
      </c>
      <c r="J13" s="60" t="s">
        <v>23</v>
      </c>
      <c r="K13" s="59" t="s">
        <v>176</v>
      </c>
      <c r="L13" s="58" t="s">
        <v>47</v>
      </c>
      <c r="M13" s="58"/>
    </row>
    <row r="14" spans="1:21" ht="42" x14ac:dyDescent="0.3">
      <c r="A14" s="55" t="s">
        <v>20</v>
      </c>
      <c r="B14" s="58" t="s">
        <v>186</v>
      </c>
      <c r="C14" s="62"/>
      <c r="D14" s="57" t="s">
        <v>185</v>
      </c>
      <c r="E14" s="57" t="s">
        <v>29</v>
      </c>
      <c r="F14" s="57" t="s">
        <v>158</v>
      </c>
      <c r="G14" s="61" t="s">
        <v>23</v>
      </c>
      <c r="H14" s="59" t="s">
        <v>28</v>
      </c>
      <c r="I14" s="58" t="s">
        <v>47</v>
      </c>
      <c r="J14" s="60" t="s">
        <v>184</v>
      </c>
      <c r="K14" s="59" t="s">
        <v>176</v>
      </c>
      <c r="L14" s="58" t="s">
        <v>47</v>
      </c>
      <c r="M14" s="57"/>
      <c r="P14" s="56"/>
      <c r="T14" s="56"/>
      <c r="U14" s="56"/>
    </row>
    <row r="15" spans="1:21" ht="70" x14ac:dyDescent="0.3">
      <c r="A15" s="55" t="s">
        <v>21</v>
      </c>
      <c r="B15" s="50" t="s">
        <v>183</v>
      </c>
      <c r="C15" s="53"/>
      <c r="D15" s="57" t="s">
        <v>156</v>
      </c>
      <c r="E15" s="57" t="s">
        <v>155</v>
      </c>
      <c r="F15" s="57" t="s">
        <v>167</v>
      </c>
      <c r="G15" s="50" t="s">
        <v>23</v>
      </c>
      <c r="H15" s="50" t="s">
        <v>28</v>
      </c>
      <c r="I15" s="50" t="s">
        <v>47</v>
      </c>
      <c r="J15" s="50" t="s">
        <v>23</v>
      </c>
      <c r="K15" s="50" t="s">
        <v>176</v>
      </c>
      <c r="L15" s="50" t="s">
        <v>47</v>
      </c>
      <c r="M15" s="53"/>
    </row>
    <row r="16" spans="1:21" ht="112" x14ac:dyDescent="0.3">
      <c r="A16" s="55" t="s">
        <v>25</v>
      </c>
      <c r="B16" s="50" t="s">
        <v>30</v>
      </c>
      <c r="C16" s="53"/>
      <c r="D16" s="57" t="s">
        <v>26</v>
      </c>
      <c r="E16" s="57" t="s">
        <v>27</v>
      </c>
      <c r="F16" s="57" t="s">
        <v>31</v>
      </c>
      <c r="G16" s="50" t="s">
        <v>23</v>
      </c>
      <c r="H16" s="50" t="s">
        <v>28</v>
      </c>
      <c r="I16" s="50" t="s">
        <v>47</v>
      </c>
      <c r="J16" s="50" t="s">
        <v>23</v>
      </c>
      <c r="K16" s="50" t="s">
        <v>176</v>
      </c>
      <c r="L16" s="50" t="s">
        <v>47</v>
      </c>
      <c r="M16" s="53"/>
    </row>
    <row r="17" spans="1:13" ht="91.75" customHeight="1" x14ac:dyDescent="0.3">
      <c r="A17" s="50" t="s">
        <v>127</v>
      </c>
      <c r="B17" s="50" t="s">
        <v>182</v>
      </c>
      <c r="C17" s="53"/>
      <c r="D17" s="52" t="s">
        <v>181</v>
      </c>
      <c r="E17" s="51" t="s">
        <v>146</v>
      </c>
      <c r="F17" s="51" t="s">
        <v>145</v>
      </c>
      <c r="G17" s="50" t="s">
        <v>23</v>
      </c>
      <c r="H17" s="50" t="s">
        <v>28</v>
      </c>
      <c r="I17" s="50" t="s">
        <v>47</v>
      </c>
      <c r="J17" s="50" t="s">
        <v>23</v>
      </c>
      <c r="K17" s="50" t="s">
        <v>176</v>
      </c>
      <c r="L17" s="50" t="s">
        <v>47</v>
      </c>
      <c r="M17" s="53"/>
    </row>
    <row r="18" spans="1:13" ht="52.25" customHeight="1" x14ac:dyDescent="0.3">
      <c r="A18" s="50" t="s">
        <v>122</v>
      </c>
      <c r="B18" s="52" t="s">
        <v>180</v>
      </c>
      <c r="C18" s="78"/>
      <c r="D18" s="78" t="s">
        <v>179</v>
      </c>
      <c r="E18" s="78" t="s">
        <v>178</v>
      </c>
      <c r="F18" s="78" t="s">
        <v>177</v>
      </c>
      <c r="G18" s="50" t="s">
        <v>23</v>
      </c>
      <c r="H18" s="50" t="s">
        <v>28</v>
      </c>
      <c r="I18" s="50" t="s">
        <v>47</v>
      </c>
      <c r="J18" s="50" t="s">
        <v>23</v>
      </c>
      <c r="K18" s="50" t="s">
        <v>176</v>
      </c>
      <c r="L18" s="50" t="s">
        <v>47</v>
      </c>
      <c r="M18" s="53"/>
    </row>
    <row r="19" spans="1:13" x14ac:dyDescent="0.3">
      <c r="A19" s="53"/>
      <c r="B19" s="79"/>
      <c r="C19" s="78"/>
      <c r="D19" s="78"/>
      <c r="E19" s="78"/>
      <c r="F19" s="53"/>
      <c r="G19" s="50"/>
      <c r="H19" s="53"/>
      <c r="I19" s="53"/>
      <c r="J19" s="53"/>
      <c r="K19" s="53"/>
      <c r="L19" s="53"/>
      <c r="M19" s="53"/>
    </row>
  </sheetData>
  <mergeCells count="24">
    <mergeCell ref="D9:D11"/>
    <mergeCell ref="E9:E11"/>
    <mergeCell ref="A12:M12"/>
    <mergeCell ref="F9:F11"/>
    <mergeCell ref="G9:I9"/>
    <mergeCell ref="J9:L9"/>
    <mergeCell ref="M9:M11"/>
    <mergeCell ref="G10:I10"/>
    <mergeCell ref="J10:L10"/>
    <mergeCell ref="A9:A11"/>
    <mergeCell ref="B9:B11"/>
    <mergeCell ref="C9:C11"/>
    <mergeCell ref="C6:D6"/>
    <mergeCell ref="F6:G6"/>
    <mergeCell ref="H6:M6"/>
    <mergeCell ref="C7:D7"/>
    <mergeCell ref="F7:G7"/>
    <mergeCell ref="H7:M7"/>
    <mergeCell ref="B2:M2"/>
    <mergeCell ref="B3:M3"/>
    <mergeCell ref="B4:M4"/>
    <mergeCell ref="C5:D5"/>
    <mergeCell ref="F5:G5"/>
    <mergeCell ref="H5:M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51201-D06C-45D9-AFA2-544E77D2729C}">
  <dimension ref="A1:U28"/>
  <sheetViews>
    <sheetView topLeftCell="A7" workbookViewId="0">
      <selection activeCell="D40" sqref="D40"/>
    </sheetView>
  </sheetViews>
  <sheetFormatPr defaultColWidth="12.58203125" defaultRowHeight="14" x14ac:dyDescent="0.3"/>
  <cols>
    <col min="1" max="1" width="24.1640625" style="42" customWidth="1"/>
    <col min="2" max="2" width="40" style="44" customWidth="1"/>
    <col min="3" max="3" width="29.5" style="42" customWidth="1"/>
    <col min="4" max="4" width="71.1640625" style="42" customWidth="1"/>
    <col min="5" max="5" width="39.08203125" style="42" customWidth="1"/>
    <col min="6" max="6" width="39.5" style="42" customWidth="1"/>
    <col min="7" max="7" width="7.58203125" style="43" customWidth="1"/>
    <col min="8" max="8" width="15" style="42" customWidth="1"/>
    <col min="9" max="10" width="7.58203125" style="42" customWidth="1"/>
    <col min="11" max="11" width="14.08203125" style="42" customWidth="1"/>
    <col min="12" max="26" width="7.58203125" style="42" customWidth="1"/>
    <col min="27" max="16384" width="12.58203125" style="42"/>
  </cols>
  <sheetData>
    <row r="1" spans="1:21" ht="15" customHeight="1" x14ac:dyDescent="0.3">
      <c r="A1" s="42" t="s">
        <v>24</v>
      </c>
      <c r="B1" s="44" t="s">
        <v>45</v>
      </c>
    </row>
    <row r="2" spans="1:21" x14ac:dyDescent="0.3">
      <c r="A2" s="76" t="s">
        <v>22</v>
      </c>
      <c r="B2" s="123" t="s">
        <v>144</v>
      </c>
      <c r="C2" s="124"/>
      <c r="D2" s="124"/>
      <c r="E2" s="124"/>
      <c r="F2" s="124"/>
      <c r="G2" s="124"/>
      <c r="H2" s="124"/>
      <c r="I2" s="124"/>
      <c r="J2" s="124"/>
      <c r="K2" s="124"/>
      <c r="L2" s="124"/>
      <c r="M2" s="125"/>
    </row>
    <row r="3" spans="1:21" x14ac:dyDescent="0.3">
      <c r="A3" s="76" t="s">
        <v>0</v>
      </c>
      <c r="B3" s="126"/>
      <c r="C3" s="127"/>
      <c r="D3" s="127"/>
      <c r="E3" s="127"/>
      <c r="F3" s="127"/>
      <c r="G3" s="127"/>
      <c r="H3" s="127"/>
      <c r="I3" s="127"/>
      <c r="J3" s="127"/>
      <c r="K3" s="127"/>
      <c r="L3" s="127"/>
      <c r="M3" s="128"/>
    </row>
    <row r="4" spans="1:21" x14ac:dyDescent="0.3">
      <c r="A4" s="76" t="s">
        <v>1</v>
      </c>
      <c r="B4" s="126" t="s">
        <v>46</v>
      </c>
      <c r="C4" s="127"/>
      <c r="D4" s="127"/>
      <c r="E4" s="127"/>
      <c r="F4" s="127"/>
      <c r="G4" s="127"/>
      <c r="H4" s="127"/>
      <c r="I4" s="127"/>
      <c r="J4" s="127"/>
      <c r="K4" s="127"/>
      <c r="L4" s="127"/>
      <c r="M4" s="128"/>
    </row>
    <row r="5" spans="1:21" x14ac:dyDescent="0.3">
      <c r="A5" s="77" t="s">
        <v>2</v>
      </c>
      <c r="B5" s="76" t="s">
        <v>3</v>
      </c>
      <c r="C5" s="129" t="s">
        <v>4</v>
      </c>
      <c r="D5" s="128"/>
      <c r="E5" s="75" t="s">
        <v>5</v>
      </c>
      <c r="F5" s="129" t="s">
        <v>6</v>
      </c>
      <c r="G5" s="128"/>
      <c r="H5" s="129"/>
      <c r="I5" s="127"/>
      <c r="J5" s="127"/>
      <c r="K5" s="127"/>
      <c r="L5" s="127"/>
      <c r="M5" s="128"/>
    </row>
    <row r="6" spans="1:21" x14ac:dyDescent="0.3">
      <c r="A6" s="74" t="s">
        <v>7</v>
      </c>
      <c r="B6" s="73">
        <f>COUNTIF($G$13:$G$140,"P")</f>
        <v>16</v>
      </c>
      <c r="C6" s="130">
        <f>COUNTIF($G$13:$G$140,"F")</f>
        <v>0</v>
      </c>
      <c r="D6" s="131"/>
      <c r="E6" s="73">
        <f>COUNTIF($G$2:$G$14,"Not run")</f>
        <v>0</v>
      </c>
      <c r="F6" s="130">
        <f>SUM(B6:E6)</f>
        <v>16</v>
      </c>
      <c r="G6" s="131"/>
      <c r="H6" s="132"/>
      <c r="I6" s="133"/>
      <c r="J6" s="133"/>
      <c r="K6" s="133"/>
      <c r="L6" s="133"/>
      <c r="M6" s="131"/>
    </row>
    <row r="7" spans="1:21" x14ac:dyDescent="0.3">
      <c r="A7" s="72" t="s">
        <v>8</v>
      </c>
      <c r="B7" s="71">
        <f>COUNTIF($J$2:$J$143,"P")</f>
        <v>16</v>
      </c>
      <c r="C7" s="134">
        <f>COUNTIF($J$2:$J$14,"Fail")</f>
        <v>0</v>
      </c>
      <c r="D7" s="131"/>
      <c r="E7" s="71">
        <f>COUNTIF($J$2:$J$14,"Not run")</f>
        <v>0</v>
      </c>
      <c r="F7" s="130">
        <f>SUM(B7:E7)</f>
        <v>16</v>
      </c>
      <c r="G7" s="131"/>
      <c r="H7" s="132"/>
      <c r="I7" s="133"/>
      <c r="J7" s="133"/>
      <c r="K7" s="133"/>
      <c r="L7" s="133"/>
      <c r="M7" s="131"/>
    </row>
    <row r="8" spans="1:21" x14ac:dyDescent="0.3">
      <c r="A8" s="70"/>
      <c r="B8" s="68"/>
      <c r="C8" s="67"/>
      <c r="D8" s="69"/>
      <c r="E8" s="68"/>
      <c r="F8" s="67"/>
      <c r="G8" s="67"/>
      <c r="H8" s="66"/>
      <c r="I8" s="66"/>
      <c r="J8" s="66"/>
      <c r="K8" s="66"/>
      <c r="L8" s="66"/>
      <c r="M8" s="66"/>
    </row>
    <row r="9" spans="1:21" x14ac:dyDescent="0.3">
      <c r="A9" s="138" t="s">
        <v>9</v>
      </c>
      <c r="B9" s="144" t="s">
        <v>10</v>
      </c>
      <c r="C9" s="138" t="s">
        <v>11</v>
      </c>
      <c r="D9" s="147" t="s">
        <v>12</v>
      </c>
      <c r="E9" s="144" t="s">
        <v>13</v>
      </c>
      <c r="F9" s="138" t="s">
        <v>14</v>
      </c>
      <c r="G9" s="141" t="s">
        <v>15</v>
      </c>
      <c r="H9" s="142"/>
      <c r="I9" s="143"/>
      <c r="J9" s="141" t="s">
        <v>15</v>
      </c>
      <c r="K9" s="142"/>
      <c r="L9" s="143"/>
      <c r="M9" s="138" t="s">
        <v>16</v>
      </c>
    </row>
    <row r="10" spans="1:21" x14ac:dyDescent="0.3">
      <c r="A10" s="139"/>
      <c r="B10" s="145"/>
      <c r="C10" s="139"/>
      <c r="D10" s="139"/>
      <c r="E10" s="139"/>
      <c r="F10" s="139"/>
      <c r="G10" s="141" t="s">
        <v>7</v>
      </c>
      <c r="H10" s="142"/>
      <c r="I10" s="143"/>
      <c r="J10" s="141" t="s">
        <v>8</v>
      </c>
      <c r="K10" s="142"/>
      <c r="L10" s="143"/>
      <c r="M10" s="139"/>
    </row>
    <row r="11" spans="1:21" x14ac:dyDescent="0.3">
      <c r="A11" s="140"/>
      <c r="B11" s="146"/>
      <c r="C11" s="140"/>
      <c r="D11" s="140"/>
      <c r="E11" s="140"/>
      <c r="F11" s="140"/>
      <c r="G11" s="65" t="s">
        <v>2</v>
      </c>
      <c r="H11" s="65" t="s">
        <v>17</v>
      </c>
      <c r="I11" s="65" t="s">
        <v>1</v>
      </c>
      <c r="J11" s="65" t="s">
        <v>2</v>
      </c>
      <c r="K11" s="65" t="s">
        <v>17</v>
      </c>
      <c r="L11" s="65" t="s">
        <v>1</v>
      </c>
      <c r="M11" s="140"/>
    </row>
    <row r="12" spans="1:21" x14ac:dyDescent="0.3">
      <c r="A12" s="135" t="s">
        <v>18</v>
      </c>
      <c r="B12" s="136"/>
      <c r="C12" s="136"/>
      <c r="D12" s="136"/>
      <c r="E12" s="136"/>
      <c r="F12" s="136"/>
      <c r="G12" s="136"/>
      <c r="H12" s="136"/>
      <c r="I12" s="136"/>
      <c r="J12" s="136"/>
      <c r="K12" s="136"/>
      <c r="L12" s="136"/>
      <c r="M12" s="137"/>
    </row>
    <row r="13" spans="1:21" ht="42" x14ac:dyDescent="0.3">
      <c r="A13" s="83" t="s">
        <v>19</v>
      </c>
      <c r="B13" s="58" t="s">
        <v>143</v>
      </c>
      <c r="C13" s="62"/>
      <c r="D13" s="57" t="s">
        <v>142</v>
      </c>
      <c r="E13" s="84" t="s">
        <v>141</v>
      </c>
      <c r="F13" s="57" t="s">
        <v>140</v>
      </c>
      <c r="G13" s="61" t="s">
        <v>23</v>
      </c>
      <c r="H13" s="59" t="s">
        <v>66</v>
      </c>
      <c r="I13" s="58" t="s">
        <v>47</v>
      </c>
      <c r="J13" s="60" t="s">
        <v>23</v>
      </c>
      <c r="K13" s="59" t="s">
        <v>66</v>
      </c>
      <c r="L13" s="50" t="s">
        <v>47</v>
      </c>
      <c r="M13" s="58"/>
    </row>
    <row r="14" spans="1:21" ht="42" x14ac:dyDescent="0.3">
      <c r="A14" s="83" t="s">
        <v>20</v>
      </c>
      <c r="B14" s="58" t="s">
        <v>139</v>
      </c>
      <c r="C14" s="62"/>
      <c r="D14" s="57" t="s">
        <v>138</v>
      </c>
      <c r="E14" s="57" t="s">
        <v>137</v>
      </c>
      <c r="F14" s="57" t="s">
        <v>136</v>
      </c>
      <c r="G14" s="61" t="s">
        <v>23</v>
      </c>
      <c r="H14" s="59" t="s">
        <v>66</v>
      </c>
      <c r="I14" s="58" t="s">
        <v>47</v>
      </c>
      <c r="J14" s="60" t="s">
        <v>23</v>
      </c>
      <c r="K14" s="59" t="s">
        <v>66</v>
      </c>
      <c r="L14" s="50" t="s">
        <v>47</v>
      </c>
      <c r="M14" s="57"/>
      <c r="P14" s="56"/>
      <c r="T14" s="56"/>
      <c r="U14" s="56"/>
    </row>
    <row r="15" spans="1:21" ht="56" x14ac:dyDescent="0.3">
      <c r="A15" s="83" t="s">
        <v>21</v>
      </c>
      <c r="B15" s="50" t="s">
        <v>135</v>
      </c>
      <c r="C15" s="53"/>
      <c r="D15" s="57" t="s">
        <v>134</v>
      </c>
      <c r="E15" s="57" t="s">
        <v>133</v>
      </c>
      <c r="F15" s="57" t="s">
        <v>132</v>
      </c>
      <c r="G15" s="50" t="s">
        <v>23</v>
      </c>
      <c r="H15" s="50" t="s">
        <v>66</v>
      </c>
      <c r="I15" s="50" t="s">
        <v>47</v>
      </c>
      <c r="J15" s="50" t="s">
        <v>23</v>
      </c>
      <c r="K15" s="50" t="s">
        <v>66</v>
      </c>
      <c r="L15" s="50" t="s">
        <v>47</v>
      </c>
      <c r="M15" s="53"/>
    </row>
    <row r="16" spans="1:21" ht="126" x14ac:dyDescent="0.3">
      <c r="A16" s="55" t="s">
        <v>25</v>
      </c>
      <c r="B16" s="50" t="s">
        <v>131</v>
      </c>
      <c r="C16" s="53"/>
      <c r="D16" s="57" t="s">
        <v>130</v>
      </c>
      <c r="E16" s="57" t="s">
        <v>129</v>
      </c>
      <c r="F16" s="57" t="s">
        <v>128</v>
      </c>
      <c r="G16" s="50" t="s">
        <v>23</v>
      </c>
      <c r="H16" s="50" t="s">
        <v>66</v>
      </c>
      <c r="I16" s="50" t="s">
        <v>47</v>
      </c>
      <c r="J16" s="50" t="s">
        <v>23</v>
      </c>
      <c r="K16" s="50" t="s">
        <v>66</v>
      </c>
      <c r="L16" s="50" t="s">
        <v>47</v>
      </c>
      <c r="M16" s="53"/>
    </row>
    <row r="17" spans="1:13" ht="72" customHeight="1" x14ac:dyDescent="0.3">
      <c r="A17" s="82" t="s">
        <v>127</v>
      </c>
      <c r="B17" s="50" t="s">
        <v>126</v>
      </c>
      <c r="C17" s="53"/>
      <c r="D17" s="52" t="s">
        <v>125</v>
      </c>
      <c r="E17" s="51" t="s">
        <v>124</v>
      </c>
      <c r="F17" s="51" t="s">
        <v>123</v>
      </c>
      <c r="G17" s="50" t="s">
        <v>23</v>
      </c>
      <c r="H17" s="50" t="s">
        <v>66</v>
      </c>
      <c r="I17" s="50" t="s">
        <v>47</v>
      </c>
      <c r="J17" s="50" t="s">
        <v>23</v>
      </c>
      <c r="K17" s="50" t="s">
        <v>66</v>
      </c>
      <c r="L17" s="50" t="s">
        <v>47</v>
      </c>
      <c r="M17" s="53"/>
    </row>
    <row r="18" spans="1:13" ht="52.25" customHeight="1" x14ac:dyDescent="0.3">
      <c r="A18" s="82" t="s">
        <v>122</v>
      </c>
      <c r="B18" s="58" t="s">
        <v>121</v>
      </c>
      <c r="C18" s="78"/>
      <c r="D18" s="57" t="s">
        <v>120</v>
      </c>
      <c r="E18" s="78" t="s">
        <v>119</v>
      </c>
      <c r="F18" s="78" t="s">
        <v>118</v>
      </c>
      <c r="G18" s="50" t="s">
        <v>23</v>
      </c>
      <c r="H18" s="50" t="s">
        <v>66</v>
      </c>
      <c r="I18" s="50" t="s">
        <v>47</v>
      </c>
      <c r="J18" s="50" t="s">
        <v>23</v>
      </c>
      <c r="K18" s="50" t="s">
        <v>66</v>
      </c>
      <c r="L18" s="50" t="s">
        <v>47</v>
      </c>
      <c r="M18" s="53"/>
    </row>
    <row r="19" spans="1:13" ht="56.4" customHeight="1" x14ac:dyDescent="0.3">
      <c r="A19" s="82" t="s">
        <v>117</v>
      </c>
      <c r="B19" s="58" t="s">
        <v>116</v>
      </c>
      <c r="C19" s="78"/>
      <c r="D19" s="78" t="s">
        <v>115</v>
      </c>
      <c r="E19" s="57" t="s">
        <v>114</v>
      </c>
      <c r="F19" s="57" t="s">
        <v>113</v>
      </c>
      <c r="G19" s="50" t="s">
        <v>23</v>
      </c>
      <c r="H19" s="50" t="s">
        <v>66</v>
      </c>
      <c r="I19" s="50" t="s">
        <v>47</v>
      </c>
      <c r="J19" s="50" t="s">
        <v>23</v>
      </c>
      <c r="K19" s="50" t="s">
        <v>66</v>
      </c>
      <c r="L19" s="50" t="s">
        <v>47</v>
      </c>
      <c r="M19" s="53"/>
    </row>
    <row r="20" spans="1:13" ht="70" x14ac:dyDescent="0.3">
      <c r="A20" s="82" t="s">
        <v>112</v>
      </c>
      <c r="B20" s="50" t="s">
        <v>111</v>
      </c>
      <c r="C20" s="53"/>
      <c r="D20" s="78" t="s">
        <v>110</v>
      </c>
      <c r="E20" s="57" t="s">
        <v>109</v>
      </c>
      <c r="F20" s="57" t="s">
        <v>108</v>
      </c>
      <c r="G20" s="58" t="s">
        <v>23</v>
      </c>
      <c r="H20" s="58" t="s">
        <v>66</v>
      </c>
      <c r="I20" s="58" t="s">
        <v>47</v>
      </c>
      <c r="J20" s="58" t="s">
        <v>23</v>
      </c>
      <c r="K20" s="58" t="s">
        <v>66</v>
      </c>
      <c r="L20" s="50" t="s">
        <v>47</v>
      </c>
      <c r="M20" s="78"/>
    </row>
    <row r="21" spans="1:13" ht="56" x14ac:dyDescent="0.3">
      <c r="A21" s="82" t="s">
        <v>107</v>
      </c>
      <c r="B21" s="50" t="s">
        <v>106</v>
      </c>
      <c r="C21" s="53"/>
      <c r="D21" s="78" t="s">
        <v>105</v>
      </c>
      <c r="E21" s="57" t="s">
        <v>104</v>
      </c>
      <c r="F21" s="57" t="s">
        <v>103</v>
      </c>
      <c r="G21" s="58" t="s">
        <v>97</v>
      </c>
      <c r="H21" s="58" t="s">
        <v>66</v>
      </c>
      <c r="I21" s="58" t="s">
        <v>47</v>
      </c>
      <c r="J21" s="58" t="s">
        <v>23</v>
      </c>
      <c r="K21" s="58"/>
      <c r="L21" s="50" t="s">
        <v>47</v>
      </c>
      <c r="M21" s="78"/>
    </row>
    <row r="22" spans="1:13" s="80" customFormat="1" ht="56" x14ac:dyDescent="0.3">
      <c r="A22" s="50" t="s">
        <v>102</v>
      </c>
      <c r="B22" s="50" t="s">
        <v>101</v>
      </c>
      <c r="C22" s="81"/>
      <c r="D22" s="52" t="s">
        <v>100</v>
      </c>
      <c r="E22" s="57" t="s">
        <v>99</v>
      </c>
      <c r="F22" s="57" t="s">
        <v>98</v>
      </c>
      <c r="G22" s="58" t="s">
        <v>97</v>
      </c>
      <c r="H22" s="58" t="s">
        <v>66</v>
      </c>
      <c r="I22" s="58" t="s">
        <v>47</v>
      </c>
      <c r="J22" s="58" t="s">
        <v>23</v>
      </c>
      <c r="K22" s="58" t="s">
        <v>66</v>
      </c>
      <c r="L22" s="50" t="s">
        <v>47</v>
      </c>
      <c r="M22" s="57"/>
    </row>
    <row r="23" spans="1:13" ht="56" x14ac:dyDescent="0.3">
      <c r="A23" s="50" t="s">
        <v>96</v>
      </c>
      <c r="B23" s="50" t="s">
        <v>95</v>
      </c>
      <c r="C23" s="53"/>
      <c r="D23" s="79" t="s">
        <v>94</v>
      </c>
      <c r="E23" s="63" t="s">
        <v>93</v>
      </c>
      <c r="F23" s="78" t="s">
        <v>92</v>
      </c>
      <c r="G23" s="50" t="s">
        <v>23</v>
      </c>
      <c r="H23" s="50" t="s">
        <v>66</v>
      </c>
      <c r="I23" s="50" t="s">
        <v>47</v>
      </c>
      <c r="J23" s="50" t="s">
        <v>23</v>
      </c>
      <c r="K23" s="50" t="s">
        <v>66</v>
      </c>
      <c r="L23" s="50" t="s">
        <v>47</v>
      </c>
      <c r="M23" s="53"/>
    </row>
    <row r="24" spans="1:13" ht="43.75" customHeight="1" x14ac:dyDescent="0.3">
      <c r="A24" s="50" t="s">
        <v>91</v>
      </c>
      <c r="B24" s="50" t="s">
        <v>90</v>
      </c>
      <c r="C24" s="53"/>
      <c r="D24" s="78" t="s">
        <v>89</v>
      </c>
      <c r="E24" s="78" t="s">
        <v>88</v>
      </c>
      <c r="F24" s="78" t="s">
        <v>87</v>
      </c>
      <c r="G24" s="50" t="s">
        <v>23</v>
      </c>
      <c r="H24" s="50" t="s">
        <v>66</v>
      </c>
      <c r="I24" s="50" t="s">
        <v>47</v>
      </c>
      <c r="J24" s="50" t="s">
        <v>23</v>
      </c>
      <c r="K24" s="50" t="s">
        <v>66</v>
      </c>
      <c r="L24" s="50" t="s">
        <v>47</v>
      </c>
      <c r="M24" s="53"/>
    </row>
    <row r="25" spans="1:13" ht="42" x14ac:dyDescent="0.3">
      <c r="A25" s="50" t="s">
        <v>86</v>
      </c>
      <c r="B25" s="50" t="s">
        <v>85</v>
      </c>
      <c r="C25" s="53"/>
      <c r="D25" s="78" t="s">
        <v>84</v>
      </c>
      <c r="E25" s="78" t="s">
        <v>83</v>
      </c>
      <c r="F25" s="78" t="s">
        <v>82</v>
      </c>
      <c r="G25" s="50" t="s">
        <v>23</v>
      </c>
      <c r="H25" s="50" t="s">
        <v>66</v>
      </c>
      <c r="I25" s="50" t="s">
        <v>47</v>
      </c>
      <c r="J25" s="50" t="s">
        <v>23</v>
      </c>
      <c r="K25" s="50" t="s">
        <v>66</v>
      </c>
      <c r="L25" s="50" t="s">
        <v>47</v>
      </c>
      <c r="M25" s="53"/>
    </row>
    <row r="26" spans="1:13" ht="70" x14ac:dyDescent="0.3">
      <c r="A26" s="50" t="s">
        <v>81</v>
      </c>
      <c r="B26" s="50" t="s">
        <v>80</v>
      </c>
      <c r="C26" s="53"/>
      <c r="D26" s="78" t="s">
        <v>79</v>
      </c>
      <c r="E26" s="51" t="s">
        <v>78</v>
      </c>
      <c r="F26" s="57" t="s">
        <v>77</v>
      </c>
      <c r="G26" s="50" t="s">
        <v>23</v>
      </c>
      <c r="H26" s="50" t="s">
        <v>66</v>
      </c>
      <c r="I26" s="50" t="s">
        <v>47</v>
      </c>
      <c r="J26" s="50" t="s">
        <v>23</v>
      </c>
      <c r="K26" s="50" t="s">
        <v>66</v>
      </c>
      <c r="L26" s="50" t="s">
        <v>47</v>
      </c>
      <c r="M26" s="53"/>
    </row>
    <row r="27" spans="1:13" ht="42" x14ac:dyDescent="0.3">
      <c r="A27" s="50" t="s">
        <v>76</v>
      </c>
      <c r="B27" s="50" t="s">
        <v>75</v>
      </c>
      <c r="C27" s="53"/>
      <c r="D27" s="78" t="s">
        <v>74</v>
      </c>
      <c r="E27" s="57" t="s">
        <v>73</v>
      </c>
      <c r="F27" s="52" t="s">
        <v>72</v>
      </c>
      <c r="G27" s="50" t="s">
        <v>23</v>
      </c>
      <c r="H27" s="50" t="s">
        <v>66</v>
      </c>
      <c r="I27" s="50" t="s">
        <v>47</v>
      </c>
      <c r="J27" s="50" t="s">
        <v>23</v>
      </c>
      <c r="K27" s="50" t="s">
        <v>66</v>
      </c>
      <c r="L27" s="50" t="s">
        <v>47</v>
      </c>
      <c r="M27" s="53"/>
    </row>
    <row r="28" spans="1:13" ht="45.65" customHeight="1" x14ac:dyDescent="0.3">
      <c r="A28" s="50" t="s">
        <v>71</v>
      </c>
      <c r="B28" s="50" t="s">
        <v>70</v>
      </c>
      <c r="C28" s="53"/>
      <c r="D28" s="78" t="s">
        <v>69</v>
      </c>
      <c r="E28" s="78" t="s">
        <v>68</v>
      </c>
      <c r="F28" s="78" t="s">
        <v>67</v>
      </c>
      <c r="G28" s="50" t="s">
        <v>23</v>
      </c>
      <c r="H28" s="50" t="s">
        <v>66</v>
      </c>
      <c r="I28" s="50" t="s">
        <v>47</v>
      </c>
      <c r="J28" s="50" t="s">
        <v>23</v>
      </c>
      <c r="K28" s="50" t="s">
        <v>66</v>
      </c>
      <c r="L28" s="50" t="s">
        <v>47</v>
      </c>
      <c r="M28" s="53"/>
    </row>
  </sheetData>
  <mergeCells count="24">
    <mergeCell ref="A12:M12"/>
    <mergeCell ref="F9:F11"/>
    <mergeCell ref="G9:I9"/>
    <mergeCell ref="J9:L9"/>
    <mergeCell ref="M9:M11"/>
    <mergeCell ref="G10:I10"/>
    <mergeCell ref="J10:L10"/>
    <mergeCell ref="A9:A11"/>
    <mergeCell ref="B9:B11"/>
    <mergeCell ref="C9:C11"/>
    <mergeCell ref="D9:D11"/>
    <mergeCell ref="E9:E11"/>
    <mergeCell ref="C6:D6"/>
    <mergeCell ref="F6:G6"/>
    <mergeCell ref="H6:M6"/>
    <mergeCell ref="C7:D7"/>
    <mergeCell ref="F7:G7"/>
    <mergeCell ref="H7:M7"/>
    <mergeCell ref="B2:M2"/>
    <mergeCell ref="B3:M3"/>
    <mergeCell ref="B4:M4"/>
    <mergeCell ref="C5:D5"/>
    <mergeCell ref="F5:G5"/>
    <mergeCell ref="H5:M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CFEDF-E880-4792-9D47-A0DF6F54108B}">
  <dimension ref="A1:U16"/>
  <sheetViews>
    <sheetView workbookViewId="0">
      <selection activeCell="C15" sqref="C15"/>
    </sheetView>
  </sheetViews>
  <sheetFormatPr defaultColWidth="12.58203125" defaultRowHeight="14" x14ac:dyDescent="0.3"/>
  <cols>
    <col min="1" max="1" width="21.08203125" style="42" customWidth="1"/>
    <col min="2" max="2" width="40" style="44" customWidth="1"/>
    <col min="3" max="3" width="29.5" style="42" customWidth="1"/>
    <col min="4" max="4" width="55.58203125" style="42" customWidth="1"/>
    <col min="5" max="5" width="39.08203125" style="42" customWidth="1"/>
    <col min="6" max="6" width="39.5" style="42" customWidth="1"/>
    <col min="7" max="7" width="7.58203125" style="43" customWidth="1"/>
    <col min="8" max="8" width="15" style="42" customWidth="1"/>
    <col min="9" max="10" width="7.58203125" style="42" customWidth="1"/>
    <col min="11" max="11" width="14.08203125" style="42" customWidth="1"/>
    <col min="12" max="26" width="7.58203125" style="42" customWidth="1"/>
    <col min="27" max="16384" width="12.58203125" style="42"/>
  </cols>
  <sheetData>
    <row r="1" spans="1:21" ht="15" customHeight="1" x14ac:dyDescent="0.3">
      <c r="A1" s="42" t="s">
        <v>24</v>
      </c>
      <c r="B1" s="44" t="s">
        <v>45</v>
      </c>
    </row>
    <row r="2" spans="1:21" x14ac:dyDescent="0.3">
      <c r="A2" s="76" t="s">
        <v>22</v>
      </c>
      <c r="B2" s="123" t="s">
        <v>205</v>
      </c>
      <c r="C2" s="124"/>
      <c r="D2" s="124"/>
      <c r="E2" s="124"/>
      <c r="F2" s="124"/>
      <c r="G2" s="124"/>
      <c r="H2" s="124"/>
      <c r="I2" s="124"/>
      <c r="J2" s="124"/>
      <c r="K2" s="124"/>
      <c r="L2" s="124"/>
      <c r="M2" s="125"/>
    </row>
    <row r="3" spans="1:21" x14ac:dyDescent="0.3">
      <c r="A3" s="76" t="s">
        <v>0</v>
      </c>
      <c r="B3" s="126"/>
      <c r="C3" s="127"/>
      <c r="D3" s="127"/>
      <c r="E3" s="127"/>
      <c r="F3" s="127"/>
      <c r="G3" s="127"/>
      <c r="H3" s="127"/>
      <c r="I3" s="127"/>
      <c r="J3" s="127"/>
      <c r="K3" s="127"/>
      <c r="L3" s="127"/>
      <c r="M3" s="128"/>
    </row>
    <row r="4" spans="1:21" x14ac:dyDescent="0.3">
      <c r="A4" s="76" t="s">
        <v>1</v>
      </c>
      <c r="B4" s="126"/>
      <c r="C4" s="127"/>
      <c r="D4" s="127"/>
      <c r="E4" s="127"/>
      <c r="F4" s="127"/>
      <c r="G4" s="127"/>
      <c r="H4" s="127"/>
      <c r="I4" s="127"/>
      <c r="J4" s="127"/>
      <c r="K4" s="127"/>
      <c r="L4" s="127"/>
      <c r="M4" s="128"/>
    </row>
    <row r="5" spans="1:21" x14ac:dyDescent="0.3">
      <c r="A5" s="77" t="s">
        <v>2</v>
      </c>
      <c r="B5" s="76" t="s">
        <v>3</v>
      </c>
      <c r="C5" s="129" t="s">
        <v>4</v>
      </c>
      <c r="D5" s="128"/>
      <c r="E5" s="75" t="s">
        <v>5</v>
      </c>
      <c r="F5" s="129" t="s">
        <v>6</v>
      </c>
      <c r="G5" s="128"/>
      <c r="H5" s="129"/>
      <c r="I5" s="127"/>
      <c r="J5" s="127"/>
      <c r="K5" s="127"/>
      <c r="L5" s="127"/>
      <c r="M5" s="128"/>
    </row>
    <row r="6" spans="1:21" x14ac:dyDescent="0.3">
      <c r="A6" s="74" t="s">
        <v>7</v>
      </c>
      <c r="B6" s="73">
        <f>COUNTIF($G$13:$G$140,"P")</f>
        <v>4</v>
      </c>
      <c r="C6" s="130">
        <f>COUNTIF($G$13:$G$140,"F")</f>
        <v>0</v>
      </c>
      <c r="D6" s="131"/>
      <c r="E6" s="73">
        <f>COUNTIF($G$2:$G$14,"Not run")</f>
        <v>0</v>
      </c>
      <c r="F6" s="130">
        <f>SUM(B6:E6)</f>
        <v>4</v>
      </c>
      <c r="G6" s="131"/>
      <c r="H6" s="132"/>
      <c r="I6" s="133"/>
      <c r="J6" s="133"/>
      <c r="K6" s="133"/>
      <c r="L6" s="133"/>
      <c r="M6" s="131"/>
    </row>
    <row r="7" spans="1:21" x14ac:dyDescent="0.3">
      <c r="A7" s="72" t="s">
        <v>8</v>
      </c>
      <c r="B7" s="71">
        <f>COUNTIF($J$2:$J$14,"P")</f>
        <v>2</v>
      </c>
      <c r="C7" s="134">
        <f>COUNTIF($J$2:$J$14,"F")</f>
        <v>0</v>
      </c>
      <c r="D7" s="131"/>
      <c r="E7" s="71">
        <f>COUNTIF($J$2:$J$14,"Not run")</f>
        <v>0</v>
      </c>
      <c r="F7" s="130">
        <f>SUM(B7:E7)</f>
        <v>2</v>
      </c>
      <c r="G7" s="131"/>
      <c r="H7" s="132"/>
      <c r="I7" s="133"/>
      <c r="J7" s="133"/>
      <c r="K7" s="133"/>
      <c r="L7" s="133"/>
      <c r="M7" s="131"/>
    </row>
    <row r="8" spans="1:21" x14ac:dyDescent="0.3">
      <c r="A8" s="70"/>
      <c r="B8" s="68"/>
      <c r="C8" s="67"/>
      <c r="D8" s="69"/>
      <c r="E8" s="68"/>
      <c r="F8" s="67"/>
      <c r="G8" s="67"/>
      <c r="H8" s="66"/>
      <c r="I8" s="66"/>
      <c r="J8" s="66"/>
      <c r="K8" s="66"/>
      <c r="L8" s="66"/>
      <c r="M8" s="66"/>
    </row>
    <row r="9" spans="1:21" x14ac:dyDescent="0.3">
      <c r="A9" s="138" t="s">
        <v>9</v>
      </c>
      <c r="B9" s="144" t="s">
        <v>10</v>
      </c>
      <c r="C9" s="138" t="s">
        <v>11</v>
      </c>
      <c r="D9" s="147" t="s">
        <v>12</v>
      </c>
      <c r="E9" s="144" t="s">
        <v>13</v>
      </c>
      <c r="F9" s="138" t="s">
        <v>14</v>
      </c>
      <c r="G9" s="141" t="s">
        <v>15</v>
      </c>
      <c r="H9" s="142"/>
      <c r="I9" s="143"/>
      <c r="J9" s="141" t="s">
        <v>15</v>
      </c>
      <c r="K9" s="142"/>
      <c r="L9" s="143"/>
      <c r="M9" s="138" t="s">
        <v>16</v>
      </c>
    </row>
    <row r="10" spans="1:21" x14ac:dyDescent="0.3">
      <c r="A10" s="139"/>
      <c r="B10" s="145"/>
      <c r="C10" s="139"/>
      <c r="D10" s="139"/>
      <c r="E10" s="139"/>
      <c r="F10" s="139"/>
      <c r="G10" s="141" t="s">
        <v>7</v>
      </c>
      <c r="H10" s="142"/>
      <c r="I10" s="143"/>
      <c r="J10" s="141" t="s">
        <v>8</v>
      </c>
      <c r="K10" s="142"/>
      <c r="L10" s="143"/>
      <c r="M10" s="139"/>
    </row>
    <row r="11" spans="1:21" x14ac:dyDescent="0.3">
      <c r="A11" s="140"/>
      <c r="B11" s="146"/>
      <c r="C11" s="140"/>
      <c r="D11" s="140"/>
      <c r="E11" s="140"/>
      <c r="F11" s="140"/>
      <c r="G11" s="65" t="s">
        <v>2</v>
      </c>
      <c r="H11" s="65" t="s">
        <v>17</v>
      </c>
      <c r="I11" s="65" t="s">
        <v>1</v>
      </c>
      <c r="J11" s="65" t="s">
        <v>2</v>
      </c>
      <c r="K11" s="65" t="s">
        <v>17</v>
      </c>
      <c r="L11" s="65" t="s">
        <v>1</v>
      </c>
      <c r="M11" s="140"/>
    </row>
    <row r="12" spans="1:21" x14ac:dyDescent="0.3">
      <c r="A12" s="135" t="s">
        <v>18</v>
      </c>
      <c r="B12" s="136"/>
      <c r="C12" s="136"/>
      <c r="D12" s="136"/>
      <c r="E12" s="136"/>
      <c r="F12" s="136"/>
      <c r="G12" s="136"/>
      <c r="H12" s="136"/>
      <c r="I12" s="136"/>
      <c r="J12" s="136"/>
      <c r="K12" s="136"/>
      <c r="L12" s="136"/>
      <c r="M12" s="137"/>
    </row>
    <row r="13" spans="1:21" ht="42" x14ac:dyDescent="0.3">
      <c r="A13" s="55" t="s">
        <v>19</v>
      </c>
      <c r="B13" s="63" t="s">
        <v>204</v>
      </c>
      <c r="C13" s="62"/>
      <c r="D13" s="57" t="s">
        <v>203</v>
      </c>
      <c r="E13" s="57" t="s">
        <v>202</v>
      </c>
      <c r="F13" s="57" t="s">
        <v>201</v>
      </c>
      <c r="G13" s="61" t="s">
        <v>23</v>
      </c>
      <c r="H13" s="59" t="s">
        <v>49</v>
      </c>
      <c r="I13" s="58" t="s">
        <v>47</v>
      </c>
      <c r="J13" s="60" t="s">
        <v>23</v>
      </c>
      <c r="K13" s="59" t="s">
        <v>49</v>
      </c>
      <c r="L13" s="58" t="s">
        <v>47</v>
      </c>
      <c r="M13" s="58"/>
    </row>
    <row r="14" spans="1:21" ht="28" x14ac:dyDescent="0.3">
      <c r="A14" s="55" t="s">
        <v>20</v>
      </c>
      <c r="B14" s="63" t="s">
        <v>200</v>
      </c>
      <c r="C14" s="62"/>
      <c r="D14" s="57" t="s">
        <v>199</v>
      </c>
      <c r="E14" s="57" t="s">
        <v>198</v>
      </c>
      <c r="F14" s="57" t="s">
        <v>197</v>
      </c>
      <c r="G14" s="61" t="s">
        <v>23</v>
      </c>
      <c r="H14" s="59" t="s">
        <v>49</v>
      </c>
      <c r="I14" s="58" t="s">
        <v>47</v>
      </c>
      <c r="J14" s="60" t="s">
        <v>23</v>
      </c>
      <c r="K14" s="59" t="s">
        <v>49</v>
      </c>
      <c r="L14" s="58" t="s">
        <v>47</v>
      </c>
      <c r="M14" s="57"/>
      <c r="P14" s="56"/>
      <c r="T14" s="56"/>
      <c r="U14" s="56"/>
    </row>
    <row r="15" spans="1:21" ht="70" x14ac:dyDescent="0.3">
      <c r="A15" s="55" t="s">
        <v>21</v>
      </c>
      <c r="B15" s="93" t="s">
        <v>196</v>
      </c>
      <c r="C15" s="53"/>
      <c r="D15" s="57" t="s">
        <v>195</v>
      </c>
      <c r="E15" s="57" t="s">
        <v>194</v>
      </c>
      <c r="F15" s="57" t="s">
        <v>167</v>
      </c>
      <c r="G15" s="50" t="s">
        <v>23</v>
      </c>
      <c r="H15" s="50" t="s">
        <v>49</v>
      </c>
      <c r="I15" s="50" t="s">
        <v>47</v>
      </c>
      <c r="J15" s="50" t="s">
        <v>23</v>
      </c>
      <c r="K15" s="50" t="s">
        <v>49</v>
      </c>
      <c r="L15" s="50" t="s">
        <v>47</v>
      </c>
      <c r="M15" s="53"/>
    </row>
    <row r="16" spans="1:21" ht="112" x14ac:dyDescent="0.3">
      <c r="A16" s="55" t="s">
        <v>25</v>
      </c>
      <c r="B16" s="93" t="s">
        <v>193</v>
      </c>
      <c r="C16" s="53"/>
      <c r="D16" s="57" t="s">
        <v>26</v>
      </c>
      <c r="E16" s="57" t="s">
        <v>27</v>
      </c>
      <c r="F16" s="57" t="s">
        <v>192</v>
      </c>
      <c r="G16" s="50" t="s">
        <v>23</v>
      </c>
      <c r="H16" s="50" t="s">
        <v>49</v>
      </c>
      <c r="I16" s="50" t="s">
        <v>47</v>
      </c>
      <c r="J16" s="50" t="s">
        <v>23</v>
      </c>
      <c r="K16" s="50" t="s">
        <v>49</v>
      </c>
      <c r="L16" s="50" t="s">
        <v>47</v>
      </c>
      <c r="M16" s="53"/>
    </row>
  </sheetData>
  <mergeCells count="24">
    <mergeCell ref="D9:D11"/>
    <mergeCell ref="E9:E11"/>
    <mergeCell ref="A12:M12"/>
    <mergeCell ref="F9:F11"/>
    <mergeCell ref="G9:I9"/>
    <mergeCell ref="J9:L9"/>
    <mergeCell ref="M9:M11"/>
    <mergeCell ref="G10:I10"/>
    <mergeCell ref="J10:L10"/>
    <mergeCell ref="A9:A11"/>
    <mergeCell ref="B9:B11"/>
    <mergeCell ref="C9:C11"/>
    <mergeCell ref="C6:D6"/>
    <mergeCell ref="F6:G6"/>
    <mergeCell ref="H6:M6"/>
    <mergeCell ref="C7:D7"/>
    <mergeCell ref="F7:G7"/>
    <mergeCell ref="H7:M7"/>
    <mergeCell ref="B2:M2"/>
    <mergeCell ref="B3:M3"/>
    <mergeCell ref="B4:M4"/>
    <mergeCell ref="C5:D5"/>
    <mergeCell ref="F5:G5"/>
    <mergeCell ref="H5:M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A4722-9071-45C2-84AD-B7B1BF386A57}">
  <dimension ref="A1:U19"/>
  <sheetViews>
    <sheetView topLeftCell="A4" workbookViewId="0">
      <selection activeCell="O16" sqref="O16"/>
    </sheetView>
  </sheetViews>
  <sheetFormatPr defaultColWidth="12.58203125" defaultRowHeight="14" x14ac:dyDescent="0.3"/>
  <cols>
    <col min="1" max="1" width="24.1640625" style="42" customWidth="1"/>
    <col min="2" max="2" width="40" style="44" customWidth="1"/>
    <col min="3" max="3" width="29.5" style="42" customWidth="1"/>
    <col min="4" max="4" width="71.1640625" style="42" customWidth="1"/>
    <col min="5" max="5" width="39.08203125" style="42" customWidth="1"/>
    <col min="6" max="6" width="39.5" style="42" customWidth="1"/>
    <col min="7" max="7" width="7.58203125" style="43" customWidth="1"/>
    <col min="8" max="8" width="15" style="42" customWidth="1"/>
    <col min="9" max="10" width="7.58203125" style="42" customWidth="1"/>
    <col min="11" max="11" width="14.08203125" style="42" customWidth="1"/>
    <col min="12" max="26" width="7.58203125" style="42" customWidth="1"/>
    <col min="27" max="16384" width="12.58203125" style="42"/>
  </cols>
  <sheetData>
    <row r="1" spans="1:21" ht="15" customHeight="1" x14ac:dyDescent="0.3">
      <c r="A1" s="42" t="s">
        <v>24</v>
      </c>
      <c r="B1" s="44" t="s">
        <v>232</v>
      </c>
    </row>
    <row r="2" spans="1:21" x14ac:dyDescent="0.3">
      <c r="A2" s="76" t="s">
        <v>22</v>
      </c>
      <c r="B2" s="123" t="s">
        <v>231</v>
      </c>
      <c r="C2" s="124"/>
      <c r="D2" s="124"/>
      <c r="E2" s="124"/>
      <c r="F2" s="124"/>
      <c r="G2" s="124"/>
      <c r="H2" s="124"/>
      <c r="I2" s="124"/>
      <c r="J2" s="124"/>
      <c r="K2" s="124"/>
      <c r="L2" s="124"/>
      <c r="M2" s="125"/>
    </row>
    <row r="3" spans="1:21" x14ac:dyDescent="0.3">
      <c r="A3" s="76" t="s">
        <v>0</v>
      </c>
      <c r="B3" s="126"/>
      <c r="C3" s="127"/>
      <c r="D3" s="127"/>
      <c r="E3" s="127"/>
      <c r="F3" s="127"/>
      <c r="G3" s="127"/>
      <c r="H3" s="127"/>
      <c r="I3" s="127"/>
      <c r="J3" s="127"/>
      <c r="K3" s="127"/>
      <c r="L3" s="127"/>
      <c r="M3" s="128"/>
    </row>
    <row r="4" spans="1:21" x14ac:dyDescent="0.3">
      <c r="A4" s="76" t="s">
        <v>1</v>
      </c>
      <c r="B4" s="126"/>
      <c r="C4" s="127"/>
      <c r="D4" s="127"/>
      <c r="E4" s="127"/>
      <c r="F4" s="127"/>
      <c r="G4" s="127"/>
      <c r="H4" s="127"/>
      <c r="I4" s="127"/>
      <c r="J4" s="127"/>
      <c r="K4" s="127"/>
      <c r="L4" s="127"/>
      <c r="M4" s="128"/>
    </row>
    <row r="5" spans="1:21" x14ac:dyDescent="0.3">
      <c r="A5" s="77" t="s">
        <v>2</v>
      </c>
      <c r="B5" s="76" t="s">
        <v>3</v>
      </c>
      <c r="C5" s="129" t="s">
        <v>4</v>
      </c>
      <c r="D5" s="128"/>
      <c r="E5" s="75" t="s">
        <v>5</v>
      </c>
      <c r="F5" s="129" t="s">
        <v>6</v>
      </c>
      <c r="G5" s="128"/>
      <c r="H5" s="129"/>
      <c r="I5" s="127"/>
      <c r="J5" s="127"/>
      <c r="K5" s="127"/>
      <c r="L5" s="127"/>
      <c r="M5" s="128"/>
    </row>
    <row r="6" spans="1:21" x14ac:dyDescent="0.3">
      <c r="A6" s="74" t="s">
        <v>7</v>
      </c>
      <c r="B6" s="73">
        <f>COUNTIF($G$13:$G$140,"P")</f>
        <v>7</v>
      </c>
      <c r="C6" s="130">
        <f>COUNTIF($G$13:$G$140,"F")</f>
        <v>0</v>
      </c>
      <c r="D6" s="131"/>
      <c r="E6" s="73">
        <f>COUNTIF($G$2:$G$14,"Not run")</f>
        <v>0</v>
      </c>
      <c r="F6" s="130">
        <f>SUM(B6:E6)</f>
        <v>7</v>
      </c>
      <c r="G6" s="131"/>
      <c r="H6" s="132"/>
      <c r="I6" s="133"/>
      <c r="J6" s="133"/>
      <c r="K6" s="133"/>
      <c r="L6" s="133"/>
      <c r="M6" s="131"/>
    </row>
    <row r="7" spans="1:21" x14ac:dyDescent="0.3">
      <c r="A7" s="72" t="s">
        <v>8</v>
      </c>
      <c r="B7" s="71">
        <f>COUNTIF($J$2:$J$14,"P")</f>
        <v>2</v>
      </c>
      <c r="C7" s="134">
        <f>COUNTIF($J$2:$J$14,"F")</f>
        <v>0</v>
      </c>
      <c r="D7" s="131"/>
      <c r="E7" s="71">
        <f>COUNTIF($J$2:$J$14,"Not run")</f>
        <v>0</v>
      </c>
      <c r="F7" s="130">
        <f>SUM(B7:E7)</f>
        <v>2</v>
      </c>
      <c r="G7" s="131"/>
      <c r="H7" s="132"/>
      <c r="I7" s="133"/>
      <c r="J7" s="133"/>
      <c r="K7" s="133"/>
      <c r="L7" s="133"/>
      <c r="M7" s="131"/>
    </row>
    <row r="8" spans="1:21" x14ac:dyDescent="0.3">
      <c r="A8" s="70"/>
      <c r="B8" s="68"/>
      <c r="C8" s="67"/>
      <c r="D8" s="69"/>
      <c r="E8" s="68"/>
      <c r="F8" s="67"/>
      <c r="G8" s="67"/>
      <c r="H8" s="66"/>
      <c r="I8" s="66"/>
      <c r="J8" s="66"/>
      <c r="K8" s="66"/>
      <c r="L8" s="66"/>
      <c r="M8" s="66"/>
    </row>
    <row r="9" spans="1:21" x14ac:dyDescent="0.3">
      <c r="A9" s="138" t="s">
        <v>9</v>
      </c>
      <c r="B9" s="144" t="s">
        <v>10</v>
      </c>
      <c r="C9" s="138" t="s">
        <v>11</v>
      </c>
      <c r="D9" s="147" t="s">
        <v>12</v>
      </c>
      <c r="E9" s="144" t="s">
        <v>13</v>
      </c>
      <c r="F9" s="138" t="s">
        <v>14</v>
      </c>
      <c r="G9" s="141" t="s">
        <v>15</v>
      </c>
      <c r="H9" s="142"/>
      <c r="I9" s="143"/>
      <c r="J9" s="141" t="s">
        <v>15</v>
      </c>
      <c r="K9" s="142"/>
      <c r="L9" s="143"/>
      <c r="M9" s="138" t="s">
        <v>16</v>
      </c>
    </row>
    <row r="10" spans="1:21" x14ac:dyDescent="0.3">
      <c r="A10" s="139"/>
      <c r="B10" s="145"/>
      <c r="C10" s="139"/>
      <c r="D10" s="139"/>
      <c r="E10" s="139"/>
      <c r="F10" s="139"/>
      <c r="G10" s="141" t="s">
        <v>7</v>
      </c>
      <c r="H10" s="142"/>
      <c r="I10" s="143"/>
      <c r="J10" s="141" t="s">
        <v>8</v>
      </c>
      <c r="K10" s="142"/>
      <c r="L10" s="143"/>
      <c r="M10" s="139"/>
    </row>
    <row r="11" spans="1:21" x14ac:dyDescent="0.3">
      <c r="A11" s="140"/>
      <c r="B11" s="146"/>
      <c r="C11" s="140"/>
      <c r="D11" s="140"/>
      <c r="E11" s="140"/>
      <c r="F11" s="140"/>
      <c r="G11" s="65" t="s">
        <v>2</v>
      </c>
      <c r="H11" s="65" t="s">
        <v>17</v>
      </c>
      <c r="I11" s="65" t="s">
        <v>1</v>
      </c>
      <c r="J11" s="65" t="s">
        <v>2</v>
      </c>
      <c r="K11" s="65" t="s">
        <v>17</v>
      </c>
      <c r="L11" s="65" t="s">
        <v>1</v>
      </c>
      <c r="M11" s="140"/>
    </row>
    <row r="12" spans="1:21" x14ac:dyDescent="0.3">
      <c r="A12" s="135" t="s">
        <v>18</v>
      </c>
      <c r="B12" s="136"/>
      <c r="C12" s="136"/>
      <c r="D12" s="136"/>
      <c r="E12" s="136"/>
      <c r="F12" s="136"/>
      <c r="G12" s="136"/>
      <c r="H12" s="136"/>
      <c r="I12" s="136"/>
      <c r="J12" s="136"/>
      <c r="K12" s="136"/>
      <c r="L12" s="136"/>
      <c r="M12" s="137"/>
    </row>
    <row r="13" spans="1:21" ht="42" x14ac:dyDescent="0.3">
      <c r="A13" s="55" t="s">
        <v>19</v>
      </c>
      <c r="B13" s="58" t="s">
        <v>230</v>
      </c>
      <c r="C13" s="62"/>
      <c r="D13" s="57" t="s">
        <v>229</v>
      </c>
      <c r="E13" s="84" t="s">
        <v>228</v>
      </c>
      <c r="F13" s="57" t="s">
        <v>227</v>
      </c>
      <c r="G13" s="61" t="s">
        <v>23</v>
      </c>
      <c r="H13" s="59" t="s">
        <v>37</v>
      </c>
      <c r="I13" s="58" t="s">
        <v>47</v>
      </c>
      <c r="J13" s="60" t="s">
        <v>23</v>
      </c>
      <c r="K13" s="59" t="s">
        <v>37</v>
      </c>
      <c r="L13" s="58" t="s">
        <v>47</v>
      </c>
      <c r="M13" s="58"/>
    </row>
    <row r="14" spans="1:21" ht="42" x14ac:dyDescent="0.3">
      <c r="A14" s="55" t="s">
        <v>20</v>
      </c>
      <c r="B14" s="58" t="s">
        <v>226</v>
      </c>
      <c r="C14" s="62"/>
      <c r="D14" s="57" t="s">
        <v>225</v>
      </c>
      <c r="E14" s="57" t="s">
        <v>29</v>
      </c>
      <c r="F14" s="57" t="s">
        <v>224</v>
      </c>
      <c r="G14" s="61" t="s">
        <v>23</v>
      </c>
      <c r="H14" s="59" t="s">
        <v>37</v>
      </c>
      <c r="I14" s="58" t="s">
        <v>47</v>
      </c>
      <c r="J14" s="60" t="s">
        <v>23</v>
      </c>
      <c r="K14" s="59" t="s">
        <v>37</v>
      </c>
      <c r="L14" s="58" t="s">
        <v>47</v>
      </c>
      <c r="M14" s="57"/>
      <c r="P14" s="56"/>
      <c r="T14" s="56"/>
      <c r="U14" s="56"/>
    </row>
    <row r="15" spans="1:21" ht="42" x14ac:dyDescent="0.3">
      <c r="A15" s="55" t="s">
        <v>21</v>
      </c>
      <c r="B15" s="50" t="s">
        <v>223</v>
      </c>
      <c r="C15" s="53"/>
      <c r="D15" s="57" t="s">
        <v>222</v>
      </c>
      <c r="E15" s="57" t="s">
        <v>221</v>
      </c>
      <c r="F15" s="57" t="s">
        <v>220</v>
      </c>
      <c r="G15" s="50" t="s">
        <v>23</v>
      </c>
      <c r="H15" s="50" t="s">
        <v>37</v>
      </c>
      <c r="I15" s="50" t="s">
        <v>47</v>
      </c>
      <c r="J15" s="50" t="s">
        <v>23</v>
      </c>
      <c r="K15" s="50" t="s">
        <v>37</v>
      </c>
      <c r="L15" s="50" t="s">
        <v>47</v>
      </c>
      <c r="M15" s="53"/>
    </row>
    <row r="16" spans="1:21" ht="112" x14ac:dyDescent="0.3">
      <c r="A16" s="55" t="s">
        <v>25</v>
      </c>
      <c r="B16" s="50" t="s">
        <v>219</v>
      </c>
      <c r="C16" s="53"/>
      <c r="D16" s="57" t="s">
        <v>26</v>
      </c>
      <c r="E16" s="57" t="s">
        <v>218</v>
      </c>
      <c r="F16" s="57" t="s">
        <v>217</v>
      </c>
      <c r="G16" s="50" t="s">
        <v>23</v>
      </c>
      <c r="H16" s="50" t="s">
        <v>37</v>
      </c>
      <c r="I16" s="50" t="s">
        <v>47</v>
      </c>
      <c r="J16" s="50" t="s">
        <v>23</v>
      </c>
      <c r="K16" s="50" t="s">
        <v>37</v>
      </c>
      <c r="L16" s="50" t="s">
        <v>47</v>
      </c>
      <c r="M16" s="53"/>
    </row>
    <row r="17" spans="1:13" ht="91.75" customHeight="1" x14ac:dyDescent="0.3">
      <c r="A17" s="50" t="s">
        <v>127</v>
      </c>
      <c r="B17" s="50" t="s">
        <v>216</v>
      </c>
      <c r="C17" s="53"/>
      <c r="D17" s="52" t="s">
        <v>215</v>
      </c>
      <c r="E17" s="51" t="s">
        <v>214</v>
      </c>
      <c r="F17" s="51" t="s">
        <v>123</v>
      </c>
      <c r="G17" s="50" t="s">
        <v>23</v>
      </c>
      <c r="H17" s="50" t="s">
        <v>37</v>
      </c>
      <c r="I17" s="50" t="s">
        <v>47</v>
      </c>
      <c r="J17" s="50" t="s">
        <v>23</v>
      </c>
      <c r="K17" s="50" t="s">
        <v>37</v>
      </c>
      <c r="L17" s="50" t="s">
        <v>47</v>
      </c>
      <c r="M17" s="53"/>
    </row>
    <row r="18" spans="1:13" ht="52.25" customHeight="1" x14ac:dyDescent="0.3">
      <c r="A18" s="50" t="s">
        <v>122</v>
      </c>
      <c r="B18" s="52" t="s">
        <v>213</v>
      </c>
      <c r="C18" s="78"/>
      <c r="D18" s="57" t="s">
        <v>212</v>
      </c>
      <c r="E18" s="78" t="s">
        <v>211</v>
      </c>
      <c r="F18" s="78" t="s">
        <v>210</v>
      </c>
      <c r="G18" s="50" t="s">
        <v>23</v>
      </c>
      <c r="H18" s="50" t="s">
        <v>37</v>
      </c>
      <c r="I18" s="50" t="s">
        <v>47</v>
      </c>
      <c r="J18" s="50" t="s">
        <v>23</v>
      </c>
      <c r="K18" s="50" t="s">
        <v>37</v>
      </c>
      <c r="L18" s="50" t="s">
        <v>47</v>
      </c>
      <c r="M18" s="53"/>
    </row>
    <row r="19" spans="1:13" ht="56.4" customHeight="1" x14ac:dyDescent="0.3">
      <c r="A19" s="50" t="s">
        <v>117</v>
      </c>
      <c r="B19" s="58" t="s">
        <v>209</v>
      </c>
      <c r="C19" s="78"/>
      <c r="D19" s="78" t="s">
        <v>208</v>
      </c>
      <c r="E19" s="78" t="s">
        <v>207</v>
      </c>
      <c r="F19" s="78" t="s">
        <v>206</v>
      </c>
      <c r="G19" s="50" t="s">
        <v>23</v>
      </c>
      <c r="H19" s="50" t="s">
        <v>37</v>
      </c>
      <c r="I19" s="50" t="s">
        <v>47</v>
      </c>
      <c r="J19" s="50" t="s">
        <v>23</v>
      </c>
      <c r="K19" s="50" t="s">
        <v>37</v>
      </c>
      <c r="L19" s="50" t="s">
        <v>47</v>
      </c>
      <c r="M19" s="53"/>
    </row>
  </sheetData>
  <mergeCells count="24">
    <mergeCell ref="D9:D11"/>
    <mergeCell ref="E9:E11"/>
    <mergeCell ref="A12:M12"/>
    <mergeCell ref="F9:F11"/>
    <mergeCell ref="G9:I9"/>
    <mergeCell ref="J9:L9"/>
    <mergeCell ref="M9:M11"/>
    <mergeCell ref="G10:I10"/>
    <mergeCell ref="J10:L10"/>
    <mergeCell ref="A9:A11"/>
    <mergeCell ref="B9:B11"/>
    <mergeCell ref="C9:C11"/>
    <mergeCell ref="C6:D6"/>
    <mergeCell ref="F6:G6"/>
    <mergeCell ref="H6:M6"/>
    <mergeCell ref="C7:D7"/>
    <mergeCell ref="F7:G7"/>
    <mergeCell ref="H7:M7"/>
    <mergeCell ref="B2:M2"/>
    <mergeCell ref="B3:M3"/>
    <mergeCell ref="B4:M4"/>
    <mergeCell ref="C5:D5"/>
    <mergeCell ref="F5:G5"/>
    <mergeCell ref="H5:M5"/>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287E8-816B-4009-82B9-5BDCB0DF7ED4}">
  <dimension ref="A1:U16"/>
  <sheetViews>
    <sheetView zoomScale="56" workbookViewId="0">
      <selection activeCell="B4" sqref="B4:M4"/>
    </sheetView>
  </sheetViews>
  <sheetFormatPr defaultColWidth="12.58203125" defaultRowHeight="14" x14ac:dyDescent="0.3"/>
  <cols>
    <col min="1" max="1" width="21.08203125" style="42" customWidth="1"/>
    <col min="2" max="2" width="40" style="44" customWidth="1"/>
    <col min="3" max="3" width="29.5" style="42" customWidth="1"/>
    <col min="4" max="4" width="55.58203125" style="42" customWidth="1"/>
    <col min="5" max="5" width="39.08203125" style="42" customWidth="1"/>
    <col min="6" max="6" width="39.5" style="42" customWidth="1"/>
    <col min="7" max="7" width="7.58203125" style="43" customWidth="1"/>
    <col min="8" max="8" width="15" style="42" customWidth="1"/>
    <col min="9" max="10" width="7.58203125" style="42" customWidth="1"/>
    <col min="11" max="11" width="14.08203125" style="42" customWidth="1"/>
    <col min="12" max="26" width="7.58203125" style="42" customWidth="1"/>
    <col min="27" max="16384" width="12.58203125" style="42"/>
  </cols>
  <sheetData>
    <row r="1" spans="1:21" ht="15" customHeight="1" x14ac:dyDescent="0.3">
      <c r="A1" s="42" t="s">
        <v>24</v>
      </c>
      <c r="B1" s="44" t="s">
        <v>45</v>
      </c>
    </row>
    <row r="2" spans="1:21" x14ac:dyDescent="0.3">
      <c r="A2" s="76" t="s">
        <v>22</v>
      </c>
      <c r="B2" s="123" t="s">
        <v>248</v>
      </c>
      <c r="C2" s="124"/>
      <c r="D2" s="124"/>
      <c r="E2" s="124"/>
      <c r="F2" s="124"/>
      <c r="G2" s="124"/>
      <c r="H2" s="124"/>
      <c r="I2" s="124"/>
      <c r="J2" s="124"/>
      <c r="K2" s="124"/>
      <c r="L2" s="124"/>
      <c r="M2" s="125"/>
    </row>
    <row r="3" spans="1:21" x14ac:dyDescent="0.3">
      <c r="A3" s="76" t="s">
        <v>0</v>
      </c>
      <c r="B3" s="126"/>
      <c r="C3" s="127"/>
      <c r="D3" s="127"/>
      <c r="E3" s="127"/>
      <c r="F3" s="127"/>
      <c r="G3" s="127"/>
      <c r="H3" s="127"/>
      <c r="I3" s="127"/>
      <c r="J3" s="127"/>
      <c r="K3" s="127"/>
      <c r="L3" s="127"/>
      <c r="M3" s="128"/>
    </row>
    <row r="4" spans="1:21" x14ac:dyDescent="0.3">
      <c r="A4" s="76" t="s">
        <v>1</v>
      </c>
      <c r="B4" s="126" t="s">
        <v>46</v>
      </c>
      <c r="C4" s="127"/>
      <c r="D4" s="127"/>
      <c r="E4" s="127"/>
      <c r="F4" s="127"/>
      <c r="G4" s="127"/>
      <c r="H4" s="127"/>
      <c r="I4" s="127"/>
      <c r="J4" s="127"/>
      <c r="K4" s="127"/>
      <c r="L4" s="127"/>
      <c r="M4" s="128"/>
    </row>
    <row r="5" spans="1:21" x14ac:dyDescent="0.3">
      <c r="A5" s="77" t="s">
        <v>2</v>
      </c>
      <c r="B5" s="76" t="s">
        <v>3</v>
      </c>
      <c r="C5" s="129" t="s">
        <v>4</v>
      </c>
      <c r="D5" s="128"/>
      <c r="E5" s="75" t="s">
        <v>5</v>
      </c>
      <c r="F5" s="129" t="s">
        <v>6</v>
      </c>
      <c r="G5" s="128"/>
      <c r="H5" s="129"/>
      <c r="I5" s="127"/>
      <c r="J5" s="127"/>
      <c r="K5" s="127"/>
      <c r="L5" s="127"/>
      <c r="M5" s="128"/>
    </row>
    <row r="6" spans="1:21" x14ac:dyDescent="0.3">
      <c r="A6" s="74" t="s">
        <v>7</v>
      </c>
      <c r="B6" s="73">
        <f>COUNTIF($G$13:$G$140,"P")</f>
        <v>4</v>
      </c>
      <c r="C6" s="130">
        <f>COUNTIF($G$13:$G$140,"F")</f>
        <v>0</v>
      </c>
      <c r="D6" s="131"/>
      <c r="E6" s="73">
        <f>COUNTIF($G$2:$G$14,"Not run")</f>
        <v>0</v>
      </c>
      <c r="F6" s="130">
        <f>SUM(B6:E6)</f>
        <v>4</v>
      </c>
      <c r="G6" s="131"/>
      <c r="H6" s="132"/>
      <c r="I6" s="133"/>
      <c r="J6" s="133"/>
      <c r="K6" s="133"/>
      <c r="L6" s="133"/>
      <c r="M6" s="131"/>
    </row>
    <row r="7" spans="1:21" x14ac:dyDescent="0.3">
      <c r="A7" s="72" t="s">
        <v>8</v>
      </c>
      <c r="B7" s="71">
        <f>COUNTIF($J$2:$J$14,"P")</f>
        <v>2</v>
      </c>
      <c r="C7" s="134">
        <f>COUNTIF($J$2:$J$14,"F")</f>
        <v>0</v>
      </c>
      <c r="D7" s="131"/>
      <c r="E7" s="71">
        <f>COUNTIF($J$2:$J$14,"Not run")</f>
        <v>0</v>
      </c>
      <c r="F7" s="130">
        <f>SUM(B7:E7)</f>
        <v>2</v>
      </c>
      <c r="G7" s="131"/>
      <c r="H7" s="132"/>
      <c r="I7" s="133"/>
      <c r="J7" s="133"/>
      <c r="K7" s="133"/>
      <c r="L7" s="133"/>
      <c r="M7" s="131"/>
    </row>
    <row r="8" spans="1:21" x14ac:dyDescent="0.3">
      <c r="A8" s="70"/>
      <c r="B8" s="68"/>
      <c r="C8" s="67"/>
      <c r="D8" s="69"/>
      <c r="E8" s="68"/>
      <c r="F8" s="67"/>
      <c r="G8" s="67"/>
      <c r="H8" s="66"/>
      <c r="I8" s="66"/>
      <c r="J8" s="66"/>
      <c r="K8" s="66"/>
      <c r="L8" s="66"/>
      <c r="M8" s="66"/>
    </row>
    <row r="9" spans="1:21" x14ac:dyDescent="0.3">
      <c r="A9" s="138" t="s">
        <v>9</v>
      </c>
      <c r="B9" s="144" t="s">
        <v>10</v>
      </c>
      <c r="C9" s="138" t="s">
        <v>11</v>
      </c>
      <c r="D9" s="147" t="s">
        <v>12</v>
      </c>
      <c r="E9" s="144" t="s">
        <v>13</v>
      </c>
      <c r="F9" s="138" t="s">
        <v>14</v>
      </c>
      <c r="G9" s="141" t="s">
        <v>15</v>
      </c>
      <c r="H9" s="142"/>
      <c r="I9" s="143"/>
      <c r="J9" s="141" t="s">
        <v>15</v>
      </c>
      <c r="K9" s="142"/>
      <c r="L9" s="143"/>
      <c r="M9" s="138" t="s">
        <v>16</v>
      </c>
    </row>
    <row r="10" spans="1:21" x14ac:dyDescent="0.3">
      <c r="A10" s="139"/>
      <c r="B10" s="145"/>
      <c r="C10" s="139"/>
      <c r="D10" s="139"/>
      <c r="E10" s="139"/>
      <c r="F10" s="139"/>
      <c r="G10" s="141" t="s">
        <v>7</v>
      </c>
      <c r="H10" s="142"/>
      <c r="I10" s="143"/>
      <c r="J10" s="141" t="s">
        <v>8</v>
      </c>
      <c r="K10" s="142"/>
      <c r="L10" s="143"/>
      <c r="M10" s="139"/>
    </row>
    <row r="11" spans="1:21" x14ac:dyDescent="0.3">
      <c r="A11" s="140"/>
      <c r="B11" s="146"/>
      <c r="C11" s="140"/>
      <c r="D11" s="140"/>
      <c r="E11" s="140"/>
      <c r="F11" s="140"/>
      <c r="G11" s="65" t="s">
        <v>2</v>
      </c>
      <c r="H11" s="65" t="s">
        <v>17</v>
      </c>
      <c r="I11" s="65" t="s">
        <v>1</v>
      </c>
      <c r="J11" s="65" t="s">
        <v>2</v>
      </c>
      <c r="K11" s="65" t="s">
        <v>17</v>
      </c>
      <c r="L11" s="65" t="s">
        <v>1</v>
      </c>
      <c r="M11" s="140"/>
    </row>
    <row r="12" spans="1:21" x14ac:dyDescent="0.3">
      <c r="A12" s="135" t="s">
        <v>18</v>
      </c>
      <c r="B12" s="136"/>
      <c r="C12" s="136"/>
      <c r="D12" s="136"/>
      <c r="E12" s="136"/>
      <c r="F12" s="136"/>
      <c r="G12" s="136"/>
      <c r="H12" s="136"/>
      <c r="I12" s="136"/>
      <c r="J12" s="136"/>
      <c r="K12" s="136"/>
      <c r="L12" s="136"/>
      <c r="M12" s="137"/>
    </row>
    <row r="13" spans="1:21" ht="42" x14ac:dyDescent="0.3">
      <c r="A13" s="55" t="s">
        <v>19</v>
      </c>
      <c r="B13" s="58" t="s">
        <v>248</v>
      </c>
      <c r="C13" s="62"/>
      <c r="D13" s="57" t="s">
        <v>247</v>
      </c>
      <c r="E13" s="57" t="s">
        <v>246</v>
      </c>
      <c r="F13" s="57" t="s">
        <v>245</v>
      </c>
      <c r="G13" s="61" t="s">
        <v>23</v>
      </c>
      <c r="H13" s="59" t="s">
        <v>37</v>
      </c>
      <c r="I13" s="58" t="s">
        <v>47</v>
      </c>
      <c r="J13" s="60" t="s">
        <v>23</v>
      </c>
      <c r="K13" s="59" t="s">
        <v>37</v>
      </c>
      <c r="L13" s="58" t="s">
        <v>47</v>
      </c>
      <c r="M13" s="58"/>
    </row>
    <row r="14" spans="1:21" ht="42" x14ac:dyDescent="0.3">
      <c r="A14" s="55" t="s">
        <v>20</v>
      </c>
      <c r="B14" s="58" t="s">
        <v>244</v>
      </c>
      <c r="C14" s="62"/>
      <c r="D14" s="57" t="s">
        <v>243</v>
      </c>
      <c r="E14" s="57" t="s">
        <v>242</v>
      </c>
      <c r="F14" s="57" t="s">
        <v>241</v>
      </c>
      <c r="G14" s="61" t="s">
        <v>23</v>
      </c>
      <c r="H14" s="59" t="s">
        <v>37</v>
      </c>
      <c r="I14" s="58" t="s">
        <v>47</v>
      </c>
      <c r="J14" s="60" t="s">
        <v>23</v>
      </c>
      <c r="K14" s="59" t="s">
        <v>37</v>
      </c>
      <c r="L14" s="58" t="s">
        <v>47</v>
      </c>
      <c r="M14" s="57"/>
      <c r="P14" s="56"/>
      <c r="T14" s="56"/>
      <c r="U14" s="56"/>
    </row>
    <row r="15" spans="1:21" ht="70" x14ac:dyDescent="0.3">
      <c r="A15" s="55" t="s">
        <v>21</v>
      </c>
      <c r="B15" s="50" t="s">
        <v>240</v>
      </c>
      <c r="C15" s="53"/>
      <c r="D15" s="57" t="s">
        <v>239</v>
      </c>
      <c r="E15" s="57" t="s">
        <v>238</v>
      </c>
      <c r="F15" s="57" t="s">
        <v>237</v>
      </c>
      <c r="G15" s="50" t="s">
        <v>23</v>
      </c>
      <c r="H15" s="50" t="s">
        <v>37</v>
      </c>
      <c r="I15" s="50" t="s">
        <v>47</v>
      </c>
      <c r="J15" s="50" t="s">
        <v>184</v>
      </c>
      <c r="K15" s="50" t="s">
        <v>37</v>
      </c>
      <c r="L15" s="50" t="s">
        <v>47</v>
      </c>
      <c r="M15" s="53"/>
    </row>
    <row r="16" spans="1:21" ht="98" x14ac:dyDescent="0.3">
      <c r="A16" s="55" t="s">
        <v>25</v>
      </c>
      <c r="B16" s="50" t="s">
        <v>236</v>
      </c>
      <c r="C16" s="53"/>
      <c r="D16" s="57" t="s">
        <v>235</v>
      </c>
      <c r="E16" s="57" t="s">
        <v>234</v>
      </c>
      <c r="F16" s="57" t="s">
        <v>233</v>
      </c>
      <c r="G16" s="50" t="s">
        <v>23</v>
      </c>
      <c r="H16" s="50" t="s">
        <v>37</v>
      </c>
      <c r="I16" s="50" t="s">
        <v>47</v>
      </c>
      <c r="J16" s="50" t="s">
        <v>23</v>
      </c>
      <c r="K16" s="50" t="s">
        <v>37</v>
      </c>
      <c r="L16" s="50" t="s">
        <v>47</v>
      </c>
      <c r="M16" s="53"/>
    </row>
  </sheetData>
  <mergeCells count="24">
    <mergeCell ref="D9:D11"/>
    <mergeCell ref="E9:E11"/>
    <mergeCell ref="A12:M12"/>
    <mergeCell ref="F9:F11"/>
    <mergeCell ref="G9:I9"/>
    <mergeCell ref="J9:L9"/>
    <mergeCell ref="M9:M11"/>
    <mergeCell ref="G10:I10"/>
    <mergeCell ref="J10:L10"/>
    <mergeCell ref="A9:A11"/>
    <mergeCell ref="B9:B11"/>
    <mergeCell ref="C9:C11"/>
    <mergeCell ref="C6:D6"/>
    <mergeCell ref="F6:G6"/>
    <mergeCell ref="H6:M6"/>
    <mergeCell ref="C7:D7"/>
    <mergeCell ref="F7:G7"/>
    <mergeCell ref="H7:M7"/>
    <mergeCell ref="B2:M2"/>
    <mergeCell ref="B3:M3"/>
    <mergeCell ref="B4:M4"/>
    <mergeCell ref="C5:D5"/>
    <mergeCell ref="F5:G5"/>
    <mergeCell ref="H5:M5"/>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E5B93-484B-4396-904C-D999050F52E6}">
  <dimension ref="A1:M13"/>
  <sheetViews>
    <sheetView zoomScale="70" zoomScaleNormal="70" workbookViewId="0">
      <selection activeCell="N13" sqref="N13"/>
    </sheetView>
  </sheetViews>
  <sheetFormatPr defaultRowHeight="14" x14ac:dyDescent="0.3"/>
  <cols>
    <col min="1" max="1" width="13.75" customWidth="1"/>
    <col min="2" max="2" width="16" customWidth="1"/>
    <col min="4" max="4" width="19.33203125" customWidth="1"/>
    <col min="5" max="5" width="18.6640625" customWidth="1"/>
    <col min="6" max="6" width="18.58203125" customWidth="1"/>
  </cols>
  <sheetData>
    <row r="1" spans="1:13" x14ac:dyDescent="0.3">
      <c r="A1" s="1" t="s">
        <v>24</v>
      </c>
      <c r="B1" s="3" t="s">
        <v>45</v>
      </c>
      <c r="C1" s="1"/>
      <c r="D1" s="1"/>
      <c r="E1" s="1"/>
      <c r="F1" s="1"/>
      <c r="G1" s="12"/>
      <c r="H1" s="1"/>
      <c r="I1" s="1"/>
      <c r="J1" s="1"/>
      <c r="K1" s="1"/>
      <c r="L1" s="1"/>
      <c r="M1" s="1"/>
    </row>
    <row r="2" spans="1:13" x14ac:dyDescent="0.3">
      <c r="A2" s="4" t="s">
        <v>22</v>
      </c>
      <c r="B2" s="85" t="s">
        <v>249</v>
      </c>
      <c r="C2" s="86"/>
      <c r="D2" s="86"/>
      <c r="E2" s="86"/>
      <c r="F2" s="86"/>
      <c r="G2" s="86"/>
      <c r="H2" s="86"/>
      <c r="I2" s="86"/>
      <c r="J2" s="86"/>
      <c r="K2" s="86"/>
      <c r="L2" s="86"/>
      <c r="M2" s="87"/>
    </row>
    <row r="3" spans="1:13" ht="28" x14ac:dyDescent="0.3">
      <c r="A3" s="4" t="s">
        <v>0</v>
      </c>
      <c r="B3" s="119"/>
      <c r="C3" s="120"/>
      <c r="D3" s="120"/>
      <c r="E3" s="120"/>
      <c r="F3" s="120"/>
      <c r="G3" s="120"/>
      <c r="H3" s="120"/>
      <c r="I3" s="120"/>
      <c r="J3" s="120"/>
      <c r="K3" s="120"/>
      <c r="L3" s="120"/>
      <c r="M3" s="121"/>
    </row>
    <row r="4" spans="1:13" x14ac:dyDescent="0.3">
      <c r="A4" s="4" t="s">
        <v>1</v>
      </c>
      <c r="B4" s="119" t="s">
        <v>250</v>
      </c>
      <c r="C4" s="120"/>
      <c r="D4" s="120"/>
      <c r="E4" s="120"/>
      <c r="F4" s="120"/>
      <c r="G4" s="120"/>
      <c r="H4" s="120"/>
      <c r="I4" s="120"/>
      <c r="J4" s="120"/>
      <c r="K4" s="120"/>
      <c r="L4" s="120"/>
      <c r="M4" s="121"/>
    </row>
    <row r="5" spans="1:13" x14ac:dyDescent="0.3">
      <c r="A5" s="5" t="s">
        <v>2</v>
      </c>
      <c r="B5" s="4" t="s">
        <v>3</v>
      </c>
      <c r="C5" s="122" t="s">
        <v>4</v>
      </c>
      <c r="D5" s="121"/>
      <c r="E5" s="6" t="s">
        <v>5</v>
      </c>
      <c r="F5" s="122" t="s">
        <v>6</v>
      </c>
      <c r="G5" s="121"/>
      <c r="H5" s="122"/>
      <c r="I5" s="120"/>
      <c r="J5" s="120"/>
      <c r="K5" s="120"/>
      <c r="L5" s="120"/>
      <c r="M5" s="121"/>
    </row>
    <row r="6" spans="1:13" x14ac:dyDescent="0.3">
      <c r="A6" s="7" t="s">
        <v>7</v>
      </c>
      <c r="B6" s="8">
        <f>COUNTIF($G$13:$G$140,"P")</f>
        <v>1</v>
      </c>
      <c r="C6" s="111">
        <f>COUNTIF($G$13:$G$140,"F")</f>
        <v>0</v>
      </c>
      <c r="D6" s="112"/>
      <c r="E6" s="8">
        <f>COUNTIF($G$2:$G$13,"Not run")</f>
        <v>0</v>
      </c>
      <c r="F6" s="111">
        <f>SUM(B6:E6)</f>
        <v>1</v>
      </c>
      <c r="G6" s="112"/>
      <c r="H6" s="113"/>
      <c r="I6" s="114"/>
      <c r="J6" s="114"/>
      <c r="K6" s="114"/>
      <c r="L6" s="114"/>
      <c r="M6" s="112"/>
    </row>
    <row r="7" spans="1:13" x14ac:dyDescent="0.3">
      <c r="A7" s="9" t="s">
        <v>8</v>
      </c>
      <c r="B7" s="10">
        <f>COUNTIF($J$2:$J$13,"P")</f>
        <v>1</v>
      </c>
      <c r="C7" s="115">
        <f>COUNTIF($J$2:$J$13,"Fail")</f>
        <v>0</v>
      </c>
      <c r="D7" s="112"/>
      <c r="E7" s="10">
        <f>COUNTIF($J$2:$J$13,"Not run")</f>
        <v>0</v>
      </c>
      <c r="F7" s="111">
        <f>SUM(B7:E7)</f>
        <v>1</v>
      </c>
      <c r="G7" s="112"/>
      <c r="H7" s="113"/>
      <c r="I7" s="114"/>
      <c r="J7" s="114"/>
      <c r="K7" s="114"/>
      <c r="L7" s="114"/>
      <c r="M7" s="112"/>
    </row>
    <row r="8" spans="1:13" x14ac:dyDescent="0.3">
      <c r="A8" s="22"/>
      <c r="B8" s="23"/>
      <c r="C8" s="24"/>
      <c r="D8" s="25"/>
      <c r="E8" s="23"/>
      <c r="F8" s="24"/>
      <c r="G8" s="24"/>
      <c r="H8" s="26"/>
      <c r="I8" s="26"/>
      <c r="J8" s="26"/>
      <c r="K8" s="26"/>
      <c r="L8" s="26"/>
      <c r="M8" s="26"/>
    </row>
    <row r="9" spans="1:13" x14ac:dyDescent="0.3">
      <c r="A9" s="101" t="s">
        <v>9</v>
      </c>
      <c r="B9" s="107" t="s">
        <v>10</v>
      </c>
      <c r="C9" s="101" t="s">
        <v>11</v>
      </c>
      <c r="D9" s="110" t="s">
        <v>12</v>
      </c>
      <c r="E9" s="107" t="s">
        <v>13</v>
      </c>
      <c r="F9" s="101" t="s">
        <v>14</v>
      </c>
      <c r="G9" s="104" t="s">
        <v>15</v>
      </c>
      <c r="H9" s="105"/>
      <c r="I9" s="106"/>
      <c r="J9" s="104" t="s">
        <v>15</v>
      </c>
      <c r="K9" s="105"/>
      <c r="L9" s="106"/>
      <c r="M9" s="101" t="s">
        <v>16</v>
      </c>
    </row>
    <row r="10" spans="1:13" x14ac:dyDescent="0.3">
      <c r="A10" s="102"/>
      <c r="B10" s="108"/>
      <c r="C10" s="102"/>
      <c r="D10" s="102"/>
      <c r="E10" s="102"/>
      <c r="F10" s="102"/>
      <c r="G10" s="104" t="s">
        <v>7</v>
      </c>
      <c r="H10" s="105"/>
      <c r="I10" s="106"/>
      <c r="J10" s="104" t="s">
        <v>8</v>
      </c>
      <c r="K10" s="105"/>
      <c r="L10" s="106"/>
      <c r="M10" s="102"/>
    </row>
    <row r="11" spans="1:13" x14ac:dyDescent="0.3">
      <c r="A11" s="103"/>
      <c r="B11" s="109"/>
      <c r="C11" s="103"/>
      <c r="D11" s="103"/>
      <c r="E11" s="103"/>
      <c r="F11" s="103"/>
      <c r="G11" s="11" t="s">
        <v>2</v>
      </c>
      <c r="H11" s="11" t="s">
        <v>17</v>
      </c>
      <c r="I11" s="11" t="s">
        <v>1</v>
      </c>
      <c r="J11" s="11" t="s">
        <v>2</v>
      </c>
      <c r="K11" s="11" t="s">
        <v>17</v>
      </c>
      <c r="L11" s="11" t="s">
        <v>1</v>
      </c>
      <c r="M11" s="103"/>
    </row>
    <row r="12" spans="1:13" x14ac:dyDescent="0.3">
      <c r="A12" s="98" t="s">
        <v>18</v>
      </c>
      <c r="B12" s="99"/>
      <c r="C12" s="99"/>
      <c r="D12" s="99"/>
      <c r="E12" s="99"/>
      <c r="F12" s="99"/>
      <c r="G12" s="99"/>
      <c r="H12" s="99"/>
      <c r="I12" s="99"/>
      <c r="J12" s="99"/>
      <c r="K12" s="99"/>
      <c r="L12" s="99"/>
      <c r="M12" s="100"/>
    </row>
    <row r="13" spans="1:13" ht="126" x14ac:dyDescent="0.3">
      <c r="A13" s="21" t="s">
        <v>19</v>
      </c>
      <c r="B13" s="94" t="s">
        <v>255</v>
      </c>
      <c r="C13" s="14"/>
      <c r="D13" s="13" t="s">
        <v>251</v>
      </c>
      <c r="E13" s="13" t="s">
        <v>252</v>
      </c>
      <c r="F13" s="13" t="s">
        <v>253</v>
      </c>
      <c r="G13" s="20" t="s">
        <v>23</v>
      </c>
      <c r="H13" s="95" t="s">
        <v>254</v>
      </c>
      <c r="I13" s="17" t="s">
        <v>250</v>
      </c>
      <c r="J13" s="96" t="s">
        <v>23</v>
      </c>
      <c r="K13" s="95" t="s">
        <v>254</v>
      </c>
      <c r="L13" s="17" t="s">
        <v>250</v>
      </c>
      <c r="M13" s="17"/>
    </row>
  </sheetData>
  <mergeCells count="23">
    <mergeCell ref="C6:D6"/>
    <mergeCell ref="F6:G6"/>
    <mergeCell ref="H6:M6"/>
    <mergeCell ref="B3:M3"/>
    <mergeCell ref="B4:M4"/>
    <mergeCell ref="C5:D5"/>
    <mergeCell ref="F5:G5"/>
    <mergeCell ref="H5:M5"/>
    <mergeCell ref="C7:D7"/>
    <mergeCell ref="F7:G7"/>
    <mergeCell ref="H7:M7"/>
    <mergeCell ref="A9:A11"/>
    <mergeCell ref="B9:B11"/>
    <mergeCell ref="C9:C11"/>
    <mergeCell ref="D9:D11"/>
    <mergeCell ref="E9:E11"/>
    <mergeCell ref="F9:F11"/>
    <mergeCell ref="G9:I9"/>
    <mergeCell ref="J9:L9"/>
    <mergeCell ref="M9:M11"/>
    <mergeCell ref="G10:I10"/>
    <mergeCell ref="J10:L10"/>
    <mergeCell ref="A12:M1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D695A-3C5C-4801-AC33-3DC98D910716}">
  <dimension ref="A1:M13"/>
  <sheetViews>
    <sheetView tabSelected="1" zoomScale="60" zoomScaleNormal="60" workbookViewId="0">
      <selection activeCell="F9" sqref="F9:F11"/>
    </sheetView>
  </sheetViews>
  <sheetFormatPr defaultRowHeight="14" x14ac:dyDescent="0.3"/>
  <cols>
    <col min="1" max="1" width="15.1640625" customWidth="1"/>
    <col min="2" max="2" width="17.58203125" customWidth="1"/>
    <col min="3" max="3" width="13.6640625" customWidth="1"/>
    <col min="4" max="4" width="18.4140625" customWidth="1"/>
    <col min="5" max="5" width="21.6640625" customWidth="1"/>
    <col min="6" max="6" width="18.6640625" customWidth="1"/>
  </cols>
  <sheetData>
    <row r="1" spans="1:13" x14ac:dyDescent="0.3">
      <c r="A1" s="1" t="s">
        <v>24</v>
      </c>
      <c r="B1" s="3" t="s">
        <v>45</v>
      </c>
      <c r="C1" s="1"/>
      <c r="D1" s="1"/>
      <c r="E1" s="1"/>
      <c r="F1" s="1"/>
      <c r="G1" s="12"/>
      <c r="H1" s="1"/>
      <c r="I1" s="1"/>
      <c r="J1" s="1"/>
      <c r="K1" s="1"/>
      <c r="L1" s="1"/>
      <c r="M1" s="1"/>
    </row>
    <row r="2" spans="1:13" x14ac:dyDescent="0.3">
      <c r="A2" s="4" t="s">
        <v>22</v>
      </c>
      <c r="B2" s="97" t="s">
        <v>256</v>
      </c>
      <c r="C2" s="86"/>
      <c r="D2" s="86"/>
      <c r="E2" s="86"/>
      <c r="F2" s="86"/>
      <c r="G2" s="86"/>
      <c r="H2" s="86"/>
      <c r="I2" s="86"/>
      <c r="J2" s="86"/>
      <c r="K2" s="86"/>
      <c r="L2" s="86"/>
      <c r="M2" s="87"/>
    </row>
    <row r="3" spans="1:13" ht="28" x14ac:dyDescent="0.3">
      <c r="A3" s="4" t="s">
        <v>0</v>
      </c>
      <c r="B3" s="119"/>
      <c r="C3" s="120"/>
      <c r="D3" s="120"/>
      <c r="E3" s="120"/>
      <c r="F3" s="120"/>
      <c r="G3" s="120"/>
      <c r="H3" s="120"/>
      <c r="I3" s="120"/>
      <c r="J3" s="120"/>
      <c r="K3" s="120"/>
      <c r="L3" s="120"/>
      <c r="M3" s="121"/>
    </row>
    <row r="4" spans="1:13" x14ac:dyDescent="0.3">
      <c r="A4" s="4" t="s">
        <v>1</v>
      </c>
      <c r="B4" s="119" t="s">
        <v>250</v>
      </c>
      <c r="C4" s="120"/>
      <c r="D4" s="120"/>
      <c r="E4" s="120"/>
      <c r="F4" s="120"/>
      <c r="G4" s="120"/>
      <c r="H4" s="120"/>
      <c r="I4" s="120"/>
      <c r="J4" s="120"/>
      <c r="K4" s="120"/>
      <c r="L4" s="120"/>
      <c r="M4" s="121"/>
    </row>
    <row r="5" spans="1:13" x14ac:dyDescent="0.3">
      <c r="A5" s="5" t="s">
        <v>2</v>
      </c>
      <c r="B5" s="4" t="s">
        <v>3</v>
      </c>
      <c r="C5" s="122" t="s">
        <v>4</v>
      </c>
      <c r="D5" s="121"/>
      <c r="E5" s="6" t="s">
        <v>5</v>
      </c>
      <c r="F5" s="122" t="s">
        <v>6</v>
      </c>
      <c r="G5" s="121"/>
      <c r="H5" s="122"/>
      <c r="I5" s="120"/>
      <c r="J5" s="120"/>
      <c r="K5" s="120"/>
      <c r="L5" s="120"/>
      <c r="M5" s="121"/>
    </row>
    <row r="6" spans="1:13" x14ac:dyDescent="0.3">
      <c r="A6" s="7" t="s">
        <v>7</v>
      </c>
      <c r="B6" s="8">
        <f>COUNTIF($G$13:$G$140,"P")</f>
        <v>1</v>
      </c>
      <c r="C6" s="111">
        <f>COUNTIF($G$13:$G$140,"F")</f>
        <v>0</v>
      </c>
      <c r="D6" s="112"/>
      <c r="E6" s="8">
        <f>COUNTIF($G$2:$G$13,"Not run")</f>
        <v>0</v>
      </c>
      <c r="F6" s="111">
        <f>SUM(B6:E6)</f>
        <v>1</v>
      </c>
      <c r="G6" s="112"/>
      <c r="H6" s="113"/>
      <c r="I6" s="114"/>
      <c r="J6" s="114"/>
      <c r="K6" s="114"/>
      <c r="L6" s="114"/>
      <c r="M6" s="112"/>
    </row>
    <row r="7" spans="1:13" x14ac:dyDescent="0.3">
      <c r="A7" s="9" t="s">
        <v>8</v>
      </c>
      <c r="B7" s="10">
        <f>COUNTIF($J$2:$J$13,"P")</f>
        <v>1</v>
      </c>
      <c r="C7" s="115">
        <f>COUNTIF($J$2:$J$13,"Fail")</f>
        <v>0</v>
      </c>
      <c r="D7" s="112"/>
      <c r="E7" s="10">
        <f>COUNTIF($J$2:$J$13,"Not run")</f>
        <v>0</v>
      </c>
      <c r="F7" s="111">
        <f>SUM(B7:E7)</f>
        <v>1</v>
      </c>
      <c r="G7" s="112"/>
      <c r="H7" s="113"/>
      <c r="I7" s="114"/>
      <c r="J7" s="114"/>
      <c r="K7" s="114"/>
      <c r="L7" s="114"/>
      <c r="M7" s="112"/>
    </row>
    <row r="8" spans="1:13" x14ac:dyDescent="0.3">
      <c r="A8" s="22"/>
      <c r="B8" s="23"/>
      <c r="C8" s="24"/>
      <c r="D8" s="25"/>
      <c r="E8" s="23"/>
      <c r="F8" s="24"/>
      <c r="G8" s="24"/>
      <c r="H8" s="26"/>
      <c r="I8" s="26"/>
      <c r="J8" s="26"/>
      <c r="K8" s="26"/>
      <c r="L8" s="26"/>
      <c r="M8" s="26"/>
    </row>
    <row r="9" spans="1:13" x14ac:dyDescent="0.3">
      <c r="A9" s="101" t="s">
        <v>9</v>
      </c>
      <c r="B9" s="107" t="s">
        <v>10</v>
      </c>
      <c r="C9" s="101" t="s">
        <v>11</v>
      </c>
      <c r="D9" s="110" t="s">
        <v>12</v>
      </c>
      <c r="E9" s="107" t="s">
        <v>13</v>
      </c>
      <c r="F9" s="101" t="s">
        <v>14</v>
      </c>
      <c r="G9" s="104" t="s">
        <v>15</v>
      </c>
      <c r="H9" s="105"/>
      <c r="I9" s="106"/>
      <c r="J9" s="104" t="s">
        <v>15</v>
      </c>
      <c r="K9" s="105"/>
      <c r="L9" s="106"/>
      <c r="M9" s="101" t="s">
        <v>16</v>
      </c>
    </row>
    <row r="10" spans="1:13" x14ac:dyDescent="0.3">
      <c r="A10" s="102"/>
      <c r="B10" s="108"/>
      <c r="C10" s="102"/>
      <c r="D10" s="102"/>
      <c r="E10" s="102"/>
      <c r="F10" s="102"/>
      <c r="G10" s="104" t="s">
        <v>7</v>
      </c>
      <c r="H10" s="105"/>
      <c r="I10" s="106"/>
      <c r="J10" s="104" t="s">
        <v>8</v>
      </c>
      <c r="K10" s="105"/>
      <c r="L10" s="106"/>
      <c r="M10" s="102"/>
    </row>
    <row r="11" spans="1:13" x14ac:dyDescent="0.3">
      <c r="A11" s="103"/>
      <c r="B11" s="109"/>
      <c r="C11" s="103"/>
      <c r="D11" s="103"/>
      <c r="E11" s="103"/>
      <c r="F11" s="103"/>
      <c r="G11" s="11" t="s">
        <v>2</v>
      </c>
      <c r="H11" s="11" t="s">
        <v>17</v>
      </c>
      <c r="I11" s="11" t="s">
        <v>1</v>
      </c>
      <c r="J11" s="11" t="s">
        <v>2</v>
      </c>
      <c r="K11" s="11" t="s">
        <v>17</v>
      </c>
      <c r="L11" s="11" t="s">
        <v>1</v>
      </c>
      <c r="M11" s="103"/>
    </row>
    <row r="12" spans="1:13" x14ac:dyDescent="0.3">
      <c r="A12" s="98" t="s">
        <v>18</v>
      </c>
      <c r="B12" s="99"/>
      <c r="C12" s="99"/>
      <c r="D12" s="99"/>
      <c r="E12" s="99"/>
      <c r="F12" s="99"/>
      <c r="G12" s="99"/>
      <c r="H12" s="99"/>
      <c r="I12" s="99"/>
      <c r="J12" s="99"/>
      <c r="K12" s="99"/>
      <c r="L12" s="99"/>
      <c r="M12" s="100"/>
    </row>
    <row r="13" spans="1:13" ht="140" x14ac:dyDescent="0.3">
      <c r="A13" s="21" t="s">
        <v>19</v>
      </c>
      <c r="B13" s="94" t="s">
        <v>260</v>
      </c>
      <c r="C13" s="14"/>
      <c r="D13" s="13" t="s">
        <v>257</v>
      </c>
      <c r="E13" s="13" t="s">
        <v>258</v>
      </c>
      <c r="F13" s="13" t="s">
        <v>259</v>
      </c>
      <c r="G13" s="20" t="s">
        <v>23</v>
      </c>
      <c r="H13" s="95" t="s">
        <v>254</v>
      </c>
      <c r="I13" s="17" t="s">
        <v>250</v>
      </c>
      <c r="J13" s="96" t="s">
        <v>23</v>
      </c>
      <c r="K13" s="95" t="s">
        <v>254</v>
      </c>
      <c r="L13" s="17" t="s">
        <v>250</v>
      </c>
      <c r="M13" s="17"/>
    </row>
  </sheetData>
  <mergeCells count="23">
    <mergeCell ref="C6:D6"/>
    <mergeCell ref="F6:G6"/>
    <mergeCell ref="H6:M6"/>
    <mergeCell ref="B3:M3"/>
    <mergeCell ref="B4:M4"/>
    <mergeCell ref="C5:D5"/>
    <mergeCell ref="F5:G5"/>
    <mergeCell ref="H5:M5"/>
    <mergeCell ref="C7:D7"/>
    <mergeCell ref="F7:G7"/>
    <mergeCell ref="H7:M7"/>
    <mergeCell ref="A9:A11"/>
    <mergeCell ref="B9:B11"/>
    <mergeCell ref="C9:C11"/>
    <mergeCell ref="D9:D11"/>
    <mergeCell ref="E9:E11"/>
    <mergeCell ref="F9:F11"/>
    <mergeCell ref="G9:I9"/>
    <mergeCell ref="J9:L9"/>
    <mergeCell ref="M9:M11"/>
    <mergeCell ref="G10:I10"/>
    <mergeCell ref="J10:L10"/>
    <mergeCell ref="A12:M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quản lý tuyển sinh</vt:lpstr>
      <vt:lpstr>cập nhật hồ sơ</vt:lpstr>
      <vt:lpstr>Quản lý nhân sự tuyển dụng</vt:lpstr>
      <vt:lpstr>Quản lý sự kiện</vt:lpstr>
      <vt:lpstr>Quản lý thực tập viên</vt:lpstr>
      <vt:lpstr>quản lý sinh viên theo lớp</vt:lpstr>
      <vt:lpstr>Quản lý vị trí làm việc</vt:lpstr>
      <vt:lpstr>Quản lý sinh viên</vt:lpstr>
      <vt:lpstr>Đổi mật khẩu</vt:lpstr>
      <vt:lpstr>Đăng kí tài khoản</vt:lpstr>
      <vt:lpstr>Đăng nhập hệ thống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2023-06-08T03:37:18Z</dcterms:modified>
</cp:coreProperties>
</file>