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" yWindow="60" windowWidth="22932" windowHeight="9504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D9" i="1"/>
  <c r="E9"/>
  <c r="F9" s="1"/>
  <c r="E24"/>
  <c r="D24"/>
  <c r="E23"/>
  <c r="D23"/>
  <c r="E21"/>
  <c r="E22"/>
  <c r="D22"/>
  <c r="D21"/>
  <c r="E15"/>
  <c r="D15"/>
  <c r="E13"/>
  <c r="D13"/>
  <c r="E10"/>
  <c r="D10"/>
  <c r="F29" l="1"/>
  <c r="F24"/>
  <c r="F23"/>
  <c r="F22"/>
  <c r="F21"/>
  <c r="F15"/>
  <c r="F13"/>
  <c r="F10"/>
</calcChain>
</file>

<file path=xl/sharedStrings.xml><?xml version="1.0" encoding="utf-8"?>
<sst xmlns="http://schemas.openxmlformats.org/spreadsheetml/2006/main" count="26" uniqueCount="26">
  <si>
    <t>Kế hoạch công việc</t>
  </si>
  <si>
    <t>STT</t>
  </si>
  <si>
    <t>Công việc</t>
  </si>
  <si>
    <t>Tạo và thiết kế CSDL</t>
  </si>
  <si>
    <t>Thiết kế Form giao diện bắt đầu game</t>
  </si>
  <si>
    <t>Bảng User</t>
  </si>
  <si>
    <t>Bảng Nhân vật</t>
  </si>
  <si>
    <t>Bảng thành tích(Lưu điểm)</t>
  </si>
  <si>
    <t xml:space="preserve">Menu </t>
  </si>
  <si>
    <t>Các button cho game</t>
  </si>
  <si>
    <t>Code cho game</t>
  </si>
  <si>
    <t>Code Form,các button</t>
  </si>
  <si>
    <t>Kết nối CSDL vào Form và Code lại các đối tượng</t>
  </si>
  <si>
    <t>Test game và chỉnh sửa</t>
  </si>
  <si>
    <t>Tổng số ngày dự kiến:</t>
  </si>
  <si>
    <t>ĐỒ ÁN 1: GAME STACK JUMP</t>
  </si>
  <si>
    <t>Tổng số ngày thực hiện:</t>
  </si>
  <si>
    <t>Thiết kế hình ảnh và cho dữ liệu vào Database</t>
  </si>
  <si>
    <t>Chọn đề tài, phân tích đề tài,tìm hiểu thực tế</t>
  </si>
  <si>
    <t xml:space="preserve">Code nền cho từng đối tượng:
+Nhân vật
+Khung gạch
(Sử dụng Timer,List,các Class cho từng đối tượng...)
</t>
  </si>
  <si>
    <t>Viết báo cáo
Nộp báo cáo và nhận phản hồi từ giáo viên
Giáo viên chấm điểm và nhận xét</t>
  </si>
  <si>
    <t>Thời gian 
dự kiến
(Số ngày)</t>
  </si>
  <si>
    <t>Ngày 
bắt đầu</t>
  </si>
  <si>
    <t>Ngày
 kết thúc</t>
  </si>
  <si>
    <r>
      <rPr>
        <b/>
        <i/>
        <u/>
        <sz val="15"/>
        <color theme="1"/>
        <rFont val="Times New Roman"/>
        <family val="1"/>
      </rPr>
      <t>Người thực hiện:</t>
    </r>
    <r>
      <rPr>
        <i/>
        <sz val="15"/>
        <color theme="1"/>
        <rFont val="Times New Roman"/>
        <family val="1"/>
      </rPr>
      <t xml:space="preserve"> </t>
    </r>
    <r>
      <rPr>
        <sz val="15"/>
        <color theme="1"/>
        <rFont val="Times New Roman"/>
        <family val="1"/>
      </rPr>
      <t>Lê Bá Huỳnh</t>
    </r>
  </si>
  <si>
    <r>
      <rPr>
        <b/>
        <i/>
        <u/>
        <sz val="15"/>
        <color theme="1"/>
        <rFont val="Times New Roman"/>
        <family val="1"/>
      </rPr>
      <t>Giáo viên HD:</t>
    </r>
    <r>
      <rPr>
        <i/>
        <sz val="15"/>
        <color theme="1"/>
        <rFont val="Times New Roman"/>
        <family val="1"/>
      </rPr>
      <t xml:space="preserve"> </t>
    </r>
    <r>
      <rPr>
        <sz val="15"/>
        <color theme="1"/>
        <rFont val="Times New Roman"/>
        <family val="1"/>
      </rPr>
      <t>Thầy Trần Công Tú</t>
    </r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</si>
</sst>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  <font>
      <b/>
      <sz val="14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b/>
      <i/>
      <u/>
      <sz val="15"/>
      <color theme="1"/>
      <name val="Times New Roman"/>
      <family val="1"/>
    </font>
    <font>
      <b/>
      <sz val="18"/>
      <color theme="1"/>
      <name val="Times New Roman"/>
      <family val="1"/>
    </font>
    <font>
      <sz val="13"/>
      <name val="Times New Roman"/>
      <family val="1"/>
    </font>
    <font>
      <i/>
      <sz val="15"/>
      <color theme="1"/>
      <name val="Times New Roman"/>
      <family val="1"/>
    </font>
    <font>
      <sz val="15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2" fillId="0" borderId="0" xfId="0" applyFont="1"/>
    <xf numFmtId="0" fontId="5" fillId="0" borderId="1" xfId="0" applyFont="1" applyBorder="1" applyAlignment="1">
      <alignment horizontal="center"/>
    </xf>
    <xf numFmtId="0" fontId="5" fillId="0" borderId="1" xfId="0" applyFont="1" applyBorder="1"/>
    <xf numFmtId="0" fontId="5" fillId="0" borderId="1" xfId="0" applyFont="1" applyFill="1" applyBorder="1"/>
    <xf numFmtId="0" fontId="5" fillId="0" borderId="3" xfId="0" applyFont="1" applyBorder="1" applyAlignment="1">
      <alignment horizontal="center"/>
    </xf>
    <xf numFmtId="0" fontId="0" fillId="0" borderId="3" xfId="0" applyBorder="1"/>
    <xf numFmtId="0" fontId="5" fillId="0" borderId="1" xfId="0" applyFont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14" fontId="5" fillId="0" borderId="7" xfId="0" applyNumberFormat="1" applyFont="1" applyBorder="1" applyAlignment="1">
      <alignment horizontal="center" vertical="center"/>
    </xf>
    <xf numFmtId="14" fontId="5" fillId="0" borderId="8" xfId="0" applyNumberFormat="1" applyFont="1" applyBorder="1" applyAlignment="1">
      <alignment horizontal="center" vertical="center"/>
    </xf>
    <xf numFmtId="14" fontId="5" fillId="0" borderId="9" xfId="0" applyNumberFormat="1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top" wrapText="1"/>
    </xf>
    <xf numFmtId="0" fontId="5" fillId="0" borderId="8" xfId="0" applyFont="1" applyFill="1" applyBorder="1" applyAlignment="1">
      <alignment horizontal="center" vertical="top" wrapText="1"/>
    </xf>
    <xf numFmtId="0" fontId="5" fillId="0" borderId="9" xfId="0" applyFont="1" applyFill="1" applyBorder="1" applyAlignment="1">
      <alignment horizontal="center" vertical="top" wrapText="1"/>
    </xf>
    <xf numFmtId="0" fontId="7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9" fillId="0" borderId="0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0"/>
  <sheetViews>
    <sheetView tabSelected="1" workbookViewId="0">
      <selection activeCell="H21" sqref="H21"/>
    </sheetView>
  </sheetViews>
  <sheetFormatPr defaultRowHeight="14.4"/>
  <cols>
    <col min="1" max="1" width="5.44140625" customWidth="1"/>
    <col min="2" max="2" width="56.21875" customWidth="1"/>
    <col min="3" max="3" width="30" customWidth="1"/>
    <col min="4" max="4" width="14.77734375" customWidth="1"/>
    <col min="5" max="5" width="14" customWidth="1"/>
    <col min="6" max="6" width="12.33203125" customWidth="1"/>
    <col min="7" max="7" width="20.6640625" customWidth="1"/>
    <col min="8" max="8" width="23.109375" customWidth="1"/>
  </cols>
  <sheetData>
    <row r="1" spans="1:7" ht="15.6" customHeight="1">
      <c r="A1" s="32" t="s">
        <v>15</v>
      </c>
      <c r="B1" s="32"/>
      <c r="C1" s="32"/>
      <c r="D1" s="32"/>
      <c r="E1" s="32"/>
      <c r="F1" s="32"/>
      <c r="G1" s="32"/>
    </row>
    <row r="2" spans="1:7" ht="15.6" customHeight="1">
      <c r="A2" s="32"/>
      <c r="B2" s="32"/>
      <c r="C2" s="32"/>
      <c r="D2" s="32"/>
      <c r="E2" s="32"/>
      <c r="F2" s="32"/>
      <c r="G2" s="32"/>
    </row>
    <row r="3" spans="1:7" ht="15.6">
      <c r="A3" s="1"/>
      <c r="B3" s="1"/>
      <c r="C3" s="1"/>
    </row>
    <row r="4" spans="1:7" ht="18" customHeight="1">
      <c r="A4" s="1"/>
      <c r="B4" s="1"/>
      <c r="D4" s="34" t="s">
        <v>24</v>
      </c>
      <c r="E4" s="34"/>
      <c r="F4" s="34"/>
      <c r="G4" s="34"/>
    </row>
    <row r="5" spans="1:7" ht="18" customHeight="1">
      <c r="A5" s="1"/>
      <c r="B5" s="1"/>
      <c r="D5" s="34" t="s">
        <v>25</v>
      </c>
      <c r="E5" s="34"/>
      <c r="F5" s="34"/>
      <c r="G5" s="34"/>
    </row>
    <row r="6" spans="1:7" ht="20.399999999999999">
      <c r="A6" s="33" t="s">
        <v>0</v>
      </c>
      <c r="B6" s="33"/>
      <c r="C6" s="33"/>
      <c r="D6" s="1"/>
      <c r="E6" s="1"/>
      <c r="F6" s="1"/>
      <c r="G6" s="1"/>
    </row>
    <row r="7" spans="1:7" ht="15.6" customHeight="1">
      <c r="A7" s="1"/>
      <c r="B7" s="1"/>
      <c r="C7" s="1"/>
      <c r="D7" s="1"/>
      <c r="E7" s="1"/>
      <c r="F7" s="1"/>
      <c r="G7" s="1"/>
    </row>
    <row r="8" spans="1:7" ht="66.599999999999994" customHeight="1">
      <c r="A8" s="10" t="s">
        <v>1</v>
      </c>
      <c r="B8" s="13" t="s">
        <v>2</v>
      </c>
      <c r="C8" s="13"/>
      <c r="D8" s="11" t="s">
        <v>22</v>
      </c>
      <c r="E8" s="11" t="s">
        <v>23</v>
      </c>
      <c r="F8" s="11" t="s">
        <v>21</v>
      </c>
    </row>
    <row r="9" spans="1:7" ht="14.4" customHeight="1">
      <c r="A9" s="9">
        <v>1</v>
      </c>
      <c r="B9" s="23" t="s">
        <v>18</v>
      </c>
      <c r="C9" s="24"/>
      <c r="D9" s="8">
        <f>DATE(2018,9,10)</f>
        <v>43353</v>
      </c>
      <c r="E9" s="8">
        <f>DATE(2018,9,17)</f>
        <v>43360</v>
      </c>
      <c r="F9" s="7">
        <f>E9-D9</f>
        <v>7</v>
      </c>
    </row>
    <row r="10" spans="1:7" ht="16.8">
      <c r="A10" s="22">
        <v>2</v>
      </c>
      <c r="B10" s="26" t="s">
        <v>3</v>
      </c>
      <c r="C10" s="3" t="s">
        <v>5</v>
      </c>
      <c r="D10" s="14">
        <f>DATE(2018,9,18)</f>
        <v>43361</v>
      </c>
      <c r="E10" s="14">
        <f>DATE(2018,9,21)</f>
        <v>43364</v>
      </c>
      <c r="F10" s="17">
        <f>E10-D10</f>
        <v>3</v>
      </c>
    </row>
    <row r="11" spans="1:7" ht="16.8">
      <c r="A11" s="22"/>
      <c r="B11" s="27"/>
      <c r="C11" s="3" t="s">
        <v>6</v>
      </c>
      <c r="D11" s="15"/>
      <c r="E11" s="15"/>
      <c r="F11" s="18"/>
    </row>
    <row r="12" spans="1:7" ht="16.8">
      <c r="A12" s="22"/>
      <c r="B12" s="28"/>
      <c r="C12" s="3" t="s">
        <v>7</v>
      </c>
      <c r="D12" s="16"/>
      <c r="E12" s="16"/>
      <c r="F12" s="19"/>
    </row>
    <row r="13" spans="1:7" ht="16.8">
      <c r="A13" s="22">
        <v>3</v>
      </c>
      <c r="B13" s="26" t="s">
        <v>4</v>
      </c>
      <c r="C13" s="3" t="s">
        <v>8</v>
      </c>
      <c r="D13" s="14">
        <f>DATE(2018,9,22)</f>
        <v>43365</v>
      </c>
      <c r="E13" s="14">
        <f>DATE(2018,9,23)</f>
        <v>43366</v>
      </c>
      <c r="F13" s="17">
        <f t="shared" ref="F13:F15" si="0">E13-D13</f>
        <v>1</v>
      </c>
    </row>
    <row r="14" spans="1:7" ht="20.399999999999999" customHeight="1">
      <c r="A14" s="22"/>
      <c r="B14" s="28"/>
      <c r="C14" s="3" t="s">
        <v>9</v>
      </c>
      <c r="D14" s="16"/>
      <c r="E14" s="16"/>
      <c r="F14" s="19"/>
    </row>
    <row r="15" spans="1:7" ht="16.8" customHeight="1">
      <c r="A15" s="22">
        <v>3</v>
      </c>
      <c r="B15" s="26" t="s">
        <v>10</v>
      </c>
      <c r="C15" s="4" t="s">
        <v>11</v>
      </c>
      <c r="D15" s="14">
        <f>DATE(2018,9,24)</f>
        <v>43367</v>
      </c>
      <c r="E15" s="14">
        <f>DATE(2018,10,8)</f>
        <v>43381</v>
      </c>
      <c r="F15" s="17">
        <f t="shared" si="0"/>
        <v>14</v>
      </c>
    </row>
    <row r="16" spans="1:7" ht="16.8" customHeight="1">
      <c r="A16" s="22"/>
      <c r="B16" s="27"/>
      <c r="C16" s="29" t="s">
        <v>19</v>
      </c>
      <c r="D16" s="15"/>
      <c r="E16" s="15"/>
      <c r="F16" s="18"/>
    </row>
    <row r="17" spans="1:6" ht="18.600000000000001" customHeight="1">
      <c r="A17" s="22"/>
      <c r="B17" s="27"/>
      <c r="C17" s="30"/>
      <c r="D17" s="15"/>
      <c r="E17" s="15"/>
      <c r="F17" s="18"/>
    </row>
    <row r="18" spans="1:6" ht="14.4" customHeight="1">
      <c r="A18" s="22"/>
      <c r="B18" s="27"/>
      <c r="C18" s="30"/>
      <c r="D18" s="15"/>
      <c r="E18" s="15"/>
      <c r="F18" s="18"/>
    </row>
    <row r="19" spans="1:6">
      <c r="A19" s="22"/>
      <c r="B19" s="27"/>
      <c r="C19" s="30"/>
      <c r="D19" s="15"/>
      <c r="E19" s="15"/>
      <c r="F19" s="18"/>
    </row>
    <row r="20" spans="1:6" ht="30" customHeight="1">
      <c r="A20" s="22"/>
      <c r="B20" s="28"/>
      <c r="C20" s="31"/>
      <c r="D20" s="16"/>
      <c r="E20" s="16"/>
      <c r="F20" s="19"/>
    </row>
    <row r="21" spans="1:6" ht="16.8">
      <c r="A21" s="2">
        <v>4</v>
      </c>
      <c r="B21" s="23" t="s">
        <v>17</v>
      </c>
      <c r="C21" s="24"/>
      <c r="D21" s="8">
        <f>DATE(2018,10,9)</f>
        <v>43382</v>
      </c>
      <c r="E21" s="8">
        <f>DATE(2018,10,16)</f>
        <v>43389</v>
      </c>
      <c r="F21" s="7">
        <f>E21-D21</f>
        <v>7</v>
      </c>
    </row>
    <row r="22" spans="1:6" ht="16.8">
      <c r="A22" s="2">
        <v>5</v>
      </c>
      <c r="B22" s="23" t="s">
        <v>12</v>
      </c>
      <c r="C22" s="24"/>
      <c r="D22" s="8">
        <f>DATE(2018,10,17)</f>
        <v>43390</v>
      </c>
      <c r="E22" s="8">
        <f>DATE(2018,10,21)</f>
        <v>43394</v>
      </c>
      <c r="F22" s="7">
        <f>E22-D22</f>
        <v>4</v>
      </c>
    </row>
    <row r="23" spans="1:6" ht="16.8">
      <c r="A23" s="2">
        <v>6</v>
      </c>
      <c r="B23" s="23" t="s">
        <v>13</v>
      </c>
      <c r="C23" s="24"/>
      <c r="D23" s="8">
        <f>DATE(2018,10,22)</f>
        <v>43395</v>
      </c>
      <c r="E23" s="8">
        <f>DATE(2018,10,25)</f>
        <v>43398</v>
      </c>
      <c r="F23" s="7">
        <f>E23-D23</f>
        <v>3</v>
      </c>
    </row>
    <row r="24" spans="1:6" ht="16.8" customHeight="1">
      <c r="A24" s="17">
        <v>7</v>
      </c>
      <c r="B24" s="12" t="s">
        <v>20</v>
      </c>
      <c r="C24" s="13"/>
      <c r="D24" s="14">
        <f>DATE(2018,10,26)</f>
        <v>43399</v>
      </c>
      <c r="E24" s="14">
        <f>DATE(2018,11,2)</f>
        <v>43406</v>
      </c>
      <c r="F24" s="17">
        <f>E24-D24</f>
        <v>7</v>
      </c>
    </row>
    <row r="25" spans="1:6">
      <c r="A25" s="18"/>
      <c r="B25" s="13"/>
      <c r="C25" s="13"/>
      <c r="D25" s="15"/>
      <c r="E25" s="15"/>
      <c r="F25" s="18"/>
    </row>
    <row r="26" spans="1:6" ht="27" customHeight="1">
      <c r="A26" s="19"/>
      <c r="B26" s="13"/>
      <c r="C26" s="13"/>
      <c r="D26" s="16"/>
      <c r="E26" s="16"/>
      <c r="F26" s="19"/>
    </row>
    <row r="28" spans="1:6" ht="15" thickBot="1"/>
    <row r="29" spans="1:6" ht="18" thickBot="1">
      <c r="D29" s="25" t="s">
        <v>14</v>
      </c>
      <c r="E29" s="25"/>
      <c r="F29" s="5">
        <f>SUM(F9:F24)</f>
        <v>46</v>
      </c>
    </row>
    <row r="30" spans="1:6" ht="18" thickBot="1">
      <c r="D30" s="20" t="s">
        <v>16</v>
      </c>
      <c r="E30" s="21"/>
      <c r="F30" s="6"/>
    </row>
  </sheetData>
  <mergeCells count="32">
    <mergeCell ref="F15:F20"/>
    <mergeCell ref="D13:D14"/>
    <mergeCell ref="E13:E14"/>
    <mergeCell ref="D10:D12"/>
    <mergeCell ref="E10:E12"/>
    <mergeCell ref="F10:F12"/>
    <mergeCell ref="F13:F14"/>
    <mergeCell ref="A1:G2"/>
    <mergeCell ref="A6:C6"/>
    <mergeCell ref="B8:C8"/>
    <mergeCell ref="D5:G5"/>
    <mergeCell ref="D4:G4"/>
    <mergeCell ref="D30:E30"/>
    <mergeCell ref="A10:A12"/>
    <mergeCell ref="A13:A14"/>
    <mergeCell ref="A15:A20"/>
    <mergeCell ref="B9:C9"/>
    <mergeCell ref="B21:C21"/>
    <mergeCell ref="B22:C22"/>
    <mergeCell ref="B23:C23"/>
    <mergeCell ref="D29:E29"/>
    <mergeCell ref="B15:B20"/>
    <mergeCell ref="B13:B14"/>
    <mergeCell ref="B10:B12"/>
    <mergeCell ref="C16:C20"/>
    <mergeCell ref="D15:D20"/>
    <mergeCell ref="E15:E20"/>
    <mergeCell ref="B24:C26"/>
    <mergeCell ref="D24:D26"/>
    <mergeCell ref="E24:E26"/>
    <mergeCell ref="A24:A26"/>
    <mergeCell ref="F24:F2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HuynhLe</dc:creator>
  <cp:lastModifiedBy>HuynhLe</cp:lastModifiedBy>
  <dcterms:created xsi:type="dcterms:W3CDTF">2018-09-11T03:38:00Z</dcterms:created>
  <dcterms:modified xsi:type="dcterms:W3CDTF">2018-11-03T05:15:48Z</dcterms:modified>
</cp:coreProperties>
</file>