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6" i="1"/>
  <c r="F9"/>
  <c r="D9"/>
  <c r="E9"/>
  <c r="E24"/>
  <c r="D24"/>
  <c r="E23"/>
  <c r="D23"/>
  <c r="E21"/>
  <c r="E22"/>
  <c r="D22"/>
  <c r="D21"/>
  <c r="E15"/>
  <c r="D15"/>
  <c r="E13"/>
  <c r="D13"/>
  <c r="E10"/>
  <c r="D10"/>
  <c r="F24" l="1"/>
  <c r="F23"/>
  <c r="F22"/>
  <c r="F21"/>
  <c r="F15"/>
  <c r="F13"/>
  <c r="F10"/>
</calcChain>
</file>

<file path=xl/sharedStrings.xml><?xml version="1.0" encoding="utf-8"?>
<sst xmlns="http://schemas.openxmlformats.org/spreadsheetml/2006/main" count="29" uniqueCount="29">
  <si>
    <t>Kế hoạch công việc</t>
  </si>
  <si>
    <t>STT</t>
  </si>
  <si>
    <t>Công việc</t>
  </si>
  <si>
    <t>Thời gian thực</t>
  </si>
  <si>
    <t>Ngày bắt đầu</t>
  </si>
  <si>
    <t>Ngày kết thúc</t>
  </si>
  <si>
    <t>Tạo và thiết kế CSDL</t>
  </si>
  <si>
    <t>Thời gian dự kiến(Số ngày)</t>
  </si>
  <si>
    <t>Ghi chú</t>
  </si>
  <si>
    <r>
      <rPr>
        <b/>
        <i/>
        <u/>
        <sz val="15"/>
        <color theme="1"/>
        <rFont val="Times New Roman"/>
        <family val="1"/>
      </rPr>
      <t>Giáo viên hướng dẫn:</t>
    </r>
    <r>
      <rPr>
        <b/>
        <i/>
        <sz val="15"/>
        <color theme="1"/>
        <rFont val="Times New Roman"/>
        <family val="1"/>
      </rPr>
      <t xml:space="preserve"> </t>
    </r>
    <r>
      <rPr>
        <b/>
        <sz val="15"/>
        <color theme="1"/>
        <rFont val="Times New Roman"/>
        <family val="1"/>
      </rPr>
      <t>Thầy Trần Công Tú</t>
    </r>
  </si>
  <si>
    <r>
      <rPr>
        <b/>
        <i/>
        <u/>
        <sz val="15"/>
        <color theme="1"/>
        <rFont val="Times New Roman"/>
        <family val="1"/>
      </rPr>
      <t>Người thực hiện:</t>
    </r>
    <r>
      <rPr>
        <b/>
        <i/>
        <sz val="15"/>
        <color theme="1"/>
        <rFont val="Times New Roman"/>
        <family val="1"/>
      </rPr>
      <t xml:space="preserve"> </t>
    </r>
    <r>
      <rPr>
        <b/>
        <sz val="15"/>
        <color theme="1"/>
        <rFont val="Times New Roman"/>
        <family val="1"/>
      </rPr>
      <t>Lê Bá Huỳnh</t>
    </r>
  </si>
  <si>
    <t>Thiết kế Form giao diện bắt đầu game</t>
  </si>
  <si>
    <t>Bảng User</t>
  </si>
  <si>
    <t>Bảng Nhân vật</t>
  </si>
  <si>
    <t>Bảng thành tích(Lưu điểm)</t>
  </si>
  <si>
    <t xml:space="preserve">Menu </t>
  </si>
  <si>
    <t>Các button cho game</t>
  </si>
  <si>
    <t>Code cho game</t>
  </si>
  <si>
    <t>Code Form,các button</t>
  </si>
  <si>
    <t>Kết nối CSDL vào Form và Code lại các đối tượng</t>
  </si>
  <si>
    <t>Test game và chỉnh sửa</t>
  </si>
  <si>
    <t xml:space="preserve">Code nền cho từng đối tượng:
+Nhân vật
+Khung gạch
(Sử dụng Timer,Stack,các Class cho từng đối tượng...)
</t>
  </si>
  <si>
    <t>Viết báo cáo</t>
  </si>
  <si>
    <t>Tổng số ngày dự kiến:</t>
  </si>
  <si>
    <t>ĐỒ ÁN 1: GAME STACK JUMP</t>
  </si>
  <si>
    <t>Tổng số ngày thực hiện:</t>
  </si>
  <si>
    <t>Thiết kế hình ảnh và cho dữ liệu vào Database</t>
  </si>
  <si>
    <t>Chọn đề tài, phân tích đề tài,tìm hiểu thực tế</t>
  </si>
  <si>
    <t>Có tính năng gì đối với người dùng,ưu điểm, những điều cần cải thiện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</si>
</sst>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i/>
      <u/>
      <sz val="15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0" xfId="0" applyBorder="1"/>
    <xf numFmtId="0" fontId="5" fillId="0" borderId="1" xfId="0" applyFont="1" applyFill="1" applyBorder="1"/>
    <xf numFmtId="0" fontId="5" fillId="0" borderId="3" xfId="0" applyFont="1" applyBorder="1" applyAlignment="1">
      <alignment horizontal="center"/>
    </xf>
    <xf numFmtId="0" fontId="0" fillId="0" borderId="3" xfId="0" applyBorder="1"/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10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topLeftCell="A7" workbookViewId="0">
      <selection activeCell="C31" sqref="C31"/>
    </sheetView>
  </sheetViews>
  <sheetFormatPr defaultRowHeight="14.4"/>
  <cols>
    <col min="1" max="1" width="5.44140625" customWidth="1"/>
    <col min="2" max="2" width="56.21875" customWidth="1"/>
    <col min="3" max="3" width="30" customWidth="1"/>
    <col min="4" max="4" width="14.77734375" customWidth="1"/>
    <col min="5" max="5" width="16.33203125" customWidth="1"/>
    <col min="6" max="6" width="30.21875" customWidth="1"/>
    <col min="7" max="7" width="20.6640625" customWidth="1"/>
    <col min="8" max="8" width="23.109375" customWidth="1"/>
  </cols>
  <sheetData>
    <row r="1" spans="1:8" ht="15.6" customHeight="1">
      <c r="A1" s="20" t="s">
        <v>24</v>
      </c>
      <c r="B1" s="20"/>
      <c r="C1" s="20"/>
      <c r="D1" s="20"/>
      <c r="E1" s="20"/>
      <c r="F1" s="20"/>
      <c r="G1" s="20"/>
    </row>
    <row r="2" spans="1:8" ht="15.6" customHeight="1">
      <c r="A2" s="20"/>
      <c r="B2" s="20"/>
      <c r="C2" s="20"/>
      <c r="D2" s="20"/>
      <c r="E2" s="20"/>
      <c r="F2" s="20"/>
      <c r="G2" s="20"/>
    </row>
    <row r="3" spans="1:8" ht="19.2">
      <c r="A3" s="1"/>
      <c r="B3" s="1"/>
      <c r="C3" s="1"/>
      <c r="D3" s="1"/>
      <c r="E3" s="1"/>
      <c r="F3" s="21" t="s">
        <v>9</v>
      </c>
      <c r="G3" s="21"/>
    </row>
    <row r="4" spans="1:8" ht="18" customHeight="1">
      <c r="A4" s="1"/>
      <c r="B4" s="1"/>
      <c r="C4" s="1"/>
      <c r="D4" s="1"/>
      <c r="F4" s="21" t="s">
        <v>10</v>
      </c>
      <c r="G4" s="21"/>
    </row>
    <row r="5" spans="1:8" ht="18" customHeight="1">
      <c r="A5" s="1"/>
      <c r="B5" s="1"/>
      <c r="C5" s="1"/>
      <c r="D5" s="1"/>
    </row>
    <row r="6" spans="1:8" ht="20.399999999999999">
      <c r="A6" s="22" t="s">
        <v>0</v>
      </c>
      <c r="B6" s="22"/>
      <c r="C6" s="22"/>
      <c r="D6" s="1"/>
      <c r="E6" s="1"/>
      <c r="F6" s="1"/>
      <c r="G6" s="1"/>
    </row>
    <row r="7" spans="1:8" ht="15.6" customHeight="1">
      <c r="A7" s="1"/>
      <c r="B7" s="1"/>
      <c r="C7" s="1"/>
      <c r="D7" s="1"/>
      <c r="E7" s="1"/>
      <c r="F7" s="1"/>
      <c r="G7" s="1"/>
    </row>
    <row r="8" spans="1:8" ht="16.8">
      <c r="A8" s="11" t="s">
        <v>1</v>
      </c>
      <c r="B8" s="23" t="s">
        <v>2</v>
      </c>
      <c r="C8" s="23"/>
      <c r="D8" s="11" t="s">
        <v>4</v>
      </c>
      <c r="E8" s="11" t="s">
        <v>5</v>
      </c>
      <c r="F8" s="11" t="s">
        <v>7</v>
      </c>
      <c r="G8" s="2" t="s">
        <v>3</v>
      </c>
      <c r="H8" s="2" t="s">
        <v>8</v>
      </c>
    </row>
    <row r="9" spans="1:8" ht="14.4" customHeight="1">
      <c r="A9" s="13">
        <v>1</v>
      </c>
      <c r="B9" s="17" t="s">
        <v>27</v>
      </c>
      <c r="C9" s="18"/>
      <c r="D9" s="10">
        <f>DATE(2018,9,10)</f>
        <v>43353</v>
      </c>
      <c r="E9" s="10">
        <f>DATE(2018,9,17)</f>
        <v>43360</v>
      </c>
      <c r="F9" s="9">
        <f>E9-D9</f>
        <v>7</v>
      </c>
      <c r="G9" s="12"/>
      <c r="H9" s="12"/>
    </row>
    <row r="10" spans="1:8" ht="16.8">
      <c r="A10" s="16">
        <v>2</v>
      </c>
      <c r="B10" s="24" t="s">
        <v>6</v>
      </c>
      <c r="C10" s="4" t="s">
        <v>12</v>
      </c>
      <c r="D10" s="30">
        <f>DATE(2018,9,18)</f>
        <v>43361</v>
      </c>
      <c r="E10" s="30">
        <f>DATE(2018,9,21)</f>
        <v>43364</v>
      </c>
      <c r="F10" s="33">
        <f>E10-D10</f>
        <v>3</v>
      </c>
      <c r="G10" s="3"/>
      <c r="H10" s="3"/>
    </row>
    <row r="11" spans="1:8" ht="16.8">
      <c r="A11" s="16"/>
      <c r="B11" s="25"/>
      <c r="C11" s="4" t="s">
        <v>13</v>
      </c>
      <c r="D11" s="31"/>
      <c r="E11" s="31"/>
      <c r="F11" s="34"/>
      <c r="G11" s="3"/>
      <c r="H11" s="3"/>
    </row>
    <row r="12" spans="1:8" ht="16.8">
      <c r="A12" s="16"/>
      <c r="B12" s="26"/>
      <c r="C12" s="4" t="s">
        <v>14</v>
      </c>
      <c r="D12" s="32"/>
      <c r="E12" s="32"/>
      <c r="F12" s="35"/>
      <c r="G12" s="3"/>
      <c r="H12" s="3"/>
    </row>
    <row r="13" spans="1:8" ht="16.8">
      <c r="A13" s="16">
        <v>3</v>
      </c>
      <c r="B13" s="24" t="s">
        <v>11</v>
      </c>
      <c r="C13" s="4" t="s">
        <v>15</v>
      </c>
      <c r="D13" s="30">
        <f>DATE(2018,9,22)</f>
        <v>43365</v>
      </c>
      <c r="E13" s="30">
        <f>DATE(2018,9,23)</f>
        <v>43366</v>
      </c>
      <c r="F13" s="33">
        <f t="shared" ref="F13:F15" si="0">E13-D13</f>
        <v>1</v>
      </c>
      <c r="G13" s="3"/>
      <c r="H13" s="3"/>
    </row>
    <row r="14" spans="1:8" ht="20.399999999999999" customHeight="1">
      <c r="A14" s="16"/>
      <c r="B14" s="26"/>
      <c r="C14" s="4" t="s">
        <v>16</v>
      </c>
      <c r="D14" s="32"/>
      <c r="E14" s="32"/>
      <c r="F14" s="35"/>
      <c r="G14" s="3"/>
      <c r="H14" s="3"/>
    </row>
    <row r="15" spans="1:8" ht="16.8" customHeight="1">
      <c r="A15" s="16">
        <v>3</v>
      </c>
      <c r="B15" s="24" t="s">
        <v>17</v>
      </c>
      <c r="C15" s="6" t="s">
        <v>18</v>
      </c>
      <c r="D15" s="30">
        <f>DATE(2018,9,24)</f>
        <v>43367</v>
      </c>
      <c r="E15" s="30">
        <f>DATE(2018,10,8)</f>
        <v>43381</v>
      </c>
      <c r="F15" s="33">
        <f t="shared" si="0"/>
        <v>14</v>
      </c>
      <c r="G15" s="3"/>
      <c r="H15" s="3"/>
    </row>
    <row r="16" spans="1:8" ht="16.8" customHeight="1">
      <c r="A16" s="16"/>
      <c r="B16" s="25"/>
      <c r="C16" s="27" t="s">
        <v>21</v>
      </c>
      <c r="D16" s="31"/>
      <c r="E16" s="31"/>
      <c r="F16" s="34"/>
      <c r="G16" s="3"/>
      <c r="H16" s="3"/>
    </row>
    <row r="17" spans="1:8" ht="18.600000000000001" customHeight="1">
      <c r="A17" s="16"/>
      <c r="B17" s="25"/>
      <c r="C17" s="28"/>
      <c r="D17" s="31"/>
      <c r="E17" s="31"/>
      <c r="F17" s="34"/>
      <c r="G17" s="3"/>
      <c r="H17" s="3"/>
    </row>
    <row r="18" spans="1:8" ht="14.4" customHeight="1">
      <c r="A18" s="16"/>
      <c r="B18" s="25"/>
      <c r="C18" s="28"/>
      <c r="D18" s="31"/>
      <c r="E18" s="31"/>
      <c r="F18" s="34"/>
      <c r="G18" s="3"/>
      <c r="H18" s="3"/>
    </row>
    <row r="19" spans="1:8" ht="16.8">
      <c r="A19" s="16"/>
      <c r="B19" s="25"/>
      <c r="C19" s="28"/>
      <c r="D19" s="31"/>
      <c r="E19" s="31"/>
      <c r="F19" s="34"/>
      <c r="G19" s="3"/>
      <c r="H19" s="3"/>
    </row>
    <row r="20" spans="1:8" ht="16.8">
      <c r="A20" s="16"/>
      <c r="B20" s="26"/>
      <c r="C20" s="29"/>
      <c r="D20" s="32"/>
      <c r="E20" s="32"/>
      <c r="F20" s="35"/>
      <c r="G20" s="3"/>
      <c r="H20" s="3"/>
    </row>
    <row r="21" spans="1:8" ht="16.8">
      <c r="A21" s="3">
        <v>4</v>
      </c>
      <c r="B21" s="17" t="s">
        <v>26</v>
      </c>
      <c r="C21" s="18"/>
      <c r="D21" s="10">
        <f>DATE(2018,10,9)</f>
        <v>43382</v>
      </c>
      <c r="E21" s="10">
        <f>DATE(2018,10,16)</f>
        <v>43389</v>
      </c>
      <c r="F21" s="9">
        <f>E21-D21</f>
        <v>7</v>
      </c>
      <c r="G21" s="4"/>
      <c r="H21" s="4"/>
    </row>
    <row r="22" spans="1:8" ht="16.8">
      <c r="A22" s="3">
        <v>5</v>
      </c>
      <c r="B22" s="17" t="s">
        <v>19</v>
      </c>
      <c r="C22" s="18"/>
      <c r="D22" s="10">
        <f>DATE(2018,10,17)</f>
        <v>43390</v>
      </c>
      <c r="E22" s="10">
        <f>DATE(2018,10,21)</f>
        <v>43394</v>
      </c>
      <c r="F22" s="9">
        <f>E22-D22</f>
        <v>4</v>
      </c>
      <c r="G22" s="4"/>
      <c r="H22" s="4"/>
    </row>
    <row r="23" spans="1:8" ht="16.8">
      <c r="A23" s="3">
        <v>6</v>
      </c>
      <c r="B23" s="17" t="s">
        <v>20</v>
      </c>
      <c r="C23" s="18"/>
      <c r="D23" s="10">
        <f>DATE(2018,10,22)</f>
        <v>43395</v>
      </c>
      <c r="E23" s="10">
        <f>DATE(2018,10,25)</f>
        <v>43398</v>
      </c>
      <c r="F23" s="9">
        <f>E23-D23</f>
        <v>3</v>
      </c>
      <c r="G23" s="4"/>
      <c r="H23" s="4"/>
    </row>
    <row r="24" spans="1:8" ht="16.8">
      <c r="A24" s="3">
        <v>7</v>
      </c>
      <c r="B24" s="17" t="s">
        <v>22</v>
      </c>
      <c r="C24" s="18"/>
      <c r="D24" s="10">
        <f>DATE(2018,10,26)</f>
        <v>43399</v>
      </c>
      <c r="E24" s="10">
        <f>DATE(2018,11,2)</f>
        <v>43406</v>
      </c>
      <c r="F24" s="9">
        <f>E24-D24</f>
        <v>7</v>
      </c>
      <c r="G24" s="4"/>
      <c r="H24" s="4"/>
    </row>
    <row r="25" spans="1:8" ht="15" thickBot="1">
      <c r="G25" s="5"/>
    </row>
    <row r="26" spans="1:8" ht="18" thickBot="1">
      <c r="D26" s="19" t="s">
        <v>23</v>
      </c>
      <c r="E26" s="19"/>
      <c r="F26" s="7">
        <f>SUM(F9:F24)</f>
        <v>46</v>
      </c>
    </row>
    <row r="27" spans="1:8" ht="18" thickBot="1">
      <c r="D27" s="14" t="s">
        <v>25</v>
      </c>
      <c r="E27" s="15"/>
      <c r="F27" s="8"/>
    </row>
    <row r="29" spans="1:8">
      <c r="B29" t="s">
        <v>28</v>
      </c>
    </row>
  </sheetData>
  <mergeCells count="28">
    <mergeCell ref="F15:F20"/>
    <mergeCell ref="D13:D14"/>
    <mergeCell ref="E13:E14"/>
    <mergeCell ref="D10:D12"/>
    <mergeCell ref="E10:E12"/>
    <mergeCell ref="F10:F12"/>
    <mergeCell ref="F13:F14"/>
    <mergeCell ref="A1:G2"/>
    <mergeCell ref="F4:G4"/>
    <mergeCell ref="F3:G3"/>
    <mergeCell ref="A6:C6"/>
    <mergeCell ref="B8:C8"/>
    <mergeCell ref="D27:E27"/>
    <mergeCell ref="A10:A12"/>
    <mergeCell ref="A13:A14"/>
    <mergeCell ref="A15:A20"/>
    <mergeCell ref="B9:C9"/>
    <mergeCell ref="B24:C24"/>
    <mergeCell ref="B21:C21"/>
    <mergeCell ref="B22:C22"/>
    <mergeCell ref="B23:C23"/>
    <mergeCell ref="D26:E26"/>
    <mergeCell ref="B15:B20"/>
    <mergeCell ref="B13:B14"/>
    <mergeCell ref="B10:B12"/>
    <mergeCell ref="C16:C20"/>
    <mergeCell ref="D15:D20"/>
    <mergeCell ref="E15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HuynhLe</dc:creator>
  <cp:lastModifiedBy>HuynhLe</cp:lastModifiedBy>
  <dcterms:created xsi:type="dcterms:W3CDTF">2018-09-11T03:38:00Z</dcterms:created>
  <dcterms:modified xsi:type="dcterms:W3CDTF">2018-09-18T02:47:35Z</dcterms:modified>
</cp:coreProperties>
</file>