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off-lar\booking_hotel\document\list-task\"/>
    </mc:Choice>
  </mc:AlternateContent>
  <xr:revisionPtr revIDLastSave="0" documentId="13_ncr:1_{F6EB1D34-80B5-4E8E-830D-23656FBBD043}" xr6:coauthVersionLast="45" xr6:coauthVersionMax="45" xr10:uidLastSave="{00000000-0000-0000-0000-000000000000}"/>
  <bookViews>
    <workbookView xWindow="-120" yWindow="-120" windowWidth="20730" windowHeight="11310" xr2:uid="{2538B872-55BC-4123-B554-1F580835505E}"/>
  </bookViews>
  <sheets>
    <sheet name="Sheet1" sheetId="1" r:id="rId1"/>
    <sheet name="Sheet2" sheetId="2" r:id="rId2"/>
  </sheets>
  <definedNames>
    <definedName name="_xlnm._FilterDatabase" localSheetId="0" hidden="1">Sheet1!$B$15:$J$193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114" i="1" l="1"/>
  <c r="F132" i="1" s="1"/>
  <c r="F87" i="1"/>
  <c r="F36" i="1"/>
  <c r="F71" i="1" l="1"/>
  <c r="F11" i="1" l="1"/>
  <c r="F10" i="1"/>
  <c r="F9" i="1"/>
  <c r="F8" i="1"/>
  <c r="F7" i="1"/>
  <c r="F6" i="1"/>
  <c r="F4" i="1"/>
  <c r="F12" i="1"/>
  <c r="F13" i="1"/>
  <c r="F46" i="1"/>
  <c r="F74" i="1"/>
  <c r="F79" i="1"/>
  <c r="F125" i="1"/>
  <c r="F140" i="1" s="1"/>
  <c r="F184" i="1"/>
  <c r="F108" i="1"/>
  <c r="F103" i="1"/>
  <c r="F27" i="1"/>
  <c r="F24" i="1"/>
  <c r="F67" i="1" l="1"/>
  <c r="F30" i="1"/>
  <c r="F2" i="1" l="1"/>
</calcChain>
</file>

<file path=xl/sharedStrings.xml><?xml version="1.0" encoding="utf-8"?>
<sst xmlns="http://schemas.openxmlformats.org/spreadsheetml/2006/main" count="438" uniqueCount="187">
  <si>
    <t>Admin</t>
  </si>
  <si>
    <t>Quản lý slider</t>
  </si>
  <si>
    <t>Quản lý media</t>
  </si>
  <si>
    <t>Quản lý setting site</t>
  </si>
  <si>
    <t>Quản lý ưu đãi</t>
  </si>
  <si>
    <t>Quản lý dịch vụ</t>
  </si>
  <si>
    <t>Quản lý đánh giá (rating)</t>
  </si>
  <si>
    <t>Quản lý đặt phòng</t>
  </si>
  <si>
    <t>Quản lý câu hỏi thường gặp (FAQ)</t>
  </si>
  <si>
    <t>Quản lý phòng</t>
  </si>
  <si>
    <t>Frontend</t>
  </si>
  <si>
    <t>Trang chủ</t>
  </si>
  <si>
    <t>Liên hệ</t>
  </si>
  <si>
    <t>Thông báo</t>
  </si>
  <si>
    <t>FAQ</t>
  </si>
  <si>
    <t>Detail Room</t>
  </si>
  <si>
    <t>Review - Rating</t>
  </si>
  <si>
    <t>Booking room</t>
  </si>
  <si>
    <t>Service</t>
  </si>
  <si>
    <t>Special Offer</t>
  </si>
  <si>
    <t>Developer</t>
  </si>
  <si>
    <t>Sang</t>
  </si>
  <si>
    <t>Hải</t>
  </si>
  <si>
    <t>Dashboard</t>
  </si>
  <si>
    <t>Quản lý User</t>
  </si>
  <si>
    <t>Thời gian (giờ)</t>
  </si>
  <si>
    <t>Module</t>
  </si>
  <si>
    <t>Task</t>
  </si>
  <si>
    <t>ID</t>
  </si>
  <si>
    <t>pagination</t>
  </si>
  <si>
    <t>search</t>
  </si>
  <si>
    <t>filter by status</t>
  </si>
  <si>
    <t>add/edit</t>
  </si>
  <si>
    <t>delete</t>
  </si>
  <si>
    <t>A1</t>
  </si>
  <si>
    <t>Status</t>
  </si>
  <si>
    <t>Tester</t>
  </si>
  <si>
    <t>Note</t>
  </si>
  <si>
    <t>Plan</t>
  </si>
  <si>
    <t>#</t>
  </si>
  <si>
    <t>Cấu hình chung</t>
  </si>
  <si>
    <t>Cấu hình email</t>
  </si>
  <si>
    <t>Cấu hình social</t>
  </si>
  <si>
    <t>Change password</t>
  </si>
  <si>
    <t>Change Information</t>
  </si>
  <si>
    <t>Show all module</t>
  </si>
  <si>
    <t>F1</t>
  </si>
  <si>
    <t>Hình cho từng thông báo: 404, success, maitenance</t>
  </si>
  <si>
    <t>Ajax load hình ảnh, video</t>
  </si>
  <si>
    <t>Tổng số giờ hoàn thành</t>
  </si>
  <si>
    <t>Tổng thời gian của từng dev</t>
  </si>
  <si>
    <t>Sum task</t>
  </si>
  <si>
    <t>Tổng số task chưa làm</t>
  </si>
  <si>
    <t>Tổng số task đã làm</t>
  </si>
  <si>
    <t>Tổng số task đang làm</t>
  </si>
  <si>
    <t>Tổng số giờ các task chưa làm</t>
  </si>
  <si>
    <t>list</t>
  </si>
  <si>
    <t>Quản lý menu website</t>
  </si>
  <si>
    <t>ajax change status</t>
  </si>
  <si>
    <t>ajax change ordering</t>
  </si>
  <si>
    <t>ajax change type menu, type open</t>
  </si>
  <si>
    <t>Tích hợp Laravel File Manager hoặc package khác</t>
  </si>
  <si>
    <t>Quản lý danh sách KH đặt bàn nhà hàng</t>
  </si>
  <si>
    <t>Quản lý danh sách KH đặt chỗ sự kiện</t>
  </si>
  <si>
    <t>Quản lý menu thực đơn của nhà hàng</t>
  </si>
  <si>
    <t>Quản lý dịch vụ của spa</t>
  </si>
  <si>
    <r>
      <t xml:space="preserve">Tạo section để KH muốn gửi câu hỏi khác ngoài những câu hỏi ở trên, link đến page 
</t>
    </r>
    <r>
      <rPr>
        <b/>
        <sz val="11"/>
        <color theme="1"/>
        <rFont val="Calibri"/>
        <family val="2"/>
        <scheme val="minor"/>
      </rPr>
      <t>CONTACT</t>
    </r>
  </si>
  <si>
    <t>Processing</t>
  </si>
  <si>
    <t>Show danh sách đặt phòng</t>
  </si>
  <si>
    <t>Đọc từ DB danh sách các đánh giá của khách hàng và show ra 30 rating gần nhất</t>
  </si>
  <si>
    <t>Show tất cả các ưu đãi hiện có của khách sạn ở dạng lưới, hoặc danh sách</t>
  </si>
  <si>
    <t>Show tất cả các dịch vụ của khách sạn ở dạng lưới, hoặc danh sách</t>
  </si>
  <si>
    <t>B1 - Kiểm tra phòng trống trong thời gian check in, check out mà khách hàng đã chọn</t>
  </si>
  <si>
    <t>Đọc từ folder public/image/gallery và show tất cả hình ảnh lên ở tab đầu tiên</t>
  </si>
  <si>
    <t>Restaurant</t>
  </si>
  <si>
    <t>Spa</t>
  </si>
  <si>
    <t>Show menu theo buổi của nhà hàng, thời gian hoạt động</t>
  </si>
  <si>
    <t>Show thời gian hoạt động, gói dịch vụ spa</t>
  </si>
  <si>
    <t>Events</t>
  </si>
  <si>
    <t>Show các hội trường đang có theo dạng lưới hoặc danh sách</t>
  </si>
  <si>
    <t>Form đặt chỗ</t>
  </si>
  <si>
    <t>Xem chi tiết special offer và đặt phòng</t>
  </si>
  <si>
    <t>Xem chi tiết dịch vụ đang có, link đến các trang tương ứng như nhà hàng, spa, event</t>
  </si>
  <si>
    <t>Finish</t>
  </si>
  <si>
    <t>Dev</t>
  </si>
  <si>
    <t>Option scale</t>
  </si>
  <si>
    <t>Phân 30 rating này thành 3 trang</t>
  </si>
  <si>
    <t>Show form contact</t>
  </si>
  <si>
    <t>Breadcrumb</t>
  </si>
  <si>
    <r>
      <t xml:space="preserve">Lấy ra 5 câu hỏi và câu trả lời  từ bảng </t>
    </r>
    <r>
      <rPr>
        <b/>
        <sz val="11"/>
        <color theme="1"/>
        <rFont val="Calibri"/>
        <family val="2"/>
        <scheme val="minor"/>
      </rPr>
      <t>FAQ</t>
    </r>
  </si>
  <si>
    <t>Quản lý liên hệ</t>
  </si>
  <si>
    <t>A1 (không làm task add, edit, change ordering)</t>
  </si>
  <si>
    <t>Cấu hình seo</t>
  </si>
  <si>
    <t>Cấu hình đội ngũ nhân viên</t>
  </si>
  <si>
    <t>A1 (không làm task add, change ordering)</t>
  </si>
  <si>
    <t>Show danh sách đặt chỗ sự kiện, spa, đặt bàn tại nhà hàng gần nhất</t>
  </si>
  <si>
    <t>Gallery</t>
  </si>
  <si>
    <t>BOX FILTER LEFT</t>
  </si>
  <si>
    <t>Lọc theo loại phòng, giá, diện tích, tiện ích, thuộc tính, đánh giá của phòng</t>
  </si>
  <si>
    <t>BOX DETAIL RIGHT</t>
  </si>
  <si>
    <t>Hiển thị hình ảnh, tên loại phòng, tiện ích, diện tích, đánh giá trung bình</t>
  </si>
  <si>
    <t>Button Xem chi tiết link đến trang xem chi tiết loại phòng đó</t>
  </si>
  <si>
    <t>Button Đặt ngay link đến trang đặt phòng bước 1 - kiểm tra phòng trống</t>
  </si>
  <si>
    <t>Rooms</t>
  </si>
  <si>
    <t>Hiển thị danh sách các hình ảnh của phòng dưới slider</t>
  </si>
  <si>
    <t>Hiển thị hình ảnh phóng to của hình ảnh đang active trên slider</t>
  </si>
  <si>
    <t>Show thông tin tổng quát của phòng tại tab Tổng quát</t>
  </si>
  <si>
    <t>Ajax data cho các tab tiện nghi, gói dịch vụ, giá, kiểm tra phòng trống, đánh giá</t>
  </si>
  <si>
    <t>BOX LEFT</t>
  </si>
  <si>
    <t>Tab phòng vừa xem 
- hiển thị danh sách các phòng mà khách vừa xem
- nếu trước đó khách chưa xem phòng nào trước đó thì sẽ add phòng hiện tại làm phòng vừa xem</t>
  </si>
  <si>
    <t>Tab gợi ý cho bạn
- Gợi ý các loại phòng có sẵn trong 1 tuần gần nhất</t>
  </si>
  <si>
    <t>BOX RIGHT</t>
  </si>
  <si>
    <t>Hiển thị giá phòng</t>
  </si>
  <si>
    <t>Số sao trung bình</t>
  </si>
  <si>
    <t>Form đặt phòng
- các datepicker xử lý tô màu xanh nếu ngày đó còn phòng và màu đỏ là hết phòng</t>
  </si>
  <si>
    <t>Select box chọn người lớn và trẻ em - max là 4 min là 1</t>
  </si>
  <si>
    <t>Button đặt phòng, sau khi KH nhập các thông tin hợp lệ chuyển đến trang đặt phòng bước 4</t>
  </si>
  <si>
    <t>About Us</t>
  </si>
  <si>
    <r>
      <t xml:space="preserve">Load hình ảnh nổi bật, full mô tả của khách sạn từ bảng </t>
    </r>
    <r>
      <rPr>
        <b/>
        <sz val="11"/>
        <color theme="1"/>
        <rFont val="Calibri"/>
        <family val="2"/>
        <scheme val="minor"/>
      </rPr>
      <t>setting</t>
    </r>
  </si>
  <si>
    <r>
      <t xml:space="preserve">Load ảnh đại diện của các dịch vụ, title dịch vụ từ bảng </t>
    </r>
    <r>
      <rPr>
        <b/>
        <sz val="11"/>
        <color theme="1"/>
        <rFont val="Calibri"/>
        <family val="2"/>
        <scheme val="minor"/>
      </rPr>
      <t>dịch vụ</t>
    </r>
  </si>
  <si>
    <r>
      <t xml:space="preserve">Load 8 nhân viên quản lý các bộ phận của khách sạn từ bảng </t>
    </r>
    <r>
      <rPr>
        <b/>
        <sz val="11"/>
        <color theme="1"/>
        <rFont val="Calibri"/>
        <family val="2"/>
        <scheme val="minor"/>
      </rPr>
      <t>setting</t>
    </r>
  </si>
  <si>
    <r>
      <t xml:space="preserve">Load iframe google map của khách sạn từ bảng </t>
    </r>
    <r>
      <rPr>
        <b/>
        <sz val="11"/>
        <color theme="1"/>
        <rFont val="Calibri"/>
        <family val="2"/>
        <scheme val="minor"/>
      </rPr>
      <t>setting</t>
    </r>
  </si>
  <si>
    <r>
      <t xml:space="preserve">Đọc link youtube KH lưu trong bảng </t>
    </r>
    <r>
      <rPr>
        <b/>
        <sz val="11"/>
        <color theme="1"/>
        <rFont val="Calibri"/>
        <family val="2"/>
        <scheme val="minor"/>
      </rPr>
      <t>gallery</t>
    </r>
    <r>
      <rPr>
        <sz val="11"/>
        <color theme="1"/>
        <rFont val="Calibri"/>
        <family val="2"/>
        <scheme val="minor"/>
      </rPr>
      <t>, hiển thị ra danh sách các video</t>
    </r>
  </si>
  <si>
    <t>Tạo combo box để khách hàng lọc theo loại phòng, thời gian</t>
  </si>
  <si>
    <t>Mỗi record sẽ gắn link chi tiết phòng để khách hàng có thể xem phòng</t>
  </si>
  <si>
    <t>Hiển thị hình ảnh, họ tên, thời gian đánh giá, số sao đánh giá, tên loại phòng</t>
  </si>
  <si>
    <t>Hiển thị nội dung đánh giá của khách hàng</t>
  </si>
  <si>
    <t>Gắn 2 banner quảng cáo sự kiện gần nhất của khách sạn</t>
  </si>
  <si>
    <t>Gắn 1 banner quảng cáo sự kiện gần nhất của khách sạn</t>
  </si>
  <si>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- Lấy logo, ngôn ngữ mặc định từ db hiển thị ra trên header từ bảng </t>
    </r>
    <r>
      <rPr>
        <b/>
        <sz val="11"/>
        <color theme="1"/>
        <rFont val="Calibri"/>
        <family val="2"/>
        <scheme val="minor"/>
      </rPr>
      <t>SETTING</t>
    </r>
  </si>
  <si>
    <r>
      <rPr>
        <b/>
        <sz val="11"/>
        <color theme="1"/>
        <rFont val="Calibri"/>
        <family val="2"/>
        <scheme val="minor"/>
      </rPr>
      <t>MENU</t>
    </r>
    <r>
      <rPr>
        <sz val="11"/>
        <color theme="1"/>
        <rFont val="Calibri"/>
        <family val="2"/>
        <scheme val="minor"/>
      </rPr>
      <t xml:space="preserve"> - Show menu status active từ bảng</t>
    </r>
    <r>
      <rPr>
        <b/>
        <sz val="11"/>
        <color theme="1"/>
        <rFont val="Calibri"/>
        <family val="2"/>
        <scheme val="minor"/>
      </rPr>
      <t xml:space="preserve"> MENU</t>
    </r>
  </si>
  <si>
    <r>
      <rPr>
        <b/>
        <sz val="11"/>
        <color theme="1"/>
        <rFont val="Calibri"/>
        <family val="2"/>
        <scheme val="minor"/>
      </rPr>
      <t>SLIDER</t>
    </r>
    <r>
      <rPr>
        <sz val="11"/>
        <color theme="1"/>
        <rFont val="Calibri"/>
        <family val="2"/>
        <scheme val="minor"/>
      </rPr>
      <t xml:space="preserve"> - Show 5 slider status active từ bảng </t>
    </r>
    <r>
      <rPr>
        <b/>
        <sz val="11"/>
        <color theme="1"/>
        <rFont val="Calibri"/>
        <family val="2"/>
        <scheme val="minor"/>
      </rPr>
      <t>SLIDER</t>
    </r>
  </si>
  <si>
    <r>
      <rPr>
        <b/>
        <sz val="11"/>
        <color theme="1"/>
        <rFont val="Calibri"/>
        <family val="2"/>
        <scheme val="minor"/>
      </rPr>
      <t>SECTION CHECK AVAILABLE</t>
    </r>
    <r>
      <rPr>
        <sz val="11"/>
        <color theme="1"/>
        <rFont val="Calibri"/>
        <family val="2"/>
        <scheme val="minor"/>
      </rPr>
      <t xml:space="preserve">- Show element form check available dưới </t>
    </r>
    <r>
      <rPr>
        <b/>
        <sz val="11"/>
        <color theme="1"/>
        <rFont val="Calibri"/>
        <family val="2"/>
        <scheme val="minor"/>
      </rPr>
      <t>SLIDER</t>
    </r>
  </si>
  <si>
    <r>
      <rPr>
        <b/>
        <sz val="11"/>
        <color theme="1"/>
        <rFont val="Calibri"/>
        <family val="2"/>
        <scheme val="minor"/>
      </rPr>
      <t>ABOUT US</t>
    </r>
    <r>
      <rPr>
        <sz val="11"/>
        <color theme="1"/>
        <rFont val="Calibri"/>
        <family val="2"/>
        <scheme val="minor"/>
      </rPr>
      <t xml:space="preserve"> - Lấy 500 ký tự đầu tiên của mô tả khách sạn trong bảng </t>
    </r>
    <r>
      <rPr>
        <b/>
        <sz val="11"/>
        <color theme="1"/>
        <rFont val="Calibri"/>
        <family val="2"/>
        <scheme val="minor"/>
      </rPr>
      <t>SETTING</t>
    </r>
  </si>
  <si>
    <r>
      <rPr>
        <b/>
        <sz val="11"/>
        <color theme="1"/>
        <rFont val="Calibri"/>
        <family val="2"/>
        <scheme val="minor"/>
      </rPr>
      <t xml:space="preserve">SERVICE </t>
    </r>
    <r>
      <rPr>
        <sz val="11"/>
        <color theme="1"/>
        <rFont val="Calibri"/>
        <family val="2"/>
        <scheme val="minor"/>
      </rPr>
      <t>- Lấy tất cả dịch vụ hiện có của khách hàng (4 dịch vụ)</t>
    </r>
  </si>
  <si>
    <r>
      <rPr>
        <b/>
        <sz val="11"/>
        <color theme="1"/>
        <rFont val="Calibri"/>
        <family val="2"/>
        <scheme val="minor"/>
      </rPr>
      <t>PROMOTION</t>
    </r>
    <r>
      <rPr>
        <sz val="11"/>
        <color theme="1"/>
        <rFont val="Calibri"/>
        <family val="2"/>
        <scheme val="minor"/>
      </rPr>
      <t xml:space="preserve"> - Hiển thị hình ảnh, tiêu đề, discount của 3 bài viết trong bảng </t>
    </r>
    <r>
      <rPr>
        <b/>
        <sz val="11"/>
        <color theme="1"/>
        <rFont val="Calibri"/>
        <family val="2"/>
        <scheme val="minor"/>
      </rPr>
      <t>PROMOTION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</si>
  <si>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- Lấy hình ảnh, thời gian checkin, họ tên, nội dung đánh giá 
của 8 khách hàng có đánh giá 5 sao gần nhất từ bảng </t>
    </r>
    <r>
      <rPr>
        <b/>
        <sz val="11"/>
        <color theme="1"/>
        <rFont val="Calibri"/>
        <family val="2"/>
        <scheme val="minor"/>
      </rPr>
      <t>RATING</t>
    </r>
  </si>
  <si>
    <r>
      <rPr>
        <b/>
        <sz val="11"/>
        <color theme="1"/>
        <rFont val="Calibri"/>
        <family val="2"/>
        <scheme val="minor"/>
      </rPr>
      <t>MEDIA</t>
    </r>
    <r>
      <rPr>
        <sz val="11"/>
        <color theme="1"/>
        <rFont val="Calibri"/>
        <family val="2"/>
        <scheme val="minor"/>
      </rPr>
      <t xml:space="preserve">  - bảng </t>
    </r>
    <r>
      <rPr>
        <b/>
        <sz val="11"/>
        <color theme="1"/>
        <rFont val="Calibri"/>
        <family val="2"/>
        <scheme val="minor"/>
      </rPr>
      <t>GALLERY</t>
    </r>
    <r>
      <rPr>
        <sz val="11"/>
        <color theme="1"/>
        <rFont val="Calibri"/>
        <family val="2"/>
        <scheme val="minor"/>
      </rPr>
      <t xml:space="preserve">
- Load 10 hình ảnh hoạt động nổi bật gần nhất của khách sạn
- Load video trong danh sách playlist của khách hàng</t>
    </r>
  </si>
  <si>
    <r>
      <rPr>
        <b/>
        <sz val="11"/>
        <color theme="1"/>
        <rFont val="Calibri"/>
        <family val="2"/>
        <scheme val="minor"/>
      </rPr>
      <t>SECTION LIÊN HỆ</t>
    </r>
    <r>
      <rPr>
        <sz val="11"/>
        <color theme="1"/>
        <rFont val="Calibri"/>
        <family val="2"/>
        <scheme val="minor"/>
      </rPr>
      <t xml:space="preserve"> - Lấy thông tin địa chỉ, email, sđt của khách sạn từ bảng </t>
    </r>
    <r>
      <rPr>
        <b/>
        <sz val="11"/>
        <color theme="1"/>
        <rFont val="Calibri"/>
        <family val="2"/>
        <scheme val="minor"/>
      </rPr>
      <t>SETTING</t>
    </r>
  </si>
  <si>
    <r>
      <rPr>
        <b/>
        <sz val="11"/>
        <color theme="1"/>
        <rFont val="Calibri"/>
        <family val="2"/>
        <scheme val="minor"/>
      </rPr>
      <t xml:space="preserve">FOOTER </t>
    </r>
    <r>
      <rPr>
        <sz val="11"/>
        <color theme="1"/>
        <rFont val="Calibri"/>
        <family val="2"/>
        <scheme val="minor"/>
      </rPr>
      <t xml:space="preserve">
- Hiển thị menu nổi bật dưới footer
- Lấy logo, social từ bảng </t>
    </r>
    <r>
      <rPr>
        <b/>
        <sz val="11"/>
        <color theme="1"/>
        <rFont val="Calibri"/>
        <family val="2"/>
        <scheme val="minor"/>
      </rPr>
      <t xml:space="preserve">SETTING
- </t>
    </r>
    <r>
      <rPr>
        <sz val="11"/>
        <color theme="1"/>
        <rFont val="Calibri"/>
        <family val="2"/>
        <scheme val="minor"/>
      </rPr>
      <t xml:space="preserve">Lấy ra 4 dịch vụ từ bảng </t>
    </r>
    <r>
      <rPr>
        <b/>
        <sz val="11"/>
        <color theme="1"/>
        <rFont val="Calibri"/>
        <family val="2"/>
        <scheme val="minor"/>
      </rPr>
      <t>SERVICE</t>
    </r>
  </si>
  <si>
    <r>
      <t xml:space="preserve">Show google map, email, hotline, address từ bảng </t>
    </r>
    <r>
      <rPr>
        <b/>
        <sz val="11"/>
        <color theme="1"/>
        <rFont val="Calibri"/>
        <family val="2"/>
        <scheme val="minor"/>
      </rPr>
      <t>SETTING</t>
    </r>
  </si>
  <si>
    <r>
      <t xml:space="preserve">Lấy ra danh mục các câu hỏi từ bảng </t>
    </r>
    <r>
      <rPr>
        <b/>
        <sz val="11"/>
        <color theme="1"/>
        <rFont val="Calibri"/>
        <family val="2"/>
        <scheme val="minor"/>
      </rPr>
      <t>danh mục</t>
    </r>
  </si>
  <si>
    <t>Media</t>
  </si>
  <si>
    <t>Menu filter 
- All Image &amp; Video
- Rooms
- Restaurant
- Meeting &amp; Event
- Spa &amp; Fitness</t>
  </si>
  <si>
    <t>Active menu khi KH click</t>
  </si>
  <si>
    <r>
      <t xml:space="preserve">Show data menu all từ bảng </t>
    </r>
    <r>
      <rPr>
        <b/>
        <sz val="11"/>
        <color theme="1"/>
        <rFont val="Calibri"/>
        <family val="2"/>
        <scheme val="minor"/>
      </rPr>
      <t>GALLERY</t>
    </r>
  </si>
  <si>
    <t>Ajax load hình ảnh, video tương ứng với menu được KH chọn</t>
  </si>
  <si>
    <t>Phân trang nếu có</t>
  </si>
  <si>
    <t>Search</t>
  </si>
  <si>
    <t>Load data ngày đến, ngày đi, số người lớn, số trẻ em từ trang chủ gửi qua</t>
  </si>
  <si>
    <t>Check in, check out sẽ hiển thị ngày nào có phòng trống thì màu xanh, màu đỏ là hết phòng</t>
  </si>
  <si>
    <t>Load kết quả tìm kiếm sau khi khách hàng bấm nút tìm phòng trống</t>
  </si>
  <si>
    <t>Load hình ảnh nổi bật, tên loại phòng, mô tả ngắn, giá, số sao trung bình</t>
  </si>
  <si>
    <t>Tạo button đặt ngay, link đến trang đặt phòng bước 3</t>
  </si>
  <si>
    <t>Tạo button xem chi tiết, link đến trang chi tiết phòng</t>
  </si>
  <si>
    <t>Tại data picker sẽ hiển thị màu đỏ là hết phòng và không được chọn</t>
  </si>
  <si>
    <t>Màu xanh là còn phòng trống và cho phép chọn ngày này</t>
  </si>
  <si>
    <t>Tạo combo box để khách hàng chọn số lượng phòng</t>
  </si>
  <si>
    <t>Tạo combo box số người lớn, số trẻ em để khách hàng lựa chọn</t>
  </si>
  <si>
    <t xml:space="preserve">B2 - Chọn phòng </t>
  </si>
  <si>
    <t>Giữ lại thông tin yêu cầu của khách hàng: số phòng, số người lớn, số trẻ em</t>
  </si>
  <si>
    <t>Hiển thị thông tin chọn phòng thứ mấy</t>
  </si>
  <si>
    <t>Hiển thị hình nổi bật của loại phòng</t>
  </si>
  <si>
    <t>Show mô tả phòng</t>
  </si>
  <si>
    <t>Show giá phòng</t>
  </si>
  <si>
    <t>Show số sao trung bình</t>
  </si>
  <si>
    <t>Tạo nút đặt phòng</t>
  </si>
  <si>
    <t>Show button quay lại, bước tiếp theo</t>
  </si>
  <si>
    <t>Button quay lại để người dùng thay đổi ngày đi, ngày đến</t>
  </si>
  <si>
    <t>Button bước kế tiếp để chuyển đến bước 3 - xem chi tiết đặt chỗ</t>
  </si>
  <si>
    <t>Lưu vào session khi khách hàng bấm đặt phòng</t>
  </si>
  <si>
    <t>Hiển thị thông tin chọn phòng được chọn, tên loại phòng, số người, giá</t>
  </si>
  <si>
    <t>Giữ lại thông tin yêu cầu của khách hàng: số phòng, số người lớn, số trẻ em (khách hàng không chỉnh sửa được)</t>
  </si>
  <si>
    <t>Tạo button thay đổi lựa chọn cho khách hàng chọn lại loại phòng</t>
  </si>
  <si>
    <t>B3 - Chi tiết đặt chỗ và xác nhận</t>
  </si>
  <si>
    <t>Tạo button xác nhận để chuyển đến bước 4</t>
  </si>
  <si>
    <t>Thông tin chi tiết về từng phòng:
 tên loại phòng, giá, ngày đến, ngày đi, số đêm, tổng số khách, giá từng ngày, phí dịch vụ, thuế, tổng cộng từng phòng</t>
  </si>
  <si>
    <t>Tạo box mã giảm giá để KH nhập mã giảm giá</t>
  </si>
  <si>
    <t>Xử lý ajax load giá tổng cộng sau khi áp dụng mã giảm giá thành công</t>
  </si>
  <si>
    <t>B4 - Hóa đơn và thanh toán</t>
  </si>
  <si>
    <t>B5 - Chuyển đến trang notice success, thông báo kết quả đặt phòng thành công</t>
  </si>
  <si>
    <t>Title Thông tin khách hàng</t>
  </si>
  <si>
    <t>Form nhập thông tin khách đặt phòng gồm
chức danh, họ và tên đệm, tên, email, sđt, tên đường</t>
  </si>
  <si>
    <t>Tạo combo box tỉnh, sau khi chọn tỉnh xong ajax data cho quận, phường</t>
  </si>
  <si>
    <t>SECTION Hình thức thanh toán</t>
  </si>
  <si>
    <t>Chọn hình thức thanh toán qua chuyển khoản, thẻ tín dụng, ví điện tử</t>
  </si>
  <si>
    <t>Tạo button thanh toán -&gt; chuyển đến cổng thanh toán -&gt; thanh toán thành công chuyển đến bước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</si>
</sst>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2" borderId="1" xfId="0" applyFont="1" applyFill="1" applyBorder="1"/>
    <xf numFmtId="0" fontId="0" fillId="0" borderId="4" xfId="0" applyBorder="1" applyAlignment="1">
      <alignment vertical="center"/>
    </xf>
    <xf numFmtId="0" fontId="0" fillId="0" borderId="5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0" fillId="3" borderId="5" xfId="0" applyFill="1" applyBorder="1"/>
    <xf numFmtId="0" fontId="0" fillId="3" borderId="1" xfId="0" applyFill="1" applyBorder="1"/>
    <xf numFmtId="0" fontId="1" fillId="4" borderId="8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4" xfId="0" applyBorder="1"/>
    <xf numFmtId="0" fontId="1" fillId="2" borderId="4" xfId="0" applyFont="1" applyFill="1" applyBorder="1"/>
    <xf numFmtId="0" fontId="1" fillId="0" borderId="5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6" xfId="0" applyFont="1" applyBorder="1"/>
    <xf numFmtId="0" fontId="1" fillId="0" borderId="7" xfId="0" applyFont="1" applyBorder="1"/>
    <xf numFmtId="0" fontId="0" fillId="0" borderId="7" xfId="0" applyFont="1" applyBorder="1"/>
    <xf numFmtId="0" fontId="1" fillId="0" borderId="1" xfId="0" applyFont="1" applyFill="1" applyBorder="1" applyAlignment="1">
      <alignment horizontal="center"/>
    </xf>
    <xf numFmtId="0" fontId="0" fillId="0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wrapText="1"/>
    </xf>
    <xf numFmtId="0" fontId="1" fillId="0" borderId="5" xfId="0" applyFont="1" applyBorder="1"/>
  </cellXfs>
  <cellStyles count="1">
    <cellStyle name="Normal" xfId="0" builtinId="0"/>
  </cellStyles>
  <dxfs count="2">
    <dxf>
      <fill>
        <patternFill>
          <bgColor theme="7" tint="0.39994506668294322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79CC-4C86-4C70-BFA2-ED79DE9F2832}">
  <dimension ref="B2:J193"/>
  <sheetViews>
    <sheetView tabSelected="1" zoomScaleNormal="100" workbookViewId="0">
      <selection activeCell="E21" sqref="E21"/>
    </sheetView>
  </sheetViews>
  <sheetFormatPr defaultRowHeight="15" x14ac:dyDescent="0.25"/>
  <cols>
    <col min="4" max="4" width="36.140625" bestFit="1" customWidth="1"/>
    <col min="5" max="5" width="89.28515625" bestFit="1" customWidth="1"/>
    <col min="6" max="6" width="14" bestFit="1" customWidth="1"/>
    <col min="7" max="7" width="14" customWidth="1"/>
    <col min="8" max="8" width="10.28515625" bestFit="1" customWidth="1"/>
  </cols>
  <sheetData>
    <row r="2" spans="2:10" x14ac:dyDescent="0.25">
      <c r="D2" s="51" t="s">
        <v>49</v>
      </c>
      <c r="E2" s="52"/>
      <c r="F2" s="49">
        <f>SUM(F12:F13)</f>
        <v>51.25</v>
      </c>
      <c r="G2" s="48"/>
    </row>
    <row r="3" spans="2:10" x14ac:dyDescent="0.25">
      <c r="D3" s="53"/>
      <c r="E3" s="54"/>
      <c r="F3" s="50"/>
      <c r="G3" s="48"/>
    </row>
    <row r="4" spans="2:10" x14ac:dyDescent="0.25">
      <c r="D4" s="51" t="s">
        <v>52</v>
      </c>
      <c r="E4" s="18" t="s">
        <v>21</v>
      </c>
      <c r="F4" s="16">
        <f>COUNTIFS(G16:G293,"Plan",H16:H293,"Sang")</f>
        <v>35</v>
      </c>
      <c r="G4" s="11"/>
    </row>
    <row r="5" spans="2:10" x14ac:dyDescent="0.25">
      <c r="D5" s="53"/>
      <c r="E5" s="18" t="s">
        <v>22</v>
      </c>
      <c r="F5" s="16">
        <f>COUNTIFS(G16:G294,"Plan",H16:H294,"Hải")</f>
        <v>24</v>
      </c>
    </row>
    <row r="6" spans="2:10" x14ac:dyDescent="0.25">
      <c r="D6" s="43" t="s">
        <v>54</v>
      </c>
      <c r="E6" s="18" t="s">
        <v>21</v>
      </c>
      <c r="F6" s="16">
        <f>COUNTIFS(G16:G293,"Processing",H16:H293,"Sang")</f>
        <v>1</v>
      </c>
    </row>
    <row r="7" spans="2:10" x14ac:dyDescent="0.25">
      <c r="D7" s="44"/>
      <c r="E7" s="18" t="s">
        <v>22</v>
      </c>
      <c r="F7" s="16">
        <f>COUNTIFS(G16:G293,"Processing",H16:H293,"Hải")</f>
        <v>1</v>
      </c>
    </row>
    <row r="8" spans="2:10" x14ac:dyDescent="0.25">
      <c r="D8" s="43" t="s">
        <v>53</v>
      </c>
      <c r="E8" s="18" t="s">
        <v>21</v>
      </c>
      <c r="F8" s="16">
        <f>COUNTIFS(G16:G293,"Finish",H16:H293,"Sang")</f>
        <v>1</v>
      </c>
    </row>
    <row r="9" spans="2:10" x14ac:dyDescent="0.25">
      <c r="D9" s="44"/>
      <c r="E9" s="18" t="s">
        <v>22</v>
      </c>
      <c r="F9" s="17">
        <f>COUNTIFS(G16:G293,"Finish",H16:H293,"Hải")</f>
        <v>1</v>
      </c>
    </row>
    <row r="10" spans="2:10" x14ac:dyDescent="0.25">
      <c r="D10" s="43" t="s">
        <v>55</v>
      </c>
      <c r="E10" s="18" t="s">
        <v>21</v>
      </c>
      <c r="F10" s="17">
        <f>SUMIFS(F16:F293,G16:G293,"Plan",H16:H293,"Sang")</f>
        <v>25.25</v>
      </c>
    </row>
    <row r="11" spans="2:10" x14ac:dyDescent="0.25">
      <c r="D11" s="44"/>
      <c r="E11" s="18" t="s">
        <v>22</v>
      </c>
      <c r="F11" s="17">
        <f>SUMIFS(F16:F293,G16:G293,"Plan",H16:H293,"Hải")</f>
        <v>22</v>
      </c>
    </row>
    <row r="12" spans="2:10" x14ac:dyDescent="0.25">
      <c r="D12" s="43" t="s">
        <v>50</v>
      </c>
      <c r="E12" s="18" t="s">
        <v>21</v>
      </c>
      <c r="F12" s="17">
        <f>SUMIF(H16:H293,"Sang",F16:F293)</f>
        <v>26.25</v>
      </c>
    </row>
    <row r="13" spans="2:10" x14ac:dyDescent="0.25">
      <c r="D13" s="44"/>
      <c r="E13" s="18" t="s">
        <v>22</v>
      </c>
      <c r="F13" s="17">
        <f>SUMIF(H16:H293,"Hải",F16:F293)</f>
        <v>25</v>
      </c>
    </row>
    <row r="14" spans="2:10" x14ac:dyDescent="0.25">
      <c r="B14" s="7" t="s">
        <v>0</v>
      </c>
      <c r="C14" s="1"/>
      <c r="D14" s="1"/>
      <c r="E14" s="1"/>
      <c r="F14" s="1"/>
      <c r="G14" s="1"/>
      <c r="H14" s="1"/>
      <c r="I14" s="1"/>
      <c r="J14" s="1"/>
    </row>
    <row r="15" spans="2:10" x14ac:dyDescent="0.25">
      <c r="B15" s="4" t="s">
        <v>39</v>
      </c>
      <c r="C15" s="4" t="s">
        <v>28</v>
      </c>
      <c r="D15" s="4" t="s">
        <v>26</v>
      </c>
      <c r="E15" s="4" t="s">
        <v>27</v>
      </c>
      <c r="F15" s="4" t="s">
        <v>25</v>
      </c>
      <c r="G15" s="4" t="s">
        <v>35</v>
      </c>
      <c r="H15" s="4" t="s">
        <v>20</v>
      </c>
      <c r="I15" s="4" t="s">
        <v>36</v>
      </c>
      <c r="J15" s="4" t="s">
        <v>37</v>
      </c>
    </row>
    <row r="16" spans="2:10" x14ac:dyDescent="0.25">
      <c r="B16" s="1"/>
      <c r="C16" s="1" t="s">
        <v>34</v>
      </c>
      <c r="D16" s="8" t="s">
        <v>1</v>
      </c>
      <c r="E16" s="1" t="s">
        <v>56</v>
      </c>
      <c r="F16" s="1">
        <v>0.5</v>
      </c>
      <c r="G16" s="1" t="s">
        <v>67</v>
      </c>
      <c r="H16" s="5" t="s">
        <v>21</v>
      </c>
      <c r="I16" s="1" t="s">
        <v>22</v>
      </c>
      <c r="J16" s="1"/>
    </row>
    <row r="17" spans="2:10" x14ac:dyDescent="0.25">
      <c r="B17" s="1"/>
      <c r="C17" s="1"/>
      <c r="D17" s="1"/>
      <c r="E17" s="1" t="s">
        <v>29</v>
      </c>
      <c r="F17" s="1">
        <v>0.5</v>
      </c>
      <c r="G17" s="1" t="s">
        <v>83</v>
      </c>
      <c r="H17" s="5" t="s">
        <v>21</v>
      </c>
      <c r="I17" s="1" t="s">
        <v>22</v>
      </c>
      <c r="J17" s="1"/>
    </row>
    <row r="18" spans="2:10" x14ac:dyDescent="0.25">
      <c r="B18" s="1"/>
      <c r="C18" s="1"/>
      <c r="D18" s="1"/>
      <c r="E18" s="1" t="s">
        <v>30</v>
      </c>
      <c r="F18" s="1">
        <v>0.25</v>
      </c>
      <c r="G18" s="1" t="s">
        <v>38</v>
      </c>
      <c r="H18" s="5" t="s">
        <v>21</v>
      </c>
      <c r="I18" s="1" t="s">
        <v>22</v>
      </c>
      <c r="J18" s="1"/>
    </row>
    <row r="19" spans="2:10" x14ac:dyDescent="0.25">
      <c r="B19" s="1"/>
      <c r="C19" s="1"/>
      <c r="D19" s="1"/>
      <c r="E19" s="1" t="s">
        <v>31</v>
      </c>
      <c r="F19" s="1">
        <v>0.25</v>
      </c>
      <c r="G19" s="1" t="s">
        <v>38</v>
      </c>
      <c r="H19" s="5" t="s">
        <v>21</v>
      </c>
      <c r="I19" s="1" t="s">
        <v>22</v>
      </c>
      <c r="J19" s="1"/>
    </row>
    <row r="20" spans="2:10" x14ac:dyDescent="0.25">
      <c r="B20" s="1"/>
      <c r="C20" s="1"/>
      <c r="D20" s="1"/>
      <c r="E20" s="1" t="s">
        <v>32</v>
      </c>
      <c r="F20" s="1">
        <v>0.5</v>
      </c>
      <c r="G20" s="1" t="s">
        <v>38</v>
      </c>
      <c r="H20" s="5" t="s">
        <v>21</v>
      </c>
      <c r="I20" s="1" t="s">
        <v>22</v>
      </c>
      <c r="J20" s="1"/>
    </row>
    <row r="21" spans="2:10" x14ac:dyDescent="0.25">
      <c r="B21" s="1"/>
      <c r="C21" s="1"/>
      <c r="D21" s="1"/>
      <c r="E21" s="1" t="s">
        <v>33</v>
      </c>
      <c r="F21" s="1">
        <v>0.25</v>
      </c>
      <c r="G21" s="1" t="s">
        <v>38</v>
      </c>
      <c r="H21" s="5" t="s">
        <v>21</v>
      </c>
      <c r="I21" s="1" t="s">
        <v>22</v>
      </c>
      <c r="J21" s="1"/>
    </row>
    <row r="22" spans="2:10" x14ac:dyDescent="0.25">
      <c r="B22" s="1"/>
      <c r="C22" s="1"/>
      <c r="D22" s="9"/>
      <c r="E22" s="10" t="s">
        <v>58</v>
      </c>
      <c r="F22" s="1">
        <v>0.5</v>
      </c>
      <c r="G22" s="1" t="s">
        <v>38</v>
      </c>
      <c r="H22" s="5" t="s">
        <v>21</v>
      </c>
      <c r="I22" s="1" t="s">
        <v>22</v>
      </c>
      <c r="J22" s="1"/>
    </row>
    <row r="23" spans="2:10" x14ac:dyDescent="0.25">
      <c r="B23" s="1"/>
      <c r="C23" s="1"/>
      <c r="D23" s="9"/>
      <c r="E23" s="10" t="s">
        <v>59</v>
      </c>
      <c r="F23" s="1">
        <v>0.25</v>
      </c>
      <c r="G23" s="1" t="s">
        <v>38</v>
      </c>
      <c r="H23" s="5" t="s">
        <v>21</v>
      </c>
      <c r="I23" s="1" t="s">
        <v>22</v>
      </c>
      <c r="J23" s="1"/>
    </row>
    <row r="24" spans="2:10" x14ac:dyDescent="0.25">
      <c r="B24" s="1"/>
      <c r="C24" s="1"/>
      <c r="D24" s="41" t="s">
        <v>51</v>
      </c>
      <c r="E24" s="42"/>
      <c r="F24" s="4">
        <f>SUM(F16:F23)</f>
        <v>3</v>
      </c>
      <c r="G24" s="1"/>
      <c r="H24" s="5"/>
      <c r="I24" s="1"/>
      <c r="J24" s="1"/>
    </row>
    <row r="25" spans="2:10" x14ac:dyDescent="0.25">
      <c r="B25" s="1"/>
      <c r="C25" s="1"/>
      <c r="D25" s="8" t="s">
        <v>57</v>
      </c>
      <c r="E25" s="1" t="s">
        <v>34</v>
      </c>
      <c r="F25" s="1">
        <v>1.5</v>
      </c>
      <c r="G25" s="1" t="s">
        <v>38</v>
      </c>
      <c r="H25" s="5" t="s">
        <v>21</v>
      </c>
      <c r="I25" s="1" t="s">
        <v>22</v>
      </c>
      <c r="J25" s="1"/>
    </row>
    <row r="26" spans="2:10" x14ac:dyDescent="0.25">
      <c r="B26" s="1"/>
      <c r="C26" s="1"/>
      <c r="D26" s="7"/>
      <c r="E26" s="1" t="s">
        <v>60</v>
      </c>
      <c r="F26" s="1">
        <v>1</v>
      </c>
      <c r="G26" s="1" t="s">
        <v>38</v>
      </c>
      <c r="H26" s="5" t="s">
        <v>21</v>
      </c>
      <c r="I26" s="1" t="s">
        <v>22</v>
      </c>
      <c r="J26" s="1"/>
    </row>
    <row r="27" spans="2:10" x14ac:dyDescent="0.25">
      <c r="B27" s="1"/>
      <c r="C27" s="1"/>
      <c r="D27" s="41" t="s">
        <v>51</v>
      </c>
      <c r="E27" s="42"/>
      <c r="F27" s="4">
        <f>SUM(F25:F26)</f>
        <v>2.5</v>
      </c>
      <c r="G27" s="1"/>
      <c r="H27" s="5"/>
      <c r="I27" s="1"/>
      <c r="J27" s="1"/>
    </row>
    <row r="28" spans="2:10" x14ac:dyDescent="0.25">
      <c r="B28" s="1"/>
      <c r="C28" s="1"/>
      <c r="D28" s="8" t="s">
        <v>2</v>
      </c>
      <c r="E28" s="1" t="s">
        <v>61</v>
      </c>
      <c r="F28" s="1">
        <v>3</v>
      </c>
      <c r="G28" s="1" t="s">
        <v>38</v>
      </c>
      <c r="H28" s="5" t="s">
        <v>21</v>
      </c>
      <c r="I28" s="1" t="s">
        <v>22</v>
      </c>
      <c r="J28" s="1"/>
    </row>
    <row r="29" spans="2:10" x14ac:dyDescent="0.25">
      <c r="B29" s="1"/>
      <c r="C29" s="1"/>
      <c r="D29" s="1"/>
      <c r="E29" s="1" t="s">
        <v>34</v>
      </c>
      <c r="F29" s="1">
        <v>1</v>
      </c>
      <c r="G29" s="1" t="s">
        <v>38</v>
      </c>
      <c r="H29" s="5" t="s">
        <v>21</v>
      </c>
      <c r="I29" s="1" t="s">
        <v>22</v>
      </c>
      <c r="J29" s="1"/>
    </row>
    <row r="30" spans="2:10" x14ac:dyDescent="0.25">
      <c r="B30" s="1"/>
      <c r="C30" s="1"/>
      <c r="D30" s="46" t="s">
        <v>51</v>
      </c>
      <c r="E30" s="47"/>
      <c r="F30" s="4">
        <f>SUM(F28:F29)</f>
        <v>4</v>
      </c>
      <c r="G30" s="1"/>
      <c r="H30" s="5"/>
      <c r="I30" s="1"/>
      <c r="J30" s="1"/>
    </row>
    <row r="31" spans="2:10" x14ac:dyDescent="0.25">
      <c r="B31" s="1"/>
      <c r="C31" s="1"/>
      <c r="D31" s="8" t="s">
        <v>3</v>
      </c>
      <c r="E31" s="1" t="s">
        <v>40</v>
      </c>
      <c r="F31" s="1">
        <v>0.5</v>
      </c>
      <c r="G31" s="1" t="s">
        <v>38</v>
      </c>
      <c r="H31" s="5" t="s">
        <v>21</v>
      </c>
      <c r="I31" s="1" t="s">
        <v>22</v>
      </c>
      <c r="J31" s="1"/>
    </row>
    <row r="32" spans="2:10" x14ac:dyDescent="0.25">
      <c r="B32" s="1"/>
      <c r="C32" s="1"/>
      <c r="D32" s="1"/>
      <c r="E32" s="1" t="s">
        <v>41</v>
      </c>
      <c r="F32" s="1">
        <v>0.5</v>
      </c>
      <c r="G32" s="1" t="s">
        <v>38</v>
      </c>
      <c r="H32" s="5" t="s">
        <v>21</v>
      </c>
      <c r="I32" s="1" t="s">
        <v>22</v>
      </c>
      <c r="J32" s="1"/>
    </row>
    <row r="33" spans="2:10" x14ac:dyDescent="0.25">
      <c r="B33" s="1"/>
      <c r="C33" s="1"/>
      <c r="D33" s="1"/>
      <c r="E33" s="1" t="s">
        <v>42</v>
      </c>
      <c r="F33" s="1">
        <v>0.5</v>
      </c>
      <c r="G33" s="1" t="s">
        <v>38</v>
      </c>
      <c r="H33" s="5" t="s">
        <v>21</v>
      </c>
      <c r="I33" s="1" t="s">
        <v>22</v>
      </c>
      <c r="J33" s="1"/>
    </row>
    <row r="34" spans="2:10" x14ac:dyDescent="0.25">
      <c r="B34" s="1"/>
      <c r="C34" s="1"/>
      <c r="D34" s="9"/>
      <c r="E34" s="10" t="s">
        <v>92</v>
      </c>
      <c r="F34" s="1">
        <v>0.5</v>
      </c>
      <c r="G34" s="1" t="s">
        <v>38</v>
      </c>
      <c r="H34" s="5" t="s">
        <v>21</v>
      </c>
      <c r="I34" s="1" t="s">
        <v>22</v>
      </c>
      <c r="J34" s="1"/>
    </row>
    <row r="35" spans="2:10" x14ac:dyDescent="0.25">
      <c r="B35" s="1"/>
      <c r="C35" s="1"/>
      <c r="D35" s="9"/>
      <c r="E35" s="10" t="s">
        <v>93</v>
      </c>
      <c r="F35" s="1">
        <v>0.5</v>
      </c>
      <c r="G35" s="1" t="s">
        <v>38</v>
      </c>
      <c r="H35" s="5" t="s">
        <v>21</v>
      </c>
      <c r="I35" s="1" t="s">
        <v>22</v>
      </c>
      <c r="J35" s="1"/>
    </row>
    <row r="36" spans="2:10" x14ac:dyDescent="0.25">
      <c r="B36" s="1"/>
      <c r="C36" s="1"/>
      <c r="D36" s="41" t="s">
        <v>51</v>
      </c>
      <c r="E36" s="42"/>
      <c r="F36" s="4">
        <f>SUM(F31:F35)</f>
        <v>2.5</v>
      </c>
      <c r="G36" s="1"/>
      <c r="H36" s="5"/>
      <c r="I36" s="1"/>
      <c r="J36" s="1"/>
    </row>
    <row r="37" spans="2:10" x14ac:dyDescent="0.25">
      <c r="B37" s="1"/>
      <c r="C37" s="1"/>
      <c r="D37" s="8" t="s">
        <v>4</v>
      </c>
      <c r="E37" s="1" t="s">
        <v>34</v>
      </c>
      <c r="F37" s="1">
        <v>1.5</v>
      </c>
      <c r="G37" s="1" t="s">
        <v>38</v>
      </c>
      <c r="H37" s="5" t="s">
        <v>21</v>
      </c>
      <c r="I37" s="1" t="s">
        <v>22</v>
      </c>
      <c r="J37" s="1"/>
    </row>
    <row r="38" spans="2:10" x14ac:dyDescent="0.25">
      <c r="B38" s="1"/>
      <c r="C38" s="1"/>
      <c r="D38" s="8" t="s">
        <v>5</v>
      </c>
      <c r="E38" s="1" t="s">
        <v>34</v>
      </c>
      <c r="F38" s="1">
        <v>1.5</v>
      </c>
      <c r="G38" s="1" t="s">
        <v>38</v>
      </c>
      <c r="H38" s="5" t="s">
        <v>21</v>
      </c>
      <c r="I38" s="1" t="s">
        <v>22</v>
      </c>
      <c r="J38" s="1"/>
    </row>
    <row r="39" spans="2:10" x14ac:dyDescent="0.25">
      <c r="B39" s="1"/>
      <c r="C39" s="1"/>
      <c r="D39" s="8" t="s">
        <v>6</v>
      </c>
      <c r="E39" s="1" t="s">
        <v>34</v>
      </c>
      <c r="F39" s="1">
        <v>1.5</v>
      </c>
      <c r="G39" s="1" t="s">
        <v>67</v>
      </c>
      <c r="H39" s="5" t="s">
        <v>22</v>
      </c>
      <c r="I39" s="1" t="s">
        <v>21</v>
      </c>
      <c r="J39" s="1"/>
    </row>
    <row r="40" spans="2:10" x14ac:dyDescent="0.25">
      <c r="B40" s="1"/>
      <c r="C40" s="1"/>
      <c r="D40" s="8" t="s">
        <v>7</v>
      </c>
      <c r="E40" s="1" t="s">
        <v>94</v>
      </c>
      <c r="F40" s="1">
        <v>1.5</v>
      </c>
      <c r="G40" s="1" t="s">
        <v>83</v>
      </c>
      <c r="H40" s="5" t="s">
        <v>22</v>
      </c>
      <c r="I40" s="1" t="s">
        <v>21</v>
      </c>
      <c r="J40" s="1"/>
    </row>
    <row r="41" spans="2:10" x14ac:dyDescent="0.25">
      <c r="B41" s="1"/>
      <c r="C41" s="1"/>
      <c r="D41" s="8" t="s">
        <v>90</v>
      </c>
      <c r="E41" s="21" t="s">
        <v>91</v>
      </c>
      <c r="F41" s="1">
        <v>1.5</v>
      </c>
      <c r="G41" s="1" t="s">
        <v>38</v>
      </c>
      <c r="H41" s="5" t="s">
        <v>22</v>
      </c>
      <c r="I41" s="1" t="s">
        <v>21</v>
      </c>
      <c r="J41" s="1"/>
    </row>
    <row r="42" spans="2:10" x14ac:dyDescent="0.25">
      <c r="B42" s="1"/>
      <c r="C42" s="1"/>
      <c r="D42" s="8" t="s">
        <v>8</v>
      </c>
      <c r="E42" s="1" t="s">
        <v>34</v>
      </c>
      <c r="F42" s="1">
        <v>1.5</v>
      </c>
      <c r="G42" s="1" t="s">
        <v>38</v>
      </c>
      <c r="H42" s="5" t="s">
        <v>22</v>
      </c>
      <c r="I42" s="1" t="s">
        <v>21</v>
      </c>
      <c r="J42" s="1"/>
    </row>
    <row r="43" spans="2:10" x14ac:dyDescent="0.25">
      <c r="B43" s="3"/>
      <c r="C43" s="1"/>
      <c r="D43" s="8" t="s">
        <v>24</v>
      </c>
      <c r="E43" s="1" t="s">
        <v>34</v>
      </c>
      <c r="F43" s="3">
        <v>1.5</v>
      </c>
      <c r="G43" s="1" t="s">
        <v>38</v>
      </c>
      <c r="H43" s="5" t="s">
        <v>22</v>
      </c>
      <c r="I43" s="1" t="s">
        <v>21</v>
      </c>
      <c r="J43" s="1"/>
    </row>
    <row r="44" spans="2:10" x14ac:dyDescent="0.25">
      <c r="B44" s="3"/>
      <c r="C44" s="1"/>
      <c r="D44" s="3"/>
      <c r="E44" s="1" t="s">
        <v>44</v>
      </c>
      <c r="F44" s="3">
        <v>1</v>
      </c>
      <c r="G44" s="1" t="s">
        <v>38</v>
      </c>
      <c r="H44" s="5" t="s">
        <v>22</v>
      </c>
      <c r="I44" s="1" t="s">
        <v>21</v>
      </c>
      <c r="J44" s="1"/>
    </row>
    <row r="45" spans="2:10" x14ac:dyDescent="0.25">
      <c r="B45" s="3"/>
      <c r="C45" s="1"/>
      <c r="D45" s="3"/>
      <c r="E45" s="1" t="s">
        <v>43</v>
      </c>
      <c r="F45" s="3">
        <v>1.5</v>
      </c>
      <c r="G45" s="1" t="s">
        <v>38</v>
      </c>
      <c r="H45" s="5" t="s">
        <v>22</v>
      </c>
      <c r="I45" s="1" t="s">
        <v>21</v>
      </c>
      <c r="J45" s="1"/>
    </row>
    <row r="46" spans="2:10" x14ac:dyDescent="0.25">
      <c r="B46" s="3"/>
      <c r="C46" s="1"/>
      <c r="D46" s="41" t="s">
        <v>51</v>
      </c>
      <c r="E46" s="42"/>
      <c r="F46" s="4">
        <f>SUM(F43:F45)</f>
        <v>4</v>
      </c>
      <c r="G46" s="1"/>
      <c r="H46" s="5"/>
      <c r="I46" s="1"/>
      <c r="J46" s="1"/>
    </row>
    <row r="47" spans="2:10" ht="14.25" customHeight="1" x14ac:dyDescent="0.25">
      <c r="B47" s="1"/>
      <c r="C47" s="1"/>
      <c r="D47" s="8" t="s">
        <v>9</v>
      </c>
      <c r="E47" s="1" t="s">
        <v>34</v>
      </c>
      <c r="F47" s="1">
        <v>1</v>
      </c>
      <c r="G47" s="1" t="s">
        <v>38</v>
      </c>
      <c r="H47" s="5" t="s">
        <v>22</v>
      </c>
      <c r="I47" s="1" t="s">
        <v>21</v>
      </c>
      <c r="J47" s="1"/>
    </row>
    <row r="48" spans="2:10" x14ac:dyDescent="0.25">
      <c r="B48" s="1"/>
      <c r="C48" s="1"/>
      <c r="D48" s="8" t="s">
        <v>23</v>
      </c>
      <c r="E48" s="1" t="s">
        <v>45</v>
      </c>
      <c r="F48" s="1">
        <v>1</v>
      </c>
      <c r="G48" s="1" t="s">
        <v>38</v>
      </c>
      <c r="H48" s="5" t="s">
        <v>22</v>
      </c>
      <c r="I48" s="1" t="s">
        <v>21</v>
      </c>
      <c r="J48" s="1"/>
    </row>
    <row r="49" spans="2:10" x14ac:dyDescent="0.25">
      <c r="B49" s="1"/>
      <c r="C49" s="1"/>
      <c r="D49" s="1"/>
      <c r="E49" s="1" t="s">
        <v>68</v>
      </c>
      <c r="F49" s="1">
        <v>1</v>
      </c>
      <c r="G49" s="1" t="s">
        <v>38</v>
      </c>
      <c r="H49" s="5" t="s">
        <v>22</v>
      </c>
      <c r="I49" s="1" t="s">
        <v>21</v>
      </c>
      <c r="J49" s="1"/>
    </row>
    <row r="50" spans="2:10" x14ac:dyDescent="0.25">
      <c r="B50" s="35" t="s">
        <v>85</v>
      </c>
      <c r="C50" s="36"/>
      <c r="E50" s="14" t="s">
        <v>95</v>
      </c>
      <c r="F50" s="6"/>
      <c r="G50" s="1"/>
      <c r="H50" s="1"/>
      <c r="I50" s="1"/>
      <c r="J50" s="1"/>
    </row>
    <row r="51" spans="2:10" x14ac:dyDescent="0.25">
      <c r="B51" s="37"/>
      <c r="C51" s="38"/>
      <c r="D51" s="13" t="s">
        <v>64</v>
      </c>
      <c r="E51" s="1" t="s">
        <v>34</v>
      </c>
      <c r="F51" s="6"/>
      <c r="G51" s="1"/>
      <c r="H51" s="1"/>
      <c r="I51" s="1"/>
      <c r="J51" s="1"/>
    </row>
    <row r="52" spans="2:10" x14ac:dyDescent="0.25">
      <c r="B52" s="37"/>
      <c r="C52" s="38"/>
      <c r="D52" s="13" t="s">
        <v>65</v>
      </c>
      <c r="E52" s="1" t="s">
        <v>34</v>
      </c>
      <c r="F52" s="6"/>
      <c r="G52" s="1"/>
      <c r="H52" s="1"/>
      <c r="I52" s="1"/>
      <c r="J52" s="1"/>
    </row>
    <row r="53" spans="2:10" x14ac:dyDescent="0.25">
      <c r="B53" s="37"/>
      <c r="C53" s="38"/>
      <c r="D53" s="13" t="s">
        <v>63</v>
      </c>
      <c r="E53" s="1" t="s">
        <v>34</v>
      </c>
      <c r="F53" s="6"/>
      <c r="G53" s="1"/>
      <c r="H53" s="1"/>
      <c r="I53" s="1"/>
      <c r="J53" s="1"/>
    </row>
    <row r="54" spans="2:10" x14ac:dyDescent="0.25">
      <c r="B54" s="39"/>
      <c r="C54" s="40"/>
      <c r="D54" s="13" t="s">
        <v>62</v>
      </c>
      <c r="E54" s="1" t="s">
        <v>34</v>
      </c>
      <c r="F54" s="6"/>
      <c r="G54" s="1"/>
      <c r="H54" s="1"/>
      <c r="I54" s="1"/>
      <c r="J54" s="1"/>
    </row>
    <row r="55" spans="2:10" x14ac:dyDescent="0.25">
      <c r="B55" s="1" t="s">
        <v>10</v>
      </c>
      <c r="C55" s="2"/>
      <c r="D55" s="2"/>
      <c r="E55" s="2"/>
      <c r="F55" s="2"/>
      <c r="G55" s="2"/>
      <c r="H55" s="2"/>
      <c r="I55" s="1"/>
      <c r="J55" s="1"/>
    </row>
    <row r="56" spans="2:10" x14ac:dyDescent="0.25">
      <c r="B56" s="1">
        <v>1</v>
      </c>
      <c r="C56" s="1" t="s">
        <v>46</v>
      </c>
      <c r="D56" s="7" t="s">
        <v>11</v>
      </c>
      <c r="E56" s="1" t="s">
        <v>129</v>
      </c>
      <c r="F56" s="1">
        <v>0.5</v>
      </c>
      <c r="G56" s="1" t="s">
        <v>38</v>
      </c>
      <c r="H56" s="5" t="s">
        <v>21</v>
      </c>
      <c r="I56" s="5" t="s">
        <v>22</v>
      </c>
      <c r="J56" s="1"/>
    </row>
    <row r="57" spans="2:10" x14ac:dyDescent="0.25">
      <c r="B57" s="1"/>
      <c r="C57" s="1"/>
      <c r="D57" s="1"/>
      <c r="E57" s="1" t="s">
        <v>130</v>
      </c>
      <c r="F57" s="1">
        <v>0.5</v>
      </c>
      <c r="G57" s="1" t="s">
        <v>38</v>
      </c>
      <c r="H57" s="5" t="s">
        <v>21</v>
      </c>
      <c r="I57" s="5" t="s">
        <v>22</v>
      </c>
      <c r="J57" s="1"/>
    </row>
    <row r="58" spans="2:10" x14ac:dyDescent="0.25">
      <c r="B58" s="1"/>
      <c r="C58" s="1"/>
      <c r="E58" s="1" t="s">
        <v>131</v>
      </c>
      <c r="F58" s="1">
        <v>0.5</v>
      </c>
      <c r="G58" s="1" t="s">
        <v>38</v>
      </c>
      <c r="H58" s="5" t="s">
        <v>21</v>
      </c>
      <c r="I58" s="5" t="s">
        <v>22</v>
      </c>
      <c r="J58" s="1"/>
    </row>
    <row r="59" spans="2:10" x14ac:dyDescent="0.25">
      <c r="B59" s="1"/>
      <c r="C59" s="1"/>
      <c r="E59" s="12" t="s">
        <v>132</v>
      </c>
      <c r="F59" s="1">
        <v>0.5</v>
      </c>
      <c r="G59" s="1" t="s">
        <v>38</v>
      </c>
      <c r="H59" s="5" t="s">
        <v>21</v>
      </c>
      <c r="I59" s="5" t="s">
        <v>22</v>
      </c>
      <c r="J59" s="1"/>
    </row>
    <row r="60" spans="2:10" x14ac:dyDescent="0.25">
      <c r="B60" s="1"/>
      <c r="C60" s="1"/>
      <c r="D60" s="1"/>
      <c r="E60" s="1" t="s">
        <v>133</v>
      </c>
      <c r="F60" s="1">
        <v>0.5</v>
      </c>
      <c r="G60" s="1" t="s">
        <v>38</v>
      </c>
      <c r="H60" s="5" t="s">
        <v>21</v>
      </c>
      <c r="I60" s="5" t="s">
        <v>22</v>
      </c>
      <c r="J60" s="1"/>
    </row>
    <row r="61" spans="2:10" x14ac:dyDescent="0.25">
      <c r="B61" s="1"/>
      <c r="C61" s="1"/>
      <c r="D61" s="1"/>
      <c r="E61" s="1" t="s">
        <v>134</v>
      </c>
      <c r="F61" s="1">
        <v>0.5</v>
      </c>
      <c r="G61" s="1" t="s">
        <v>38</v>
      </c>
      <c r="H61" s="5" t="s">
        <v>21</v>
      </c>
      <c r="I61" s="5" t="s">
        <v>22</v>
      </c>
      <c r="J61" s="1"/>
    </row>
    <row r="62" spans="2:10" x14ac:dyDescent="0.25">
      <c r="B62" s="1"/>
      <c r="C62" s="1"/>
      <c r="D62" s="1"/>
      <c r="E62" s="1" t="s">
        <v>135</v>
      </c>
      <c r="F62" s="1">
        <v>0.5</v>
      </c>
      <c r="G62" s="1" t="s">
        <v>38</v>
      </c>
      <c r="H62" s="5" t="s">
        <v>21</v>
      </c>
      <c r="I62" s="5" t="s">
        <v>22</v>
      </c>
      <c r="J62" s="1"/>
    </row>
    <row r="63" spans="2:10" ht="30" x14ac:dyDescent="0.25">
      <c r="B63" s="1"/>
      <c r="C63" s="1"/>
      <c r="D63" s="1"/>
      <c r="E63" s="12" t="s">
        <v>136</v>
      </c>
      <c r="F63" s="1">
        <v>0.75</v>
      </c>
      <c r="G63" s="1" t="s">
        <v>38</v>
      </c>
      <c r="H63" s="5" t="s">
        <v>21</v>
      </c>
      <c r="I63" s="5" t="s">
        <v>22</v>
      </c>
      <c r="J63" s="1"/>
    </row>
    <row r="64" spans="2:10" ht="45" x14ac:dyDescent="0.25">
      <c r="B64" s="1"/>
      <c r="C64" s="1"/>
      <c r="D64" s="1"/>
      <c r="E64" s="12" t="s">
        <v>137</v>
      </c>
      <c r="F64" s="1">
        <v>2</v>
      </c>
      <c r="G64" s="1" t="s">
        <v>38</v>
      </c>
      <c r="H64" s="5" t="s">
        <v>21</v>
      </c>
      <c r="I64" s="5" t="s">
        <v>22</v>
      </c>
      <c r="J64" s="1"/>
    </row>
    <row r="65" spans="2:10" x14ac:dyDescent="0.25">
      <c r="B65" s="1"/>
      <c r="C65" s="1"/>
      <c r="D65" s="1"/>
      <c r="E65" s="12" t="s">
        <v>138</v>
      </c>
      <c r="F65" s="1"/>
      <c r="G65" s="1"/>
      <c r="H65" s="5"/>
      <c r="I65" s="5"/>
      <c r="J65" s="1"/>
    </row>
    <row r="66" spans="2:10" ht="60" x14ac:dyDescent="0.25">
      <c r="B66" s="1"/>
      <c r="C66" s="1"/>
      <c r="D66" s="1"/>
      <c r="E66" s="12" t="s">
        <v>139</v>
      </c>
      <c r="F66" s="1">
        <v>0.75</v>
      </c>
      <c r="G66" s="1" t="s">
        <v>38</v>
      </c>
      <c r="H66" s="5" t="s">
        <v>21</v>
      </c>
      <c r="I66" s="5" t="s">
        <v>22</v>
      </c>
      <c r="J66" s="1"/>
    </row>
    <row r="67" spans="2:10" x14ac:dyDescent="0.25">
      <c r="B67" s="1"/>
      <c r="C67" s="1"/>
      <c r="D67" s="46" t="s">
        <v>51</v>
      </c>
      <c r="E67" s="47"/>
      <c r="F67" s="2">
        <f>SUM(F56:F66)</f>
        <v>7</v>
      </c>
      <c r="G67" s="1"/>
      <c r="H67" s="1"/>
      <c r="I67" s="1"/>
      <c r="J67" s="1"/>
    </row>
    <row r="68" spans="2:10" x14ac:dyDescent="0.25">
      <c r="B68" s="1">
        <v>2</v>
      </c>
      <c r="C68" s="1"/>
      <c r="D68" s="7" t="s">
        <v>12</v>
      </c>
      <c r="E68" s="1" t="s">
        <v>88</v>
      </c>
      <c r="F68" s="1">
        <v>1</v>
      </c>
      <c r="G68" s="1" t="s">
        <v>38</v>
      </c>
      <c r="H68" s="5" t="s">
        <v>22</v>
      </c>
      <c r="I68" s="5" t="s">
        <v>21</v>
      </c>
      <c r="J68" s="1"/>
    </row>
    <row r="69" spans="2:10" x14ac:dyDescent="0.25">
      <c r="B69" s="1"/>
      <c r="C69" s="1"/>
      <c r="D69" s="1"/>
      <c r="E69" s="1" t="s">
        <v>87</v>
      </c>
      <c r="F69" s="1">
        <v>0.25</v>
      </c>
      <c r="G69" s="1" t="s">
        <v>38</v>
      </c>
      <c r="H69" s="5" t="s">
        <v>22</v>
      </c>
      <c r="I69" s="5" t="s">
        <v>21</v>
      </c>
      <c r="J69" s="1"/>
    </row>
    <row r="70" spans="2:10" x14ac:dyDescent="0.25">
      <c r="B70" s="1"/>
      <c r="C70" s="1"/>
      <c r="D70" s="19"/>
      <c r="E70" s="20" t="s">
        <v>140</v>
      </c>
      <c r="F70" s="1">
        <v>0.5</v>
      </c>
      <c r="G70" s="1" t="s">
        <v>38</v>
      </c>
      <c r="H70" s="5" t="s">
        <v>22</v>
      </c>
      <c r="I70" s="5" t="s">
        <v>21</v>
      </c>
      <c r="J70" s="1"/>
    </row>
    <row r="71" spans="2:10" x14ac:dyDescent="0.25">
      <c r="B71" s="1"/>
      <c r="C71" s="1"/>
      <c r="D71" s="33" t="s">
        <v>51</v>
      </c>
      <c r="E71" s="34"/>
      <c r="F71" s="2">
        <f>SUM(F68:F70)</f>
        <v>1.75</v>
      </c>
      <c r="G71" s="1"/>
      <c r="H71" s="1"/>
      <c r="I71" s="1"/>
      <c r="J71" s="1"/>
    </row>
    <row r="72" spans="2:10" x14ac:dyDescent="0.25">
      <c r="B72" s="1">
        <v>3</v>
      </c>
      <c r="C72" s="1"/>
      <c r="D72" s="7" t="s">
        <v>13</v>
      </c>
      <c r="E72" s="1" t="s">
        <v>88</v>
      </c>
      <c r="F72" s="1">
        <v>0.5</v>
      </c>
      <c r="G72" s="1" t="s">
        <v>38</v>
      </c>
      <c r="H72" s="5" t="s">
        <v>21</v>
      </c>
      <c r="I72" s="5" t="s">
        <v>22</v>
      </c>
      <c r="J72" s="1"/>
    </row>
    <row r="73" spans="2:10" x14ac:dyDescent="0.25">
      <c r="B73" s="1"/>
      <c r="C73" s="1"/>
      <c r="D73" s="1"/>
      <c r="E73" s="1" t="s">
        <v>47</v>
      </c>
      <c r="F73" s="1">
        <v>0.5</v>
      </c>
      <c r="G73" s="1" t="s">
        <v>38</v>
      </c>
      <c r="H73" s="5" t="s">
        <v>21</v>
      </c>
      <c r="I73" s="5" t="s">
        <v>22</v>
      </c>
      <c r="J73" s="1"/>
    </row>
    <row r="74" spans="2:10" x14ac:dyDescent="0.25">
      <c r="B74" s="1"/>
      <c r="C74" s="1"/>
      <c r="D74" s="33" t="s">
        <v>51</v>
      </c>
      <c r="E74" s="34"/>
      <c r="F74" s="2">
        <f>SUM(F72:F73)</f>
        <v>1</v>
      </c>
      <c r="G74" s="1"/>
      <c r="H74" s="5"/>
      <c r="I74" s="1"/>
      <c r="J74" s="1"/>
    </row>
    <row r="75" spans="2:10" x14ac:dyDescent="0.25">
      <c r="B75" s="1">
        <v>4</v>
      </c>
      <c r="C75" s="1"/>
      <c r="D75" s="7" t="s">
        <v>14</v>
      </c>
      <c r="E75" s="1" t="s">
        <v>88</v>
      </c>
      <c r="F75" s="1">
        <v>0.25</v>
      </c>
      <c r="G75" s="1" t="s">
        <v>38</v>
      </c>
      <c r="H75" s="5" t="s">
        <v>22</v>
      </c>
      <c r="I75" s="5" t="s">
        <v>21</v>
      </c>
      <c r="J75" s="1"/>
    </row>
    <row r="76" spans="2:10" x14ac:dyDescent="0.25">
      <c r="B76" s="1"/>
      <c r="C76" s="1"/>
      <c r="D76" s="7"/>
      <c r="E76" s="21" t="s">
        <v>141</v>
      </c>
      <c r="F76" s="1">
        <v>0.75</v>
      </c>
      <c r="G76" s="1" t="s">
        <v>38</v>
      </c>
      <c r="H76" s="5" t="s">
        <v>22</v>
      </c>
      <c r="I76" s="5" t="s">
        <v>21</v>
      </c>
      <c r="J76" s="1"/>
    </row>
    <row r="77" spans="2:10" x14ac:dyDescent="0.25">
      <c r="B77" s="1"/>
      <c r="C77" s="1"/>
      <c r="D77" s="7"/>
      <c r="E77" s="1" t="s">
        <v>89</v>
      </c>
      <c r="F77" s="1">
        <v>0.5</v>
      </c>
      <c r="G77" s="1" t="s">
        <v>38</v>
      </c>
      <c r="H77" s="5" t="s">
        <v>22</v>
      </c>
      <c r="I77" s="5" t="s">
        <v>21</v>
      </c>
      <c r="J77" s="1"/>
    </row>
    <row r="78" spans="2:10" ht="30" x14ac:dyDescent="0.25">
      <c r="B78" s="1"/>
      <c r="C78" s="1"/>
      <c r="D78" s="1"/>
      <c r="E78" s="12" t="s">
        <v>66</v>
      </c>
      <c r="F78" s="1">
        <v>0.5</v>
      </c>
      <c r="G78" s="1" t="s">
        <v>38</v>
      </c>
      <c r="H78" s="5" t="s">
        <v>22</v>
      </c>
      <c r="I78" s="5" t="s">
        <v>21</v>
      </c>
      <c r="J78" s="1"/>
    </row>
    <row r="79" spans="2:10" x14ac:dyDescent="0.25">
      <c r="B79" s="1"/>
      <c r="C79" s="1"/>
      <c r="D79" s="33" t="s">
        <v>51</v>
      </c>
      <c r="E79" s="34"/>
      <c r="F79" s="23">
        <f>SUM(F75:F78)</f>
        <v>2</v>
      </c>
      <c r="G79" s="1"/>
      <c r="H79" s="5"/>
      <c r="I79" s="1"/>
      <c r="J79" s="1"/>
    </row>
    <row r="80" spans="2:10" x14ac:dyDescent="0.25">
      <c r="B80" s="1">
        <v>5</v>
      </c>
      <c r="C80" s="1"/>
      <c r="D80" s="7" t="s">
        <v>103</v>
      </c>
      <c r="E80" s="1" t="s">
        <v>88</v>
      </c>
      <c r="F80" s="1"/>
      <c r="G80" s="1"/>
      <c r="H80" s="5"/>
      <c r="I80" s="22"/>
      <c r="J80" s="1"/>
    </row>
    <row r="81" spans="2:10" x14ac:dyDescent="0.25">
      <c r="B81" s="1"/>
      <c r="C81" s="1"/>
      <c r="D81" s="7"/>
      <c r="E81" s="7" t="s">
        <v>97</v>
      </c>
      <c r="F81" s="1"/>
      <c r="G81" s="1"/>
      <c r="H81" s="5"/>
      <c r="I81" s="22"/>
      <c r="J81" s="1"/>
    </row>
    <row r="82" spans="2:10" x14ac:dyDescent="0.25">
      <c r="B82" s="1"/>
      <c r="C82" s="1"/>
      <c r="D82" s="1"/>
      <c r="E82" s="1" t="s">
        <v>98</v>
      </c>
      <c r="F82" s="1"/>
      <c r="G82" s="1"/>
      <c r="H82" s="5"/>
      <c r="I82" s="22"/>
      <c r="J82" s="1"/>
    </row>
    <row r="83" spans="2:10" x14ac:dyDescent="0.25">
      <c r="B83" s="1"/>
      <c r="C83" s="1"/>
      <c r="D83" s="1"/>
      <c r="E83" s="7" t="s">
        <v>99</v>
      </c>
      <c r="F83" s="1"/>
      <c r="G83" s="1"/>
      <c r="H83" s="5"/>
      <c r="I83" s="22"/>
      <c r="J83" s="1"/>
    </row>
    <row r="84" spans="2:10" x14ac:dyDescent="0.25">
      <c r="B84" s="1"/>
      <c r="C84" s="1"/>
      <c r="D84" s="1"/>
      <c r="E84" s="1" t="s">
        <v>100</v>
      </c>
      <c r="F84" s="1"/>
      <c r="G84" s="1"/>
      <c r="H84" s="5"/>
      <c r="I84" s="22"/>
      <c r="J84" s="1"/>
    </row>
    <row r="85" spans="2:10" x14ac:dyDescent="0.25">
      <c r="B85" s="1"/>
      <c r="C85" s="1"/>
      <c r="D85" s="1"/>
      <c r="E85" s="1" t="s">
        <v>101</v>
      </c>
      <c r="F85" s="1"/>
      <c r="G85" s="1"/>
      <c r="H85" s="5"/>
      <c r="I85" s="22"/>
      <c r="J85" s="1"/>
    </row>
    <row r="86" spans="2:10" x14ac:dyDescent="0.25">
      <c r="B86" s="1"/>
      <c r="C86" s="1"/>
      <c r="D86" s="1"/>
      <c r="E86" s="1" t="s">
        <v>102</v>
      </c>
      <c r="F86" s="1"/>
      <c r="G86" s="1"/>
      <c r="H86" s="5"/>
      <c r="I86" s="22"/>
      <c r="J86" s="1"/>
    </row>
    <row r="87" spans="2:10" x14ac:dyDescent="0.25">
      <c r="B87" s="1"/>
      <c r="C87" s="1"/>
      <c r="D87" s="33" t="s">
        <v>51</v>
      </c>
      <c r="E87" s="34"/>
      <c r="F87" s="4">
        <f>SUM(F80:F86)</f>
        <v>0</v>
      </c>
      <c r="G87" s="1"/>
      <c r="H87" s="5"/>
      <c r="I87" s="22"/>
      <c r="J87" s="1"/>
    </row>
    <row r="88" spans="2:10" x14ac:dyDescent="0.25">
      <c r="B88" s="1">
        <v>6</v>
      </c>
      <c r="C88" s="1"/>
      <c r="D88" s="7" t="s">
        <v>15</v>
      </c>
      <c r="E88" s="1" t="s">
        <v>88</v>
      </c>
      <c r="F88" s="1">
        <v>0.25</v>
      </c>
      <c r="G88" s="1" t="s">
        <v>38</v>
      </c>
      <c r="H88" s="5" t="s">
        <v>22</v>
      </c>
      <c r="I88" s="5" t="s">
        <v>21</v>
      </c>
      <c r="J88" s="1"/>
    </row>
    <row r="89" spans="2:10" x14ac:dyDescent="0.25">
      <c r="B89" s="1"/>
      <c r="C89" s="1"/>
      <c r="D89" s="7"/>
      <c r="E89" s="24" t="s">
        <v>108</v>
      </c>
      <c r="F89" s="1"/>
      <c r="G89" s="1"/>
      <c r="H89" s="5"/>
      <c r="I89" s="5"/>
      <c r="J89" s="1"/>
    </row>
    <row r="90" spans="2:10" x14ac:dyDescent="0.25">
      <c r="B90" s="1"/>
      <c r="C90" s="1"/>
      <c r="D90" s="7"/>
      <c r="E90" s="1" t="s">
        <v>104</v>
      </c>
      <c r="F90" s="1"/>
      <c r="G90" s="1"/>
      <c r="H90" s="5"/>
      <c r="I90" s="5"/>
      <c r="J90" s="1"/>
    </row>
    <row r="91" spans="2:10" x14ac:dyDescent="0.25">
      <c r="B91" s="1"/>
      <c r="C91" s="1"/>
      <c r="D91" s="7"/>
      <c r="E91" s="1" t="s">
        <v>105</v>
      </c>
      <c r="F91" s="1"/>
      <c r="G91" s="1"/>
      <c r="H91" s="5"/>
      <c r="I91" s="5"/>
      <c r="J91" s="1"/>
    </row>
    <row r="92" spans="2:10" x14ac:dyDescent="0.25">
      <c r="B92" s="1"/>
      <c r="C92" s="1"/>
      <c r="D92" s="7"/>
      <c r="E92" s="1" t="s">
        <v>106</v>
      </c>
      <c r="F92" s="1"/>
      <c r="G92" s="1"/>
      <c r="H92" s="5"/>
      <c r="I92" s="5"/>
      <c r="J92" s="1"/>
    </row>
    <row r="93" spans="2:10" x14ac:dyDescent="0.25">
      <c r="B93" s="1"/>
      <c r="C93" s="1"/>
      <c r="D93" s="7"/>
      <c r="E93" s="1" t="s">
        <v>107</v>
      </c>
      <c r="F93" s="1"/>
      <c r="G93" s="1"/>
      <c r="H93" s="5"/>
      <c r="I93" s="5"/>
      <c r="J93" s="1"/>
    </row>
    <row r="94" spans="2:10" ht="45" x14ac:dyDescent="0.25">
      <c r="B94" s="1"/>
      <c r="C94" s="1"/>
      <c r="D94" s="7"/>
      <c r="E94" s="12" t="s">
        <v>109</v>
      </c>
      <c r="F94" s="1"/>
      <c r="G94" s="1"/>
      <c r="H94" s="5"/>
      <c r="I94" s="5"/>
      <c r="J94" s="1"/>
    </row>
    <row r="95" spans="2:10" ht="30" x14ac:dyDescent="0.25">
      <c r="B95" s="1"/>
      <c r="C95" s="1"/>
      <c r="D95" s="7"/>
      <c r="E95" s="12" t="s">
        <v>110</v>
      </c>
      <c r="F95" s="1"/>
      <c r="G95" s="1"/>
      <c r="H95" s="5"/>
      <c r="I95" s="5"/>
      <c r="J95" s="1"/>
    </row>
    <row r="96" spans="2:10" x14ac:dyDescent="0.25">
      <c r="B96" s="1"/>
      <c r="C96" s="1"/>
      <c r="D96" s="7"/>
      <c r="E96" s="7" t="s">
        <v>111</v>
      </c>
      <c r="F96" s="1"/>
      <c r="G96" s="1"/>
      <c r="H96" s="5"/>
      <c r="I96" s="5"/>
      <c r="J96" s="1"/>
    </row>
    <row r="97" spans="2:10" x14ac:dyDescent="0.25">
      <c r="B97" s="1"/>
      <c r="C97" s="1"/>
      <c r="D97" s="7"/>
      <c r="E97" s="25" t="s">
        <v>112</v>
      </c>
      <c r="F97" s="1"/>
      <c r="G97" s="1"/>
      <c r="H97" s="5"/>
      <c r="I97" s="5"/>
      <c r="J97" s="1"/>
    </row>
    <row r="98" spans="2:10" x14ac:dyDescent="0.25">
      <c r="B98" s="1"/>
      <c r="C98" s="1"/>
      <c r="D98" s="7"/>
      <c r="E98" s="25" t="s">
        <v>113</v>
      </c>
      <c r="F98" s="1"/>
      <c r="G98" s="1"/>
      <c r="H98" s="5"/>
      <c r="I98" s="5"/>
      <c r="J98" s="1"/>
    </row>
    <row r="99" spans="2:10" ht="30" x14ac:dyDescent="0.25">
      <c r="B99" s="1"/>
      <c r="C99" s="1"/>
      <c r="D99" s="7"/>
      <c r="E99" s="26" t="s">
        <v>114</v>
      </c>
      <c r="F99" s="1"/>
      <c r="G99" s="1"/>
      <c r="H99" s="5"/>
      <c r="I99" s="5"/>
      <c r="J99" s="1"/>
    </row>
    <row r="100" spans="2:10" x14ac:dyDescent="0.25">
      <c r="B100" s="1"/>
      <c r="C100" s="1"/>
      <c r="D100" s="7"/>
      <c r="E100" s="25" t="s">
        <v>115</v>
      </c>
      <c r="F100" s="1"/>
      <c r="G100" s="1"/>
      <c r="H100" s="5"/>
      <c r="I100" s="5"/>
      <c r="J100" s="1"/>
    </row>
    <row r="101" spans="2:10" x14ac:dyDescent="0.25">
      <c r="B101" s="1"/>
      <c r="C101" s="1"/>
      <c r="D101" s="7"/>
      <c r="E101" s="1" t="s">
        <v>116</v>
      </c>
      <c r="F101" s="1">
        <v>0.25</v>
      </c>
      <c r="G101" s="1" t="s">
        <v>38</v>
      </c>
      <c r="H101" s="5" t="s">
        <v>22</v>
      </c>
      <c r="I101" s="5" t="s">
        <v>21</v>
      </c>
      <c r="J101" s="1"/>
    </row>
    <row r="102" spans="2:10" x14ac:dyDescent="0.25">
      <c r="B102" s="1"/>
      <c r="C102" s="1"/>
      <c r="D102" s="28"/>
      <c r="E102" s="20" t="s">
        <v>128</v>
      </c>
      <c r="F102" s="1"/>
      <c r="G102" s="1"/>
      <c r="H102" s="5"/>
      <c r="I102" s="5"/>
      <c r="J102" s="1"/>
    </row>
    <row r="103" spans="2:10" x14ac:dyDescent="0.25">
      <c r="B103" s="1"/>
      <c r="C103" s="1"/>
      <c r="D103" s="33" t="s">
        <v>51</v>
      </c>
      <c r="E103" s="34"/>
      <c r="F103" s="4">
        <f>SUM(F88:F101)</f>
        <v>0.5</v>
      </c>
      <c r="G103" s="1"/>
      <c r="H103" s="1"/>
      <c r="I103" s="1"/>
      <c r="J103" s="1"/>
    </row>
    <row r="104" spans="2:10" x14ac:dyDescent="0.25">
      <c r="B104" s="1">
        <v>7</v>
      </c>
      <c r="C104" s="1"/>
      <c r="D104" s="7" t="s">
        <v>96</v>
      </c>
      <c r="E104" s="1" t="s">
        <v>88</v>
      </c>
      <c r="F104" s="1">
        <v>0.25</v>
      </c>
      <c r="G104" s="1" t="s">
        <v>38</v>
      </c>
      <c r="H104" s="5" t="s">
        <v>22</v>
      </c>
      <c r="I104" s="5" t="s">
        <v>21</v>
      </c>
      <c r="J104" s="1"/>
    </row>
    <row r="105" spans="2:10" x14ac:dyDescent="0.25">
      <c r="B105" s="1"/>
      <c r="C105" s="1"/>
      <c r="D105" s="7"/>
      <c r="E105" s="1" t="s">
        <v>73</v>
      </c>
      <c r="F105" s="1">
        <v>0.5</v>
      </c>
      <c r="G105" s="1"/>
      <c r="H105" s="5"/>
      <c r="I105" s="5"/>
      <c r="J105" s="1"/>
    </row>
    <row r="106" spans="2:10" x14ac:dyDescent="0.25">
      <c r="B106" s="1"/>
      <c r="C106" s="1"/>
      <c r="D106" s="1"/>
      <c r="E106" s="6" t="s">
        <v>48</v>
      </c>
      <c r="F106" s="1">
        <v>1.5</v>
      </c>
      <c r="G106" s="1" t="s">
        <v>38</v>
      </c>
      <c r="H106" s="5" t="s">
        <v>22</v>
      </c>
      <c r="I106" s="5" t="s">
        <v>21</v>
      </c>
      <c r="J106" s="1"/>
    </row>
    <row r="107" spans="2:10" x14ac:dyDescent="0.25">
      <c r="B107" s="1"/>
      <c r="C107" s="1"/>
      <c r="D107" s="1"/>
      <c r="E107" s="6" t="s">
        <v>122</v>
      </c>
      <c r="F107" s="1">
        <v>2</v>
      </c>
      <c r="G107" s="1" t="s">
        <v>38</v>
      </c>
      <c r="H107" s="5" t="s">
        <v>22</v>
      </c>
      <c r="I107" s="5" t="s">
        <v>21</v>
      </c>
      <c r="J107" s="1"/>
    </row>
    <row r="108" spans="2:10" x14ac:dyDescent="0.25">
      <c r="B108" s="1"/>
      <c r="C108" s="1"/>
      <c r="D108" s="45" t="s">
        <v>51</v>
      </c>
      <c r="E108" s="45"/>
      <c r="F108" s="4">
        <f>SUM(F104:F107)</f>
        <v>4.25</v>
      </c>
      <c r="G108" s="1"/>
      <c r="H108" s="1"/>
      <c r="I108" s="1"/>
      <c r="J108" s="1"/>
    </row>
    <row r="109" spans="2:10" x14ac:dyDescent="0.25">
      <c r="B109" s="1">
        <v>8</v>
      </c>
      <c r="C109" s="1"/>
      <c r="D109" s="7" t="s">
        <v>117</v>
      </c>
      <c r="E109" s="1" t="s">
        <v>88</v>
      </c>
      <c r="F109" s="1">
        <v>0.25</v>
      </c>
      <c r="G109" s="1"/>
      <c r="H109" s="1"/>
      <c r="I109" s="1"/>
      <c r="J109" s="1"/>
    </row>
    <row r="110" spans="2:10" x14ac:dyDescent="0.25">
      <c r="B110" s="1"/>
      <c r="C110" s="1"/>
      <c r="D110" s="1"/>
      <c r="E110" s="1" t="s">
        <v>118</v>
      </c>
      <c r="F110" s="1"/>
      <c r="G110" s="1"/>
      <c r="H110" s="1"/>
      <c r="I110" s="1"/>
      <c r="J110" s="1"/>
    </row>
    <row r="111" spans="2:10" x14ac:dyDescent="0.25">
      <c r="B111" s="1"/>
      <c r="C111" s="1"/>
      <c r="D111" s="1"/>
      <c r="E111" s="1" t="s">
        <v>119</v>
      </c>
      <c r="F111" s="1"/>
      <c r="G111" s="1"/>
      <c r="H111" s="1"/>
      <c r="I111" s="1"/>
      <c r="J111" s="1"/>
    </row>
    <row r="112" spans="2:10" x14ac:dyDescent="0.25">
      <c r="B112" s="1"/>
      <c r="C112" s="1"/>
      <c r="D112" s="1"/>
      <c r="E112" s="1" t="s">
        <v>120</v>
      </c>
      <c r="F112" s="1"/>
      <c r="G112" s="1"/>
      <c r="H112" s="1"/>
      <c r="I112" s="1"/>
      <c r="J112" s="1"/>
    </row>
    <row r="113" spans="2:10" x14ac:dyDescent="0.25">
      <c r="B113" s="1"/>
      <c r="C113" s="1"/>
      <c r="D113" s="1"/>
      <c r="E113" s="1" t="s">
        <v>121</v>
      </c>
      <c r="F113" s="1"/>
      <c r="G113" s="1"/>
      <c r="H113" s="1"/>
      <c r="I113" s="1"/>
      <c r="J113" s="1"/>
    </row>
    <row r="114" spans="2:10" x14ac:dyDescent="0.25">
      <c r="B114" s="1"/>
      <c r="C114" s="1"/>
      <c r="D114" s="33" t="s">
        <v>51</v>
      </c>
      <c r="E114" s="34"/>
      <c r="F114" s="4">
        <f>SUM(F112:F113)</f>
        <v>0</v>
      </c>
      <c r="G114" s="1"/>
      <c r="H114" s="1"/>
      <c r="I114" s="1"/>
      <c r="J114" s="1"/>
    </row>
    <row r="115" spans="2:10" x14ac:dyDescent="0.25">
      <c r="B115" s="1">
        <v>9</v>
      </c>
      <c r="C115" s="1"/>
      <c r="D115" s="7" t="s">
        <v>16</v>
      </c>
      <c r="E115" s="1" t="s">
        <v>88</v>
      </c>
      <c r="F115" s="1">
        <v>0.25</v>
      </c>
      <c r="G115" s="1" t="s">
        <v>38</v>
      </c>
      <c r="H115" s="27" t="s">
        <v>21</v>
      </c>
      <c r="I115" s="1" t="s">
        <v>22</v>
      </c>
      <c r="J115" s="1"/>
    </row>
    <row r="116" spans="2:10" x14ac:dyDescent="0.25">
      <c r="B116" s="1"/>
      <c r="C116" s="1"/>
      <c r="D116" s="7"/>
      <c r="E116" s="6" t="s">
        <v>123</v>
      </c>
      <c r="F116" s="1"/>
      <c r="G116" s="1"/>
      <c r="H116" s="5"/>
      <c r="I116" s="1"/>
      <c r="J116" s="1"/>
    </row>
    <row r="117" spans="2:10" x14ac:dyDescent="0.25">
      <c r="B117" s="1"/>
      <c r="C117" s="1"/>
      <c r="D117" s="7"/>
      <c r="E117" s="24" t="s">
        <v>108</v>
      </c>
      <c r="F117" s="1">
        <v>0.5</v>
      </c>
      <c r="G117" s="1" t="s">
        <v>38</v>
      </c>
      <c r="H117" s="5" t="s">
        <v>21</v>
      </c>
      <c r="I117" s="1" t="s">
        <v>22</v>
      </c>
      <c r="J117" s="1"/>
    </row>
    <row r="118" spans="2:10" x14ac:dyDescent="0.25">
      <c r="B118" s="1"/>
      <c r="C118" s="1"/>
      <c r="D118" s="28"/>
      <c r="E118" s="1" t="s">
        <v>69</v>
      </c>
      <c r="F118" s="1"/>
      <c r="G118" s="1"/>
      <c r="H118" s="5"/>
      <c r="I118" s="1"/>
      <c r="J118" s="1"/>
    </row>
    <row r="119" spans="2:10" x14ac:dyDescent="0.25">
      <c r="B119" s="1"/>
      <c r="C119" s="1"/>
      <c r="D119" s="28"/>
      <c r="E119" s="1" t="s">
        <v>86</v>
      </c>
      <c r="F119" s="1"/>
      <c r="G119" s="1"/>
      <c r="H119" s="5"/>
      <c r="I119" s="1"/>
      <c r="J119" s="1"/>
    </row>
    <row r="120" spans="2:10" x14ac:dyDescent="0.25">
      <c r="B120" s="1"/>
      <c r="C120" s="1"/>
      <c r="D120" s="28"/>
      <c r="E120" s="6" t="s">
        <v>125</v>
      </c>
      <c r="F120" s="1"/>
      <c r="G120" s="1"/>
      <c r="H120" s="5"/>
      <c r="I120" s="1"/>
      <c r="J120" s="1"/>
    </row>
    <row r="121" spans="2:10" x14ac:dyDescent="0.25">
      <c r="B121" s="1"/>
      <c r="C121" s="1"/>
      <c r="D121" s="28"/>
      <c r="E121" s="20" t="s">
        <v>124</v>
      </c>
      <c r="F121" s="1"/>
      <c r="G121" s="1"/>
      <c r="H121" s="5"/>
      <c r="I121" s="1"/>
      <c r="J121" s="1"/>
    </row>
    <row r="122" spans="2:10" x14ac:dyDescent="0.25">
      <c r="B122" s="1"/>
      <c r="C122" s="1"/>
      <c r="D122" s="28"/>
      <c r="E122" s="20" t="s">
        <v>126</v>
      </c>
      <c r="F122" s="1"/>
      <c r="G122" s="1"/>
      <c r="H122" s="5"/>
      <c r="I122" s="1"/>
      <c r="J122" s="1"/>
    </row>
    <row r="123" spans="2:10" x14ac:dyDescent="0.25">
      <c r="B123" s="1"/>
      <c r="C123" s="1"/>
      <c r="D123" s="28"/>
      <c r="E123" s="29" t="s">
        <v>111</v>
      </c>
      <c r="F123" s="1"/>
      <c r="G123" s="1"/>
      <c r="H123" s="5"/>
      <c r="I123" s="1"/>
      <c r="J123" s="1"/>
    </row>
    <row r="124" spans="2:10" x14ac:dyDescent="0.25">
      <c r="B124" s="1"/>
      <c r="C124" s="1"/>
      <c r="D124" s="28"/>
      <c r="E124" s="30" t="s">
        <v>127</v>
      </c>
      <c r="F124" s="1"/>
      <c r="G124" s="1"/>
      <c r="H124" s="5"/>
      <c r="I124" s="1"/>
      <c r="J124" s="1"/>
    </row>
    <row r="125" spans="2:10" x14ac:dyDescent="0.25">
      <c r="B125" s="1"/>
      <c r="C125" s="1"/>
      <c r="D125" s="33" t="s">
        <v>51</v>
      </c>
      <c r="E125" s="34"/>
      <c r="F125" s="23">
        <f>SUM(F115:F117)</f>
        <v>0.75</v>
      </c>
      <c r="G125" s="1"/>
      <c r="H125" s="1"/>
      <c r="I125" s="1"/>
      <c r="J125" s="1"/>
    </row>
    <row r="126" spans="2:10" x14ac:dyDescent="0.25">
      <c r="B126" s="1">
        <v>10</v>
      </c>
      <c r="C126" s="3"/>
      <c r="D126" s="7" t="s">
        <v>142</v>
      </c>
      <c r="E126" s="1" t="s">
        <v>88</v>
      </c>
      <c r="F126" s="1">
        <v>0.25</v>
      </c>
      <c r="G126" s="3"/>
      <c r="H126" s="22"/>
      <c r="I126" s="1"/>
      <c r="J126" s="1"/>
    </row>
    <row r="127" spans="2:10" ht="90" x14ac:dyDescent="0.25">
      <c r="B127" s="3"/>
      <c r="C127" s="3"/>
      <c r="D127" s="31"/>
      <c r="E127" s="12" t="s">
        <v>143</v>
      </c>
      <c r="F127" s="1"/>
      <c r="G127" s="3"/>
      <c r="H127" s="22"/>
      <c r="I127" s="1"/>
      <c r="J127" s="1"/>
    </row>
    <row r="128" spans="2:10" x14ac:dyDescent="0.25">
      <c r="B128" s="3"/>
      <c r="C128" s="3"/>
      <c r="D128" s="31"/>
      <c r="E128" s="1" t="s">
        <v>145</v>
      </c>
      <c r="F128" s="1"/>
      <c r="G128" s="3"/>
      <c r="H128" s="22"/>
      <c r="I128" s="1"/>
      <c r="J128" s="1"/>
    </row>
    <row r="129" spans="2:10" x14ac:dyDescent="0.25">
      <c r="B129" s="3"/>
      <c r="C129" s="3"/>
      <c r="D129" s="31"/>
      <c r="E129" s="1" t="s">
        <v>144</v>
      </c>
      <c r="F129" s="1"/>
      <c r="G129" s="3"/>
      <c r="H129" s="22"/>
      <c r="I129" s="1"/>
      <c r="J129" s="1"/>
    </row>
    <row r="130" spans="2:10" x14ac:dyDescent="0.25">
      <c r="B130" s="3"/>
      <c r="C130" s="3"/>
      <c r="D130" s="31"/>
      <c r="E130" s="6" t="s">
        <v>146</v>
      </c>
      <c r="F130" s="1"/>
      <c r="G130" s="3"/>
      <c r="H130" s="22"/>
      <c r="I130" s="1"/>
      <c r="J130" s="1"/>
    </row>
    <row r="131" spans="2:10" x14ac:dyDescent="0.25">
      <c r="B131" s="3"/>
      <c r="C131" s="3"/>
      <c r="D131" s="31"/>
      <c r="E131" s="1" t="s">
        <v>147</v>
      </c>
      <c r="F131" s="1"/>
      <c r="G131" s="3"/>
      <c r="H131" s="22"/>
      <c r="I131" s="1"/>
      <c r="J131" s="1"/>
    </row>
    <row r="132" spans="2:10" x14ac:dyDescent="0.25">
      <c r="B132" s="3"/>
      <c r="C132" s="3"/>
      <c r="D132" s="33" t="s">
        <v>51</v>
      </c>
      <c r="E132" s="34"/>
      <c r="F132" s="23">
        <f>SUM(F114:F116)</f>
        <v>0.25</v>
      </c>
      <c r="G132" s="3"/>
      <c r="H132" s="22"/>
      <c r="I132" s="1"/>
      <c r="J132" s="1"/>
    </row>
    <row r="133" spans="2:10" x14ac:dyDescent="0.25">
      <c r="B133" s="3">
        <v>11</v>
      </c>
      <c r="C133" s="3"/>
      <c r="D133" s="7" t="s">
        <v>148</v>
      </c>
      <c r="E133" s="1" t="s">
        <v>88</v>
      </c>
      <c r="F133" s="1">
        <v>0.25</v>
      </c>
      <c r="G133" s="3"/>
      <c r="H133" s="22"/>
      <c r="I133" s="1"/>
      <c r="J133" s="1"/>
    </row>
    <row r="134" spans="2:10" x14ac:dyDescent="0.25">
      <c r="B134" s="3"/>
      <c r="C134" s="3"/>
      <c r="D134" s="1"/>
      <c r="E134" s="1" t="s">
        <v>149</v>
      </c>
      <c r="F134" s="1"/>
      <c r="G134" s="3"/>
      <c r="H134" s="22"/>
      <c r="I134" s="1"/>
      <c r="J134" s="1"/>
    </row>
    <row r="135" spans="2:10" x14ac:dyDescent="0.25">
      <c r="B135" s="3"/>
      <c r="C135" s="3"/>
      <c r="D135" s="1"/>
      <c r="E135" s="1" t="s">
        <v>150</v>
      </c>
      <c r="F135" s="1"/>
      <c r="G135" s="3"/>
      <c r="H135" s="22"/>
      <c r="I135" s="1"/>
      <c r="J135" s="1"/>
    </row>
    <row r="136" spans="2:10" x14ac:dyDescent="0.25">
      <c r="B136" s="3"/>
      <c r="C136" s="3"/>
      <c r="D136" s="1"/>
      <c r="E136" s="1" t="s">
        <v>151</v>
      </c>
      <c r="F136" s="1"/>
      <c r="G136" s="3"/>
      <c r="H136" s="22"/>
      <c r="I136" s="1"/>
      <c r="J136" s="1"/>
    </row>
    <row r="137" spans="2:10" x14ac:dyDescent="0.25">
      <c r="B137" s="3"/>
      <c r="C137" s="3"/>
      <c r="D137" s="1"/>
      <c r="E137" s="1" t="s">
        <v>152</v>
      </c>
      <c r="F137" s="1"/>
      <c r="G137" s="3"/>
      <c r="H137" s="22"/>
      <c r="I137" s="1"/>
      <c r="J137" s="1"/>
    </row>
    <row r="138" spans="2:10" x14ac:dyDescent="0.25">
      <c r="B138" s="3"/>
      <c r="C138" s="3"/>
      <c r="D138" s="1"/>
      <c r="E138" s="1" t="s">
        <v>154</v>
      </c>
      <c r="F138" s="1"/>
      <c r="G138" s="3"/>
      <c r="H138" s="22"/>
      <c r="I138" s="1"/>
      <c r="J138" s="1"/>
    </row>
    <row r="139" spans="2:10" x14ac:dyDescent="0.25">
      <c r="B139" s="3"/>
      <c r="C139" s="3"/>
      <c r="D139" s="1"/>
      <c r="E139" s="1" t="s">
        <v>153</v>
      </c>
      <c r="F139" s="1"/>
      <c r="G139" s="3"/>
      <c r="H139" s="22"/>
      <c r="I139" s="1"/>
      <c r="J139" s="1"/>
    </row>
    <row r="140" spans="2:10" x14ac:dyDescent="0.25">
      <c r="B140" s="3"/>
      <c r="C140" s="3"/>
      <c r="D140" s="33" t="s">
        <v>51</v>
      </c>
      <c r="E140" s="34"/>
      <c r="F140" s="4">
        <f>SUM(F125:F127)</f>
        <v>1</v>
      </c>
      <c r="G140" s="3"/>
      <c r="H140" s="22"/>
      <c r="I140" s="1"/>
      <c r="J140" s="1"/>
    </row>
    <row r="141" spans="2:10" ht="14.25" customHeight="1" x14ac:dyDescent="0.25">
      <c r="B141" s="1">
        <v>11</v>
      </c>
      <c r="C141" s="1"/>
      <c r="D141" s="7" t="s">
        <v>17</v>
      </c>
      <c r="E141" s="7" t="s">
        <v>72</v>
      </c>
      <c r="F141" s="1">
        <v>0.5</v>
      </c>
      <c r="G141" s="1" t="s">
        <v>38</v>
      </c>
      <c r="H141" s="5" t="s">
        <v>21</v>
      </c>
      <c r="I141" s="1" t="s">
        <v>22</v>
      </c>
      <c r="J141" s="1"/>
    </row>
    <row r="142" spans="2:10" ht="14.25" customHeight="1" x14ac:dyDescent="0.25">
      <c r="B142" s="1"/>
      <c r="C142" s="1"/>
      <c r="D142" s="7"/>
      <c r="E142" s="7" t="s">
        <v>108</v>
      </c>
      <c r="F142" s="1"/>
      <c r="G142" s="1"/>
      <c r="H142" s="5"/>
      <c r="I142" s="1"/>
      <c r="J142" s="1"/>
    </row>
    <row r="143" spans="2:10" ht="14.25" customHeight="1" x14ac:dyDescent="0.25">
      <c r="B143" s="1"/>
      <c r="C143" s="1"/>
      <c r="D143" s="7"/>
      <c r="E143" s="25" t="s">
        <v>157</v>
      </c>
      <c r="F143" s="1"/>
      <c r="G143" s="1"/>
      <c r="H143" s="5"/>
      <c r="I143" s="1"/>
      <c r="J143" s="1"/>
    </row>
    <row r="144" spans="2:10" ht="14.25" customHeight="1" x14ac:dyDescent="0.25">
      <c r="B144" s="1"/>
      <c r="C144" s="1"/>
      <c r="D144" s="7"/>
      <c r="E144" s="25" t="s">
        <v>158</v>
      </c>
      <c r="F144" s="1"/>
      <c r="G144" s="1"/>
      <c r="H144" s="5"/>
      <c r="I144" s="1"/>
      <c r="J144" s="1"/>
    </row>
    <row r="145" spans="2:10" ht="14.25" customHeight="1" x14ac:dyDescent="0.25">
      <c r="B145" s="1"/>
      <c r="C145" s="1"/>
      <c r="D145" s="7"/>
      <c r="E145" s="7" t="s">
        <v>111</v>
      </c>
      <c r="F145" s="1"/>
      <c r="G145" s="1"/>
      <c r="H145" s="5"/>
      <c r="I145" s="1"/>
      <c r="J145" s="1"/>
    </row>
    <row r="146" spans="2:10" ht="14.25" customHeight="1" x14ac:dyDescent="0.25">
      <c r="B146" s="1"/>
      <c r="C146" s="1"/>
      <c r="D146" s="7"/>
      <c r="E146" s="1" t="s">
        <v>155</v>
      </c>
      <c r="F146" s="1"/>
      <c r="G146" s="1"/>
      <c r="H146" s="5"/>
      <c r="I146" s="1"/>
      <c r="J146" s="1"/>
    </row>
    <row r="147" spans="2:10" ht="14.25" customHeight="1" x14ac:dyDescent="0.25">
      <c r="B147" s="1"/>
      <c r="C147" s="1"/>
      <c r="D147" s="7"/>
      <c r="E147" s="1" t="s">
        <v>156</v>
      </c>
      <c r="F147" s="1"/>
      <c r="G147" s="1"/>
      <c r="H147" s="5"/>
      <c r="I147" s="1"/>
      <c r="J147" s="1"/>
    </row>
    <row r="148" spans="2:10" x14ac:dyDescent="0.25">
      <c r="B148" s="1"/>
      <c r="C148" s="1"/>
      <c r="D148" s="7"/>
      <c r="E148" s="7" t="s">
        <v>159</v>
      </c>
      <c r="F148" s="1">
        <v>1</v>
      </c>
      <c r="G148" s="1" t="s">
        <v>38</v>
      </c>
      <c r="H148" s="5" t="s">
        <v>21</v>
      </c>
      <c r="I148" s="1" t="s">
        <v>22</v>
      </c>
      <c r="J148" s="1"/>
    </row>
    <row r="149" spans="2:10" x14ac:dyDescent="0.25">
      <c r="B149" s="1"/>
      <c r="C149" s="1"/>
      <c r="D149" s="7"/>
      <c r="E149" s="7" t="s">
        <v>167</v>
      </c>
      <c r="F149" s="1"/>
      <c r="G149" s="1"/>
      <c r="H149" s="5"/>
      <c r="I149" s="1"/>
      <c r="J149" s="1"/>
    </row>
    <row r="150" spans="2:10" x14ac:dyDescent="0.25">
      <c r="B150" s="1"/>
      <c r="C150" s="1"/>
      <c r="D150" s="7"/>
      <c r="E150" s="7" t="s">
        <v>168</v>
      </c>
      <c r="F150" s="1"/>
      <c r="G150" s="1"/>
      <c r="H150" s="5"/>
      <c r="I150" s="1"/>
      <c r="J150" s="1"/>
    </row>
    <row r="151" spans="2:10" x14ac:dyDescent="0.25">
      <c r="B151" s="1"/>
      <c r="C151" s="1"/>
      <c r="D151" s="7"/>
      <c r="E151" s="7" t="s">
        <v>169</v>
      </c>
      <c r="F151" s="1"/>
      <c r="G151" s="1"/>
      <c r="H151" s="5"/>
      <c r="I151" s="1"/>
      <c r="J151" s="1"/>
    </row>
    <row r="152" spans="2:10" x14ac:dyDescent="0.25">
      <c r="B152" s="1"/>
      <c r="C152" s="1"/>
      <c r="D152" s="7"/>
      <c r="E152" s="7" t="s">
        <v>108</v>
      </c>
      <c r="F152" s="1"/>
      <c r="G152" s="1"/>
      <c r="H152" s="5"/>
      <c r="I152" s="1"/>
      <c r="J152" s="1"/>
    </row>
    <row r="153" spans="2:10" x14ac:dyDescent="0.25">
      <c r="B153" s="1"/>
      <c r="C153" s="1"/>
      <c r="D153" s="7"/>
      <c r="E153" s="32" t="s">
        <v>161</v>
      </c>
      <c r="F153" s="1"/>
      <c r="G153" s="1"/>
      <c r="H153" s="5"/>
      <c r="I153" s="1"/>
      <c r="J153" s="1"/>
    </row>
    <row r="154" spans="2:10" x14ac:dyDescent="0.25">
      <c r="B154" s="1"/>
      <c r="C154" s="1"/>
      <c r="D154" s="7"/>
      <c r="E154" s="25" t="s">
        <v>160</v>
      </c>
      <c r="F154" s="1"/>
      <c r="G154" s="1"/>
      <c r="H154" s="5"/>
      <c r="I154" s="1"/>
      <c r="J154" s="1"/>
    </row>
    <row r="155" spans="2:10" x14ac:dyDescent="0.25">
      <c r="B155" s="1"/>
      <c r="C155" s="1"/>
      <c r="D155" s="7"/>
      <c r="E155" s="7" t="s">
        <v>111</v>
      </c>
      <c r="F155" s="1"/>
      <c r="G155" s="1"/>
      <c r="H155" s="5"/>
      <c r="I155" s="1"/>
      <c r="J155" s="1"/>
    </row>
    <row r="156" spans="2:10" x14ac:dyDescent="0.25">
      <c r="B156" s="1"/>
      <c r="C156" s="1"/>
      <c r="D156" s="7"/>
      <c r="E156" s="1" t="s">
        <v>162</v>
      </c>
      <c r="F156" s="1"/>
      <c r="G156" s="1"/>
      <c r="H156" s="5"/>
      <c r="I156" s="1"/>
      <c r="J156" s="1"/>
    </row>
    <row r="157" spans="2:10" x14ac:dyDescent="0.25">
      <c r="B157" s="1"/>
      <c r="C157" s="1"/>
      <c r="D157" s="7"/>
      <c r="E157" s="1" t="s">
        <v>163</v>
      </c>
      <c r="F157" s="1"/>
      <c r="G157" s="1"/>
      <c r="H157" s="5"/>
      <c r="I157" s="1"/>
      <c r="J157" s="1"/>
    </row>
    <row r="158" spans="2:10" x14ac:dyDescent="0.25">
      <c r="B158" s="1"/>
      <c r="C158" s="1"/>
      <c r="D158" s="7"/>
      <c r="E158" s="1" t="s">
        <v>164</v>
      </c>
      <c r="F158" s="1"/>
      <c r="G158" s="1"/>
      <c r="H158" s="5"/>
      <c r="I158" s="1"/>
      <c r="J158" s="1"/>
    </row>
    <row r="159" spans="2:10" x14ac:dyDescent="0.25">
      <c r="B159" s="1"/>
      <c r="C159" s="1"/>
      <c r="D159" s="7"/>
      <c r="E159" s="1" t="s">
        <v>165</v>
      </c>
      <c r="F159" s="1"/>
      <c r="G159" s="1"/>
      <c r="H159" s="5"/>
      <c r="I159" s="1"/>
      <c r="J159" s="1"/>
    </row>
    <row r="160" spans="2:10" x14ac:dyDescent="0.25">
      <c r="B160" s="1"/>
      <c r="C160" s="1"/>
      <c r="D160" s="7"/>
      <c r="E160" s="1" t="s">
        <v>166</v>
      </c>
      <c r="F160" s="1"/>
      <c r="G160" s="1"/>
      <c r="H160" s="5"/>
      <c r="I160" s="1"/>
      <c r="J160" s="1"/>
    </row>
    <row r="161" spans="2:10" x14ac:dyDescent="0.25">
      <c r="B161" s="1"/>
      <c r="C161" s="1"/>
      <c r="D161" s="7"/>
      <c r="E161" s="1" t="s">
        <v>170</v>
      </c>
      <c r="F161" s="1"/>
      <c r="G161" s="1"/>
      <c r="H161" s="5"/>
      <c r="I161" s="1"/>
      <c r="J161" s="1"/>
    </row>
    <row r="162" spans="2:10" x14ac:dyDescent="0.25">
      <c r="B162" s="1"/>
      <c r="C162" s="1"/>
      <c r="D162" s="7"/>
      <c r="E162" s="7" t="s">
        <v>174</v>
      </c>
      <c r="F162" s="1">
        <v>0.5</v>
      </c>
      <c r="G162" s="1" t="s">
        <v>38</v>
      </c>
      <c r="H162" s="5" t="s">
        <v>21</v>
      </c>
      <c r="I162" s="1" t="s">
        <v>22</v>
      </c>
      <c r="J162" s="1"/>
    </row>
    <row r="163" spans="2:10" x14ac:dyDescent="0.25">
      <c r="B163" s="1"/>
      <c r="C163" s="1"/>
      <c r="D163" s="7"/>
      <c r="E163" s="7" t="s">
        <v>173</v>
      </c>
      <c r="F163" s="1"/>
      <c r="G163" s="1"/>
      <c r="H163" s="5"/>
      <c r="I163" s="1"/>
      <c r="J163" s="1"/>
    </row>
    <row r="164" spans="2:10" x14ac:dyDescent="0.25">
      <c r="B164" s="1"/>
      <c r="C164" s="1"/>
      <c r="D164" s="7"/>
      <c r="E164" s="7" t="s">
        <v>175</v>
      </c>
      <c r="F164" s="1"/>
      <c r="G164" s="1"/>
      <c r="H164" s="5"/>
      <c r="I164" s="1"/>
      <c r="J164" s="1"/>
    </row>
    <row r="165" spans="2:10" x14ac:dyDescent="0.25">
      <c r="B165" s="1"/>
      <c r="C165" s="1"/>
      <c r="D165" s="7"/>
      <c r="E165" s="7" t="s">
        <v>108</v>
      </c>
      <c r="F165" s="1"/>
      <c r="G165" s="1"/>
      <c r="H165" s="5"/>
      <c r="I165" s="1"/>
      <c r="J165" s="1"/>
    </row>
    <row r="166" spans="2:10" x14ac:dyDescent="0.25">
      <c r="B166" s="1"/>
      <c r="C166" s="1"/>
      <c r="D166" s="7"/>
      <c r="E166" s="32" t="s">
        <v>171</v>
      </c>
      <c r="F166" s="1"/>
      <c r="G166" s="1"/>
      <c r="H166" s="5"/>
      <c r="I166" s="1"/>
      <c r="J166" s="1"/>
    </row>
    <row r="167" spans="2:10" x14ac:dyDescent="0.25">
      <c r="B167" s="1"/>
      <c r="C167" s="1"/>
      <c r="D167" s="7"/>
      <c r="E167" s="25" t="s">
        <v>172</v>
      </c>
      <c r="F167" s="1"/>
      <c r="G167" s="1"/>
      <c r="H167" s="5"/>
      <c r="I167" s="1"/>
      <c r="J167" s="1"/>
    </row>
    <row r="168" spans="2:10" x14ac:dyDescent="0.25">
      <c r="B168" s="1"/>
      <c r="C168" s="1"/>
      <c r="D168" s="7"/>
      <c r="E168" s="7" t="s">
        <v>111</v>
      </c>
      <c r="F168" s="1"/>
      <c r="G168" s="1"/>
      <c r="H168" s="5"/>
      <c r="I168" s="1"/>
      <c r="J168" s="1"/>
    </row>
    <row r="169" spans="2:10" ht="45" x14ac:dyDescent="0.25">
      <c r="B169" s="1"/>
      <c r="C169" s="1"/>
      <c r="D169" s="7"/>
      <c r="E169" s="12" t="s">
        <v>176</v>
      </c>
      <c r="F169" s="1"/>
      <c r="G169" s="1"/>
      <c r="H169" s="5"/>
      <c r="I169" s="1"/>
      <c r="J169" s="1"/>
    </row>
    <row r="170" spans="2:10" x14ac:dyDescent="0.25">
      <c r="B170" s="1"/>
      <c r="C170" s="1"/>
      <c r="D170" s="7"/>
      <c r="E170" s="1" t="s">
        <v>177</v>
      </c>
      <c r="F170" s="1"/>
      <c r="G170" s="1"/>
      <c r="H170" s="5"/>
      <c r="I170" s="1"/>
      <c r="J170" s="1"/>
    </row>
    <row r="171" spans="2:10" x14ac:dyDescent="0.25">
      <c r="B171" s="1"/>
      <c r="C171" s="1"/>
      <c r="D171" s="7"/>
      <c r="E171" s="1" t="s">
        <v>178</v>
      </c>
      <c r="F171" s="1"/>
      <c r="G171" s="1"/>
      <c r="H171" s="5"/>
      <c r="I171" s="1"/>
      <c r="J171" s="1"/>
    </row>
    <row r="172" spans="2:10" x14ac:dyDescent="0.25">
      <c r="B172" s="1"/>
      <c r="C172" s="1"/>
      <c r="D172" s="7"/>
      <c r="E172" s="24" t="s">
        <v>179</v>
      </c>
      <c r="F172" s="1"/>
      <c r="G172" s="1"/>
      <c r="H172" s="5"/>
      <c r="I172" s="1"/>
      <c r="J172" s="1"/>
    </row>
    <row r="173" spans="2:10" x14ac:dyDescent="0.25">
      <c r="B173" s="1"/>
      <c r="C173" s="1"/>
      <c r="D173" s="7"/>
      <c r="E173" s="7" t="s">
        <v>108</v>
      </c>
      <c r="F173" s="1"/>
      <c r="G173" s="1"/>
      <c r="H173" s="5"/>
      <c r="I173" s="1"/>
      <c r="J173" s="1"/>
    </row>
    <row r="174" spans="2:10" x14ac:dyDescent="0.25">
      <c r="B174" s="1"/>
      <c r="C174" s="1"/>
      <c r="D174" s="7"/>
      <c r="E174" s="32" t="s">
        <v>171</v>
      </c>
      <c r="F174" s="1"/>
      <c r="G174" s="1"/>
      <c r="H174" s="5"/>
      <c r="I174" s="1"/>
      <c r="J174" s="1"/>
    </row>
    <row r="175" spans="2:10" x14ac:dyDescent="0.25">
      <c r="B175" s="1"/>
      <c r="C175" s="1"/>
      <c r="D175" s="7"/>
      <c r="E175" s="25" t="s">
        <v>172</v>
      </c>
      <c r="F175" s="1"/>
      <c r="G175" s="1"/>
      <c r="H175" s="5"/>
      <c r="I175" s="1"/>
      <c r="J175" s="1"/>
    </row>
    <row r="176" spans="2:10" x14ac:dyDescent="0.25">
      <c r="B176" s="1"/>
      <c r="C176" s="1"/>
      <c r="D176" s="7"/>
      <c r="E176" s="7" t="s">
        <v>111</v>
      </c>
      <c r="F176" s="1"/>
      <c r="G176" s="1"/>
      <c r="H176" s="5"/>
      <c r="I176" s="1"/>
      <c r="J176" s="1"/>
    </row>
    <row r="177" spans="2:10" x14ac:dyDescent="0.25">
      <c r="B177" s="1"/>
      <c r="C177" s="1"/>
      <c r="D177" s="7"/>
      <c r="E177" s="55" t="s">
        <v>181</v>
      </c>
      <c r="F177" s="1"/>
      <c r="G177" s="1"/>
      <c r="H177" s="5"/>
      <c r="I177" s="1"/>
      <c r="J177" s="1"/>
    </row>
    <row r="178" spans="2:10" ht="30" x14ac:dyDescent="0.25">
      <c r="B178" s="1"/>
      <c r="C178" s="1"/>
      <c r="D178" s="7"/>
      <c r="E178" s="56" t="s">
        <v>182</v>
      </c>
      <c r="F178" s="1"/>
      <c r="G178" s="1"/>
      <c r="H178" s="5"/>
      <c r="I178" s="1"/>
      <c r="J178" s="1"/>
    </row>
    <row r="179" spans="2:10" x14ac:dyDescent="0.25">
      <c r="B179" s="1"/>
      <c r="C179" s="1"/>
      <c r="D179" s="7"/>
      <c r="E179" s="55" t="s">
        <v>183</v>
      </c>
      <c r="F179" s="1"/>
      <c r="G179" s="1"/>
      <c r="H179" s="5"/>
      <c r="I179" s="1"/>
      <c r="J179" s="1"/>
    </row>
    <row r="180" spans="2:10" x14ac:dyDescent="0.25">
      <c r="B180" s="1"/>
      <c r="C180" s="1"/>
      <c r="D180" s="7"/>
      <c r="E180" s="57" t="s">
        <v>184</v>
      </c>
      <c r="F180" s="1"/>
      <c r="G180" s="1"/>
      <c r="H180" s="5"/>
      <c r="I180" s="1"/>
      <c r="J180" s="1"/>
    </row>
    <row r="181" spans="2:10" x14ac:dyDescent="0.25">
      <c r="B181" s="1"/>
      <c r="C181" s="1"/>
      <c r="D181" s="7"/>
      <c r="E181" s="55" t="s">
        <v>185</v>
      </c>
      <c r="F181" s="1"/>
      <c r="G181" s="1"/>
      <c r="H181" s="5"/>
      <c r="I181" s="1"/>
      <c r="J181" s="1"/>
    </row>
    <row r="182" spans="2:10" x14ac:dyDescent="0.25">
      <c r="B182" s="1"/>
      <c r="C182" s="1"/>
      <c r="D182" s="7"/>
      <c r="E182" s="55" t="s">
        <v>186</v>
      </c>
      <c r="F182" s="1"/>
      <c r="G182" s="1"/>
      <c r="H182" s="5"/>
      <c r="I182" s="1"/>
      <c r="J182" s="1"/>
    </row>
    <row r="183" spans="2:10" x14ac:dyDescent="0.25">
      <c r="B183" s="1"/>
      <c r="C183" s="1"/>
      <c r="D183" s="7"/>
      <c r="E183" s="6" t="s">
        <v>180</v>
      </c>
      <c r="F183" s="1">
        <v>0.5</v>
      </c>
      <c r="G183" s="1" t="s">
        <v>38</v>
      </c>
      <c r="H183" s="5" t="s">
        <v>21</v>
      </c>
      <c r="I183" s="1" t="s">
        <v>22</v>
      </c>
      <c r="J183" s="1"/>
    </row>
    <row r="184" spans="2:10" x14ac:dyDescent="0.25">
      <c r="B184" s="1"/>
      <c r="C184" s="1"/>
      <c r="D184" s="33" t="s">
        <v>51</v>
      </c>
      <c r="E184" s="34"/>
      <c r="F184" s="4">
        <f>SUM(F141:F183)</f>
        <v>2.5</v>
      </c>
      <c r="G184" s="1"/>
      <c r="H184" s="1"/>
      <c r="I184" s="1"/>
      <c r="J184" s="1"/>
    </row>
    <row r="185" spans="2:10" x14ac:dyDescent="0.25">
      <c r="B185" s="1">
        <v>12</v>
      </c>
      <c r="C185" s="1"/>
      <c r="D185" s="7" t="s">
        <v>18</v>
      </c>
      <c r="E185" s="1" t="s">
        <v>71</v>
      </c>
      <c r="F185" s="1">
        <v>1</v>
      </c>
      <c r="G185" s="1" t="s">
        <v>38</v>
      </c>
      <c r="H185" s="5" t="s">
        <v>22</v>
      </c>
      <c r="I185" s="1" t="s">
        <v>21</v>
      </c>
      <c r="J185" s="1"/>
    </row>
    <row r="186" spans="2:10" x14ac:dyDescent="0.25">
      <c r="B186" s="1"/>
      <c r="C186" s="1"/>
      <c r="D186" s="7"/>
      <c r="E186" s="1" t="s">
        <v>82</v>
      </c>
      <c r="F186" s="1">
        <v>1</v>
      </c>
      <c r="G186" s="1" t="s">
        <v>38</v>
      </c>
      <c r="H186" s="5" t="s">
        <v>22</v>
      </c>
      <c r="I186" s="1" t="s">
        <v>21</v>
      </c>
      <c r="J186" s="1"/>
    </row>
    <row r="187" spans="2:10" x14ac:dyDescent="0.25">
      <c r="B187" s="1">
        <v>12</v>
      </c>
      <c r="C187" s="1"/>
      <c r="D187" s="7" t="s">
        <v>19</v>
      </c>
      <c r="E187" s="1" t="s">
        <v>70</v>
      </c>
      <c r="F187" s="1">
        <v>1</v>
      </c>
      <c r="G187" s="1" t="s">
        <v>38</v>
      </c>
      <c r="H187" s="5" t="s">
        <v>22</v>
      </c>
      <c r="I187" s="1" t="s">
        <v>21</v>
      </c>
      <c r="J187" s="1"/>
    </row>
    <row r="188" spans="2:10" x14ac:dyDescent="0.25">
      <c r="B188" s="1"/>
      <c r="C188" s="1"/>
      <c r="D188" s="7"/>
      <c r="E188" s="1" t="s">
        <v>81</v>
      </c>
      <c r="F188" s="1">
        <v>1</v>
      </c>
      <c r="G188" s="1" t="s">
        <v>38</v>
      </c>
      <c r="H188" s="5" t="s">
        <v>22</v>
      </c>
      <c r="I188" s="1" t="s">
        <v>21</v>
      </c>
      <c r="J188" s="1"/>
    </row>
    <row r="189" spans="2:10" x14ac:dyDescent="0.25">
      <c r="B189" s="35" t="s">
        <v>85</v>
      </c>
      <c r="C189" s="36"/>
      <c r="D189" s="13" t="s">
        <v>74</v>
      </c>
      <c r="E189" s="15" t="s">
        <v>76</v>
      </c>
      <c r="F189" s="3"/>
      <c r="G189" s="1"/>
      <c r="H189" s="1"/>
      <c r="I189" s="1"/>
      <c r="J189" s="1"/>
    </row>
    <row r="190" spans="2:10" x14ac:dyDescent="0.25">
      <c r="B190" s="37"/>
      <c r="C190" s="38"/>
      <c r="D190" s="13" t="s">
        <v>75</v>
      </c>
      <c r="E190" s="15" t="s">
        <v>77</v>
      </c>
      <c r="F190" s="3"/>
      <c r="G190" s="1"/>
      <c r="H190" s="1"/>
      <c r="I190" s="1"/>
      <c r="J190" s="1"/>
    </row>
    <row r="191" spans="2:10" x14ac:dyDescent="0.25">
      <c r="B191" s="37"/>
      <c r="C191" s="38"/>
      <c r="D191" s="13"/>
      <c r="E191" s="15" t="s">
        <v>80</v>
      </c>
      <c r="F191" s="3"/>
      <c r="G191" s="1"/>
      <c r="H191" s="1"/>
      <c r="I191" s="1"/>
      <c r="J191" s="1"/>
    </row>
    <row r="192" spans="2:10" x14ac:dyDescent="0.25">
      <c r="B192" s="37"/>
      <c r="C192" s="38"/>
      <c r="D192" s="13" t="s">
        <v>78</v>
      </c>
      <c r="E192" s="15" t="s">
        <v>79</v>
      </c>
      <c r="F192" s="3"/>
      <c r="G192" s="1"/>
      <c r="H192" s="1"/>
      <c r="I192" s="1"/>
      <c r="J192" s="1"/>
    </row>
    <row r="193" spans="2:10" x14ac:dyDescent="0.25">
      <c r="B193" s="39"/>
      <c r="C193" s="40"/>
      <c r="D193" s="13"/>
      <c r="E193" s="15" t="s">
        <v>80</v>
      </c>
      <c r="F193" s="3"/>
      <c r="G193" s="1"/>
      <c r="H193" s="1"/>
      <c r="I193" s="1"/>
      <c r="J193" s="1"/>
    </row>
  </sheetData>
  <mergeCells count="27">
    <mergeCell ref="G2:G3"/>
    <mergeCell ref="D10:D11"/>
    <mergeCell ref="D67:E67"/>
    <mergeCell ref="F2:F3"/>
    <mergeCell ref="D2:E3"/>
    <mergeCell ref="D27:E27"/>
    <mergeCell ref="D4:D5"/>
    <mergeCell ref="D6:D7"/>
    <mergeCell ref="D12:D13"/>
    <mergeCell ref="D8:D9"/>
    <mergeCell ref="D184:E184"/>
    <mergeCell ref="D125:E125"/>
    <mergeCell ref="D79:E79"/>
    <mergeCell ref="D74:E74"/>
    <mergeCell ref="D103:E103"/>
    <mergeCell ref="D108:E108"/>
    <mergeCell ref="D71:E71"/>
    <mergeCell ref="D24:E24"/>
    <mergeCell ref="D36:E36"/>
    <mergeCell ref="D30:E30"/>
    <mergeCell ref="D87:E87"/>
    <mergeCell ref="D114:E114"/>
    <mergeCell ref="D140:E140"/>
    <mergeCell ref="D132:E132"/>
    <mergeCell ref="B189:C193"/>
    <mergeCell ref="D46:E46"/>
    <mergeCell ref="B50:C54"/>
  </mergeCells>
  <phoneticPr fontId="2" type="noConversion"/>
  <conditionalFormatting sqref="G16:G54 G56:G108 G115:G195">
    <cfRule type="cellIs" dxfId="1" priority="1" operator="equal">
      <formula>"Finish"</formula>
    </cfRule>
    <cfRule type="cellIs" dxfId="0" priority="2" operator="equal">
      <formula>"Processing"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7DEBD20-4677-4A9D-9979-270F162D9841}">
          <x14:formula1>
            <xm:f>Sheet2!$A$2:$A$4</xm:f>
          </x14:formula1>
          <xm:sqref>G16:G54 G56:G108 G115:G193</xm:sqref>
        </x14:dataValidation>
        <x14:dataValidation type="list" allowBlank="1" showInputMessage="1" showErrorMessage="1" xr:uid="{C0EB85D2-12D0-4454-8DF7-921BD6F74410}">
          <x14:formula1>
            <xm:f>Sheet2!$B$2:$B$3</xm:f>
          </x14:formula1>
          <xm:sqref>H68:H70 H47:H49 H56:H66 H185:H188 H72:H73 H16:H45 H104:H107 H115:H124 H75:H78 H88:H102 H141:H183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9988-1E92-4945-8E29-017118F1E0CF}">
  <dimension ref="A1:B4"/>
  <sheetViews>
    <sheetView workbookViewId="0">
      <selection activeCell="F3" sqref="F3"/>
    </sheetView>
  </sheetViews>
  <sheetFormatPr defaultRowHeight="15" x14ac:dyDescent="0.25"/>
  <cols>
    <col min="1" max="1" width="10.42578125" bestFit="1" customWidth="1"/>
  </cols>
  <sheetData>
    <row r="1" spans="1:2" x14ac:dyDescent="0.25">
      <c r="A1" s="7" t="s">
        <v>35</v>
      </c>
      <c r="B1" s="7" t="s">
        <v>84</v>
      </c>
    </row>
    <row r="2" spans="1:2" x14ac:dyDescent="0.25">
      <c r="A2" s="1" t="s">
        <v>38</v>
      </c>
      <c r="B2" s="1" t="s">
        <v>21</v>
      </c>
    </row>
    <row r="3" spans="1:2" x14ac:dyDescent="0.25">
      <c r="A3" s="1" t="s">
        <v>67</v>
      </c>
      <c r="B3" s="1" t="s">
        <v>22</v>
      </c>
    </row>
    <row r="4" spans="1:2" x14ac:dyDescent="0.25">
      <c r="A4" s="1" t="s">
        <v>83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Huỳnh Minh</dc:creator>
  <cp:lastModifiedBy>Sang Huỳnh Minh</cp:lastModifiedBy>
  <dcterms:created xsi:type="dcterms:W3CDTF">2020-11-11T12:27:40Z</dcterms:created>
  <dcterms:modified xsi:type="dcterms:W3CDTF">2020-11-18T05:33:53Z</dcterms:modified>
</cp:coreProperties>
</file>