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1"/>
  </bookViews>
  <sheets>
    <sheet name="Sheet2" sheetId="2" r:id="rId1"/>
    <sheet name="Sheet1" sheetId="1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/>
  <c r="E20"/>
  <c r="E18"/>
  <c r="E14"/>
  <c r="E15"/>
  <c r="E16"/>
  <c r="E17"/>
  <c r="E19"/>
  <c r="E22"/>
  <c r="E23"/>
  <c r="E24"/>
  <c r="E13"/>
  <c r="E12"/>
  <c r="E11"/>
  <c r="E10"/>
  <c r="E9"/>
  <c r="E8"/>
  <c r="E7"/>
  <c r="E6"/>
  <c r="E5"/>
  <c r="E4"/>
  <c r="E3"/>
  <c r="E27" l="1"/>
</calcChain>
</file>

<file path=xl/sharedStrings.xml><?xml version="1.0" encoding="utf-8"?>
<sst xmlns="http://schemas.openxmlformats.org/spreadsheetml/2006/main" count="143" uniqueCount="139">
  <si>
    <t>Part</t>
  </si>
  <si>
    <t>Part Desc.</t>
  </si>
  <si>
    <t>Quantity of Part</t>
  </si>
  <si>
    <t>Unit Cost of Part</t>
  </si>
  <si>
    <t>Total Cost of Part</t>
  </si>
  <si>
    <t>Link to Item</t>
  </si>
  <si>
    <t>Arduino Mega 2560</t>
  </si>
  <si>
    <t>Main Control Board</t>
  </si>
  <si>
    <t>https://www.amazon.com/ARDUINO-A000067-ATMEGA2560-2560-R3/dp/B0046AMGW0/ref=sr_1_4?ie=UTF8&amp;qid=1528905921&amp;sr=8-4&amp;keywords=arduino+mega</t>
  </si>
  <si>
    <t>https://www.amazon.com/Stepper-Bipolar-56-2oz-Connector-Printer/dp/B075JG2MVS/ref=sr_1_14?ie=UTF8&amp;qid=1528906475&amp;sr=8-14&amp;keywords=nema+17</t>
  </si>
  <si>
    <t>DVR8825 Stepper Driver</t>
  </si>
  <si>
    <t>https://www.pololu.com/product/2977</t>
  </si>
  <si>
    <t>Dupont wires</t>
  </si>
  <si>
    <t>Wire for connecting boards and motors</t>
  </si>
  <si>
    <t>https://www.amazon.com/Elegoo-EL-CP-004-Multicolored-Breadboard-arduino/dp/B01EV70C78/ref=sr_1_12_sspa?ie=UTF8&amp;qid=1528907791&amp;sr=8-12-spons&amp;keywords=header+pin&amp;psc=1</t>
  </si>
  <si>
    <t>PCB Male/Female Pin Header</t>
  </si>
  <si>
    <t>https://www.amazon.com/Headers-Breakaway-Connector-Arduino-Prototype/dp/B07BXFDFVR/ref=sr_1_1_sspa?ie=UTF8&amp;qid=1528908863&amp;sr=8-1-spons&amp;keywords=arduino+pin&amp;psc=1</t>
  </si>
  <si>
    <t>Voltage Regulator</t>
  </si>
  <si>
    <t>https://www.amazon.com/DROK-180051US-Numerical-Regulator-Adjustable/dp/B01MT8BBC1/ref=sr_1_5?ie=UTF8&amp;qid=1528911694&amp;sr=8-5&amp;keywords=voltage+regulator</t>
  </si>
  <si>
    <t>Mecanum Wheels Set(2L+2R)</t>
  </si>
  <si>
    <t>Wheel Mounting Hubs</t>
  </si>
  <si>
    <t>https://www.robotshop.com/en/5mm-aluminum-mounting-hub.html</t>
  </si>
  <si>
    <t>Motor Driver Board</t>
  </si>
  <si>
    <t>680 uF 50V Axial capacitor</t>
  </si>
  <si>
    <t>Dip Switch</t>
  </si>
  <si>
    <t>Heatsink</t>
  </si>
  <si>
    <t>Green Switch</t>
  </si>
  <si>
    <t>Battery (18650)</t>
  </si>
  <si>
    <t>Battery Charge Controller Board</t>
  </si>
  <si>
    <t>On-Off Switch</t>
  </si>
  <si>
    <t>Micro Servo Motor</t>
  </si>
  <si>
    <t>Optional Parts</t>
  </si>
  <si>
    <t>Ultrasonic sensor</t>
  </si>
  <si>
    <t>Color Sensor</t>
  </si>
  <si>
    <t>https://www.aliexpress.com/item/A-Set-of-60mm-Mecanum-Wheels-Compatible-for-LE-GO-4-Pcs-Pack/32636622738.html</t>
  </si>
  <si>
    <t>https://www.18650batterystore.com/18650-p/samsung-25r-18650.htm</t>
  </si>
  <si>
    <t>https://www.amazon.com/Gadgeter-Aluminum-Heatsink-Raspberry-transfer/dp/B01KHIBEKY/ref=sr_1_9?ie=UTF8&amp;qid=1530809385&amp;sr=8-9&amp;keywords=ram+heatsink</t>
  </si>
  <si>
    <t>TE Connectivity 1586000-4</t>
  </si>
  <si>
    <t>https://www.digikey.com/product-detail/en/te-connectivity-amp-connectors/1586000-4/A30655-ND/701660</t>
  </si>
  <si>
    <t>TE Connectivity 1586019-4</t>
  </si>
  <si>
    <t>https://www.digikey.com/product-detail/en/te-connectivity-amp-connectors/1586019-4/A107334-ND/1152931</t>
  </si>
  <si>
    <t>https://www.digikey.com/product-detail/en/nkk-switches/S301F/360-2586-ND/1049896</t>
  </si>
  <si>
    <t>https://www.adafruit.com/product/169?gclid=CjwKCAjwg_fZBRAoEiwAppvp-VRygi5DUj6PbPnxJI9Chd8P5zjbMWu6LnRu0q585T5pbwVgJL8OhBoCLAoQAvD_BwE</t>
  </si>
  <si>
    <t>https://www.digikey.com/product-detail/en/cw-industries/GPB527D202BG/CW246-ND/3193619</t>
  </si>
  <si>
    <t>Pololu QTR-8RC</t>
  </si>
  <si>
    <t>https://www.pololu.com/product/961</t>
  </si>
  <si>
    <t>Pololu QTR-8A</t>
  </si>
  <si>
    <t>https://www.pololu.com/product/960</t>
  </si>
  <si>
    <t>https://www.pololu.com/product/1605</t>
  </si>
  <si>
    <t>https://www.digikey.com/product-detail/en/grayhill-inc/76SB03T/GH7168-ND/726226</t>
  </si>
  <si>
    <t>Adafruit TCS34725</t>
  </si>
  <si>
    <t>https://www.adafruit.com/product/1334</t>
  </si>
  <si>
    <t>Battery Connector Male Receptacle</t>
  </si>
  <si>
    <t>Battery Connector Female Receptacle</t>
  </si>
  <si>
    <t>Battery Terminal Socket</t>
  </si>
  <si>
    <t>Battery Terminal Pin</t>
  </si>
  <si>
    <t>https://www.digikey.com/product-detail/en/te-connectivity-amp-connectors/1586315-1/A30642-ND/701647</t>
  </si>
  <si>
    <t>TE Connectivity 1586315-1</t>
  </si>
  <si>
    <t>https://www.digikey.com/product-detail/en/te-connectivity-amp-connectors/1586314-1/A30650-ND/701655</t>
  </si>
  <si>
    <t>TE Connectivity 1586314-1</t>
  </si>
  <si>
    <t>http://www.batteryspace.com/Protection-Circuit-Module-PCB-for-18.5V-Li-Ion-Battery-Pack-7.0A-limit.aspx</t>
  </si>
  <si>
    <t>Premade Battery Pack</t>
  </si>
  <si>
    <t>18.5V 48.1 wh</t>
  </si>
  <si>
    <t>http://www.batteryspace.com/li-ion-18650-battery-18-5v-2600mah-48-1wh-7-0a-rate-battery-pack----un38-3-passed.aspx</t>
  </si>
  <si>
    <t xml:space="preserve">5 cell (LG ICR18650B4) 7.0 Amp Max, 5.2 Amp continuous </t>
  </si>
  <si>
    <t>LCH5S5R1WR-29(18V,52wh)</t>
  </si>
  <si>
    <t xml:space="preserve">5 cell (Panasonic NCR18650PF) 7.0 Amp Max, 5.2 Amp continuous </t>
  </si>
  <si>
    <t>http://www.batteryspace.com/li-ion-18650-battery-18v-2900-mah-52wh-7a-rate-5s-s-ncr18650pf.aspx</t>
  </si>
  <si>
    <t>18.5V 48.1 wh + thermistor</t>
  </si>
  <si>
    <t>http://www.batteryspace.com/custom-li-ion-18650-battery-18-5v-2600mah-48-1wh-7-0a-rate-battery-pack-with-pcb-and-thermistor-3-9---un-38-3-passed.aspx</t>
  </si>
  <si>
    <t>https://www.j-tron.com/product/neh-680uf-50v-axial-capacitors/</t>
  </si>
  <si>
    <t>Alternative Motor Driver Capacitor</t>
  </si>
  <si>
    <t>https://www.mouser.com/ProductDetail/Vishay/MAL202118681E3?qs=HIKTYMuL%252b9OAaEgT32%2FO8Q%3D%3D&amp;gclid=Cj0KCQjwyYHaBRDvARIsAHkAXcuq0z5s-XLwJcYyLjrTJdsPOAxr8Dn0UBwMfh4__mzyiwpfxXq0xQsaAkkUEALw_wcB</t>
  </si>
  <si>
    <t>Vishay MAL202118681E3</t>
  </si>
  <si>
    <t>680uF 63V 85°C</t>
  </si>
  <si>
    <t>680uF 63V 150°C</t>
  </si>
  <si>
    <t>Cornell Dubilier AXLH681P063EH</t>
  </si>
  <si>
    <t>https://www.mouser.com/ProductDetail/Cornell-Dubilier-CDE/AXLH681P063EH?qs=sGAEpiMZZMtZ1n0r9vR22e66vF2fXFUFmEaWgznwe7dGLLKHb%2fHhRQ%3d%3d</t>
  </si>
  <si>
    <t>Nichicon TVX1J681MCD</t>
  </si>
  <si>
    <t>https://www.mouser.com/ProductDetail/Nichicon/TVX1J681MCD?qs=sGAEpiMZZMtZ1n0r9vR22Xsgo43SDd6qYDU%2fKOMtmSw%3d</t>
  </si>
  <si>
    <t>Kemet PEG124MG368AQL1</t>
  </si>
  <si>
    <t>https://www.mouser.com/ProductDetail/KEMET/PEG124MG368AQL1?qs=sGAEpiMZZMtZ1n0r9vR22XkqnvEwbFSmyLYNoIDnGp4%3d</t>
  </si>
  <si>
    <t>680uF 63V 125°C</t>
  </si>
  <si>
    <t>Kemet PEG225MG3680QE1</t>
  </si>
  <si>
    <t>https://www.mouser.com/ProductDetail/KEMET/PEG225MG3680QE1?qs=sGAEpiMZZMtZ1n0r9vR22XkqnvEwbFSmXwMVCellH7A%3d</t>
  </si>
  <si>
    <t>CW Industries GPB527D202BG - SPST switch that controls power to the arduino</t>
  </si>
  <si>
    <t>https://www.amazon.com/Uxcell-2-Pin-Momentary-Button-Switch/dp/B00E1LCVY2</t>
  </si>
  <si>
    <t>Uxcell a13070200ux0846 - SPST switch that controls signal to the motor driver board</t>
  </si>
  <si>
    <t>Motor Driver Chip(4+2 extra) - Voltage/Current regulator with protection for controlling stepper motors</t>
  </si>
  <si>
    <t>4 Drive motors + 1 Spare - Main drive motors for moving the robot</t>
  </si>
  <si>
    <t>Dupont Pins and Sockets for connecting various components</t>
  </si>
  <si>
    <t>Adjustable voltage regulator for stepping down battery voltage to be usable for various comonents such as arduino</t>
  </si>
  <si>
    <t>Custom Driver Board for all 4 motor allowing arduino to interface all the stepper motors with fewer connections</t>
  </si>
  <si>
    <t>NEH680M50FE - Capacitor for Motor Driver Board</t>
  </si>
  <si>
    <t>Grayhill Inc. 76SB03T - Sets Stepper Motor Behavior on Motor Driver Board</t>
  </si>
  <si>
    <t xml:space="preserve">Heatsink for Stepper Driver Chip (14mm*14mm*7mm) </t>
  </si>
  <si>
    <t>Model 14144 - Mecanum Wheels with Ball Bearings</t>
  </si>
  <si>
    <t>Nexus  RB-Nex-98 - 5mm hub connecting stepper to mecanum wheel</t>
  </si>
  <si>
    <t>Samsung 25R-Reliable battery used in many applications with wide availibility thus lower probability of "fake" batteries</t>
  </si>
  <si>
    <t>PCB-LI18.5V7A - Current Limiting and charge control board for battery pack</t>
  </si>
  <si>
    <t>NKK Switches S301F - SPST toggle switch used to control power from battery to the entire robot</t>
  </si>
  <si>
    <t xml:space="preserve">Tower Pro SG92R - Servo used for moving light components </t>
  </si>
  <si>
    <t>Parallax PING))) #28015 - 3cm to 3m(1in to 10 feet) detection range</t>
  </si>
  <si>
    <t xml:space="preserve">Sum of all base components </t>
  </si>
  <si>
    <t>17HS4401 Stepper Motor Set</t>
  </si>
  <si>
    <t>High Torque Servo motor</t>
  </si>
  <si>
    <t>https://www.amazon.com/LewanSoul-LD-27MG-Standard-Digital-Aluminium/dp/B07569WJ1M/ref=sr_1_2_sspa?ie=UTF8&amp;qid=1531160351&amp;sr=8-2-spons&amp;keywords=servo+motor&amp;psc=1</t>
  </si>
  <si>
    <t>LewanSoul LD-27MG - 20kg·cm, 270° rotation</t>
  </si>
  <si>
    <r>
      <t xml:space="preserve">Red Switch - </t>
    </r>
    <r>
      <rPr>
        <b/>
        <sz val="11"/>
        <color rgb="FF000000"/>
        <rFont val="Calibri"/>
        <family val="2"/>
        <scheme val="minor"/>
      </rPr>
      <t>*Note*</t>
    </r>
    <r>
      <rPr>
        <sz val="11"/>
        <color rgb="FF000000"/>
        <rFont val="Calibri"/>
        <family val="2"/>
        <scheme val="minor"/>
      </rPr>
      <t xml:space="preserve"> Link refers to a 10 pack </t>
    </r>
  </si>
  <si>
    <t>Alternative 18650 Cells</t>
  </si>
  <si>
    <t>US18650VTC6</t>
  </si>
  <si>
    <t>https://www.18650batterystore.com/Sony-18650-p/sony-vtc6.htm</t>
  </si>
  <si>
    <t>Battery Model</t>
  </si>
  <si>
    <t>Basic Specs</t>
  </si>
  <si>
    <t>Pricing</t>
  </si>
  <si>
    <t>Pricing Site</t>
  </si>
  <si>
    <t>Techincal Documentation</t>
  </si>
  <si>
    <t>https://www.kronium.cz/uploads/SONY_US18650VTC6.pdf</t>
  </si>
  <si>
    <t>Column1</t>
  </si>
  <si>
    <t>US18650VC7</t>
  </si>
  <si>
    <t>3500 mah 8A</t>
  </si>
  <si>
    <t>https://www.18650batterystore.com/Sony-18650-p/sony-vc7.htm</t>
  </si>
  <si>
    <t>queenbattery.com.cn/index.php?controller=attachment&amp;id_attachment=83</t>
  </si>
  <si>
    <t>INR18650-30Q</t>
  </si>
  <si>
    <t xml:space="preserve">3000 mah 15A </t>
  </si>
  <si>
    <t>https://www.18650batterystore.com/Samsung-18650-p/samsung-30q.htm</t>
  </si>
  <si>
    <t>https://eu.nkon.nl/sk/k/30q.pdf</t>
  </si>
  <si>
    <t>https://www.18650batterystore.com/v/files/lg_hg2_data_sheet.pdf</t>
  </si>
  <si>
    <t>LGDBHG21865</t>
  </si>
  <si>
    <t>3000 mah 20A</t>
  </si>
  <si>
    <t>https://www.18650batterystore.com/18650-p/lg-hg2.htm</t>
  </si>
  <si>
    <t>Notes</t>
  </si>
  <si>
    <t xml:space="preserve">All listed cells are unprotected </t>
  </si>
  <si>
    <t>Price may fluctuate based upon distributor and quantity</t>
  </si>
  <si>
    <t>There are counterfeit cells in circulation so purchase from a reputable distributor</t>
  </si>
  <si>
    <r>
      <rPr>
        <b/>
        <sz val="11"/>
        <color rgb="FF000000"/>
        <rFont val="Calibri"/>
        <family val="2"/>
      </rPr>
      <t>*NOTE*</t>
    </r>
    <r>
      <rPr>
        <sz val="11"/>
        <color rgb="FF000000"/>
        <rFont val="Calibri"/>
        <family val="2"/>
        <charset val="1"/>
      </rPr>
      <t xml:space="preserve"> Price may fluctuate based upon distributor and quantity</t>
    </r>
  </si>
  <si>
    <t>Line Sensor (Digital Output)</t>
  </si>
  <si>
    <t>Line Sensor (Analog Output)</t>
  </si>
  <si>
    <t>Bill of Material of Robot (Price as of July 9,2018)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</si>
</sst>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111111"/>
      <name val="Calibri"/>
      <family val="2"/>
      <scheme val="minor"/>
    </font>
    <font>
      <sz val="7"/>
      <color rgb="FF006621"/>
      <name val="Arial"/>
      <family val="2"/>
    </font>
    <font>
      <sz val="11"/>
      <color rgb="FF006621"/>
      <name val="Arial"/>
      <family val="2"/>
    </font>
    <font>
      <sz val="11"/>
      <color rgb="FF222222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0">
    <xf numFmtId="0" fontId="0" fillId="0" borderId="0" xfId="0"/>
    <xf numFmtId="0" fontId="0" fillId="0" borderId="0" xfId="0" applyFont="1" applyAlignment="1">
      <alignment horizontal="left" wrapText="1"/>
    </xf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Border="1"/>
    <xf numFmtId="0" fontId="0" fillId="0" borderId="0" xfId="0" applyBorder="1"/>
    <xf numFmtId="0" fontId="1" fillId="0" borderId="0" xfId="1"/>
    <xf numFmtId="2" fontId="0" fillId="0" borderId="0" xfId="0" applyNumberFormat="1"/>
    <xf numFmtId="2" fontId="0" fillId="0" borderId="0" xfId="0" applyNumberFormat="1" applyFont="1" applyBorder="1"/>
    <xf numFmtId="2" fontId="0" fillId="0" borderId="0" xfId="0" applyNumberFormat="1" applyBorder="1"/>
    <xf numFmtId="2" fontId="0" fillId="0" borderId="0" xfId="0" applyNumberFormat="1" applyAlignment="1">
      <alignment wrapText="1"/>
    </xf>
    <xf numFmtId="2" fontId="3" fillId="0" borderId="0" xfId="0" applyNumberFormat="1" applyFo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8" fillId="0" borderId="0" xfId="0" applyFont="1"/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" fillId="0" borderId="0" xfId="1" applyBorder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13" fillId="0" borderId="0" xfId="0" applyNumberFormat="1" applyFont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F24" totalsRowShown="0">
  <autoFilter ref="A2:F24"/>
  <tableColumns count="6">
    <tableColumn id="1" name="Part" dataDxfId="6"/>
    <tableColumn id="2" name="Part Desc." dataDxfId="5"/>
    <tableColumn id="3" name="Quantity of Part"/>
    <tableColumn id="4" name="Unit Cost of Part" dataDxfId="4"/>
    <tableColumn id="5" name="Total Cost of Part" dataDxfId="3"/>
    <tableColumn id="6" name="Link to Ite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6:F51" totalsRowShown="0">
  <autoFilter ref="A46:F51"/>
  <tableColumns count="6">
    <tableColumn id="1" name="Battery Model" dataDxfId="2"/>
    <tableColumn id="2" name="Basic Specs" dataDxfId="1"/>
    <tableColumn id="3" name="Column1"/>
    <tableColumn id="4" name="Pricing" dataDxfId="0"/>
    <tableColumn id="5" name="Techincal Documentation"/>
    <tableColumn id="6" name="Pricing Si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A-Set-of-60mm-Mecanum-Wheels-Compatible-for-LE-GO-4-Pcs-Pack/32636622738.html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www.digikey.com/product-detail/en/te-connectivity-amp-connectors/1586019-4/A107334-ND/1152931" TargetMode="External"/><Relationship Id="rId7" Type="http://schemas.openxmlformats.org/officeDocument/2006/relationships/hyperlink" Target="https://www.amazon.com/Uxcell-2-Pin-Momentary-Button-Switch/dp/B00E1LCVY2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amazon.com/Stepper-Bipolar-56-2oz-Connector-Printer/dp/B075JG2MVS/ref=sr_1_14?ie=UTF8&amp;qid=1528906475&amp;sr=8-14&amp;keywords=nema+17" TargetMode="External"/><Relationship Id="rId1" Type="http://schemas.openxmlformats.org/officeDocument/2006/relationships/hyperlink" Target="https://www.amazon.com/ARDUINO-A000067-ATMEGA2560-2560-R3/dp/B0046AMGW0/ref=sr_1_4?ie=UTF8&amp;qid=1528905921&amp;sr=8-4&amp;keywords=arduino+mega" TargetMode="External"/><Relationship Id="rId6" Type="http://schemas.openxmlformats.org/officeDocument/2006/relationships/hyperlink" Target="http://www.batteryspace.com/li-ion-18650-battery-18v-2900-mah-52wh-7a-rate-5s-s-ncr18650pf.asp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batteryspace.com/li-ion-18650-battery-18-5v-2600mah-48-1wh-7-0a-rate-battery-pack----un38-3-passed.aspx" TargetMode="External"/><Relationship Id="rId10" Type="http://schemas.openxmlformats.org/officeDocument/2006/relationships/hyperlink" Target="https://www.18650batterystore.com/Samsung-18650-p/samsung-30q.htm" TargetMode="External"/><Relationship Id="rId4" Type="http://schemas.openxmlformats.org/officeDocument/2006/relationships/hyperlink" Target="https://www.adafruit.com/product/169?gclid=CjwKCAjwg_fZBRAoEiwAppvp-VRygi5DUj6PbPnxJI9Chd8P5zjbMWu6LnRu0q585T5pbwVgJL8OhBoCLAoQAvD_BwE" TargetMode="External"/><Relationship Id="rId9" Type="http://schemas.openxmlformats.org/officeDocument/2006/relationships/hyperlink" Target="https://www.18650batterystore.com/Sony-18650-p/sony-vc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A46" workbookViewId="0">
      <selection activeCell="B55" sqref="B55"/>
    </sheetView>
  </sheetViews>
  <sheetFormatPr defaultRowHeight="14.5"/>
  <cols>
    <col min="1" max="1" width="22.81640625" customWidth="1"/>
    <col min="2" max="2" width="27" customWidth="1"/>
    <col min="3" max="3" width="16.08984375"/>
    <col min="4" max="4" width="16.453125"/>
    <col min="5" max="5" width="17.7265625" customWidth="1"/>
    <col min="6" max="6" width="40.90625" customWidth="1"/>
    <col min="7" max="1025" width="8.54296875"/>
  </cols>
  <sheetData>
    <row r="1" spans="1:6">
      <c r="A1" s="28" t="s">
        <v>138</v>
      </c>
      <c r="B1" s="29"/>
      <c r="C1" s="29"/>
      <c r="D1" s="29"/>
      <c r="E1" s="29"/>
      <c r="F1" s="29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13" t="s">
        <v>6</v>
      </c>
      <c r="B3" s="14" t="s">
        <v>7</v>
      </c>
      <c r="C3">
        <v>1</v>
      </c>
      <c r="D3" s="7">
        <v>43.25</v>
      </c>
      <c r="E3" s="7">
        <f t="shared" ref="E3:E11" si="0">C3*D3</f>
        <v>43.25</v>
      </c>
      <c r="F3" s="3" t="s">
        <v>8</v>
      </c>
    </row>
    <row r="4" spans="1:6" ht="29">
      <c r="A4" s="13" t="s">
        <v>104</v>
      </c>
      <c r="B4" s="14" t="s">
        <v>89</v>
      </c>
      <c r="C4">
        <v>1</v>
      </c>
      <c r="D4" s="7">
        <v>45.99</v>
      </c>
      <c r="E4" s="7">
        <f t="shared" si="0"/>
        <v>45.99</v>
      </c>
      <c r="F4" s="3" t="s">
        <v>9</v>
      </c>
    </row>
    <row r="5" spans="1:6">
      <c r="A5" s="13" t="s">
        <v>10</v>
      </c>
      <c r="B5" s="14" t="s">
        <v>88</v>
      </c>
      <c r="C5">
        <v>6</v>
      </c>
      <c r="D5" s="7">
        <v>6.75</v>
      </c>
      <c r="E5" s="7">
        <f t="shared" si="0"/>
        <v>40.5</v>
      </c>
      <c r="F5" t="s">
        <v>11</v>
      </c>
    </row>
    <row r="6" spans="1:6">
      <c r="A6" s="13" t="s">
        <v>12</v>
      </c>
      <c r="B6" s="14" t="s">
        <v>13</v>
      </c>
      <c r="C6">
        <v>1</v>
      </c>
      <c r="D6" s="7">
        <v>7.86</v>
      </c>
      <c r="E6" s="7">
        <f t="shared" si="0"/>
        <v>7.86</v>
      </c>
      <c r="F6" t="s">
        <v>14</v>
      </c>
    </row>
    <row r="7" spans="1:6" ht="29">
      <c r="A7" s="13" t="s">
        <v>15</v>
      </c>
      <c r="B7" s="14" t="s">
        <v>90</v>
      </c>
      <c r="C7">
        <v>1</v>
      </c>
      <c r="D7" s="7">
        <v>7.99</v>
      </c>
      <c r="E7" s="7">
        <f t="shared" si="0"/>
        <v>7.99</v>
      </c>
      <c r="F7" t="s">
        <v>16</v>
      </c>
    </row>
    <row r="8" spans="1:6">
      <c r="A8" s="13" t="s">
        <v>17</v>
      </c>
      <c r="B8" s="14" t="s">
        <v>91</v>
      </c>
      <c r="C8">
        <v>1</v>
      </c>
      <c r="D8" s="7">
        <v>8.89</v>
      </c>
      <c r="E8" s="7">
        <f t="shared" si="0"/>
        <v>8.89</v>
      </c>
      <c r="F8" t="s">
        <v>18</v>
      </c>
    </row>
    <row r="9" spans="1:6" ht="29">
      <c r="A9" s="13" t="s">
        <v>19</v>
      </c>
      <c r="B9" s="14" t="s">
        <v>96</v>
      </c>
      <c r="C9">
        <v>1</v>
      </c>
      <c r="D9" s="7">
        <v>108.95</v>
      </c>
      <c r="E9" s="7">
        <f t="shared" si="0"/>
        <v>108.95</v>
      </c>
      <c r="F9" s="6" t="s">
        <v>34</v>
      </c>
    </row>
    <row r="10" spans="1:6">
      <c r="A10" s="13" t="s">
        <v>20</v>
      </c>
      <c r="B10" s="14" t="s">
        <v>97</v>
      </c>
      <c r="C10">
        <v>4</v>
      </c>
      <c r="D10" s="7">
        <v>6.2</v>
      </c>
      <c r="E10" s="7">
        <f t="shared" si="0"/>
        <v>24.8</v>
      </c>
      <c r="F10" t="s">
        <v>21</v>
      </c>
    </row>
    <row r="11" spans="1:6">
      <c r="A11" s="13" t="s">
        <v>22</v>
      </c>
      <c r="B11" s="14" t="s">
        <v>92</v>
      </c>
      <c r="C11">
        <v>1</v>
      </c>
      <c r="D11" s="7">
        <v>50</v>
      </c>
      <c r="E11" s="7">
        <f t="shared" si="0"/>
        <v>50</v>
      </c>
    </row>
    <row r="12" spans="1:6">
      <c r="A12" s="15" t="s">
        <v>23</v>
      </c>
      <c r="B12" s="16" t="s">
        <v>93</v>
      </c>
      <c r="C12" s="4">
        <v>1</v>
      </c>
      <c r="D12" s="8">
        <v>3.39</v>
      </c>
      <c r="E12" s="9">
        <f>C12*D12</f>
        <v>3.39</v>
      </c>
      <c r="F12" s="4" t="s">
        <v>70</v>
      </c>
    </row>
    <row r="13" spans="1:6">
      <c r="A13" s="13" t="s">
        <v>24</v>
      </c>
      <c r="B13" s="14" t="s">
        <v>94</v>
      </c>
      <c r="C13">
        <v>1</v>
      </c>
      <c r="D13" s="7">
        <v>0.99</v>
      </c>
      <c r="E13" s="7">
        <f>D13*C13</f>
        <v>0.99</v>
      </c>
      <c r="F13" s="2" t="s">
        <v>49</v>
      </c>
    </row>
    <row r="14" spans="1:6">
      <c r="A14" s="13" t="s">
        <v>25</v>
      </c>
      <c r="B14" s="14" t="s">
        <v>95</v>
      </c>
      <c r="C14">
        <v>1</v>
      </c>
      <c r="D14" s="7">
        <v>8.9700000000000006</v>
      </c>
      <c r="E14" s="7">
        <f t="shared" ref="E14:E24" si="1">D14*C14</f>
        <v>8.9700000000000006</v>
      </c>
      <c r="F14" s="2" t="s">
        <v>36</v>
      </c>
    </row>
    <row r="15" spans="1:6" ht="29">
      <c r="A15" s="13" t="s">
        <v>108</v>
      </c>
      <c r="B15" s="14" t="s">
        <v>87</v>
      </c>
      <c r="C15">
        <v>1</v>
      </c>
      <c r="D15" s="7">
        <v>0.48</v>
      </c>
      <c r="E15" s="7">
        <f t="shared" si="1"/>
        <v>0.48</v>
      </c>
      <c r="F15" s="6" t="s">
        <v>86</v>
      </c>
    </row>
    <row r="16" spans="1:6">
      <c r="A16" s="13" t="s">
        <v>26</v>
      </c>
      <c r="B16" s="14" t="s">
        <v>85</v>
      </c>
      <c r="C16">
        <v>1</v>
      </c>
      <c r="D16" s="7">
        <v>2.61</v>
      </c>
      <c r="E16" s="7">
        <f t="shared" si="1"/>
        <v>2.61</v>
      </c>
      <c r="F16" s="2" t="s">
        <v>43</v>
      </c>
    </row>
    <row r="17" spans="1:6">
      <c r="A17" s="13" t="s">
        <v>27</v>
      </c>
      <c r="B17" s="14" t="s">
        <v>98</v>
      </c>
      <c r="C17">
        <v>10</v>
      </c>
      <c r="D17" s="7">
        <v>4.25</v>
      </c>
      <c r="E17" s="7">
        <f>D17*C17</f>
        <v>42.5</v>
      </c>
      <c r="F17" s="2" t="s">
        <v>35</v>
      </c>
    </row>
    <row r="18" spans="1:6" ht="29">
      <c r="A18" s="13" t="s">
        <v>52</v>
      </c>
      <c r="B18" s="14" t="s">
        <v>39</v>
      </c>
      <c r="C18">
        <v>2</v>
      </c>
      <c r="D18" s="7">
        <v>0.23</v>
      </c>
      <c r="E18" s="7">
        <f>D18*C18</f>
        <v>0.46</v>
      </c>
      <c r="F18" s="6" t="s">
        <v>40</v>
      </c>
    </row>
    <row r="19" spans="1:6" ht="29">
      <c r="A19" s="13" t="s">
        <v>53</v>
      </c>
      <c r="B19" s="14" t="s">
        <v>37</v>
      </c>
      <c r="C19">
        <v>1</v>
      </c>
      <c r="D19" s="7">
        <v>0.21</v>
      </c>
      <c r="E19" s="7">
        <f t="shared" si="1"/>
        <v>0.21</v>
      </c>
      <c r="F19" s="2" t="s">
        <v>38</v>
      </c>
    </row>
    <row r="20" spans="1:6" s="2" customFormat="1">
      <c r="A20" s="13" t="s">
        <v>54</v>
      </c>
      <c r="B20" s="14" t="s">
        <v>57</v>
      </c>
      <c r="C20" s="2">
        <v>4</v>
      </c>
      <c r="D20" s="7">
        <v>0.1</v>
      </c>
      <c r="E20" s="7">
        <f t="shared" si="1"/>
        <v>0.4</v>
      </c>
      <c r="F20" s="2" t="s">
        <v>56</v>
      </c>
    </row>
    <row r="21" spans="1:6" s="2" customFormat="1">
      <c r="A21" s="13" t="s">
        <v>55</v>
      </c>
      <c r="B21" s="14" t="s">
        <v>59</v>
      </c>
      <c r="C21" s="2">
        <v>2</v>
      </c>
      <c r="D21" s="7">
        <v>0.1</v>
      </c>
      <c r="E21" s="7">
        <f t="shared" si="1"/>
        <v>0.2</v>
      </c>
      <c r="F21" s="2" t="s">
        <v>58</v>
      </c>
    </row>
    <row r="22" spans="1:6" ht="29">
      <c r="A22" s="13" t="s">
        <v>28</v>
      </c>
      <c r="B22" s="14" t="s">
        <v>99</v>
      </c>
      <c r="C22">
        <v>2</v>
      </c>
      <c r="D22" s="7">
        <v>19.95</v>
      </c>
      <c r="E22" s="7">
        <f t="shared" si="1"/>
        <v>39.9</v>
      </c>
      <c r="F22" s="2" t="s">
        <v>60</v>
      </c>
    </row>
    <row r="23" spans="1:6">
      <c r="A23" s="13" t="s">
        <v>29</v>
      </c>
      <c r="B23" s="14" t="s">
        <v>100</v>
      </c>
      <c r="C23">
        <v>1</v>
      </c>
      <c r="D23" s="7">
        <v>5.9</v>
      </c>
      <c r="E23" s="7">
        <f t="shared" si="1"/>
        <v>5.9</v>
      </c>
      <c r="F23" s="2" t="s">
        <v>41</v>
      </c>
    </row>
    <row r="24" spans="1:6">
      <c r="A24" s="15" t="s">
        <v>30</v>
      </c>
      <c r="B24" s="16" t="s">
        <v>101</v>
      </c>
      <c r="C24" s="5">
        <v>2</v>
      </c>
      <c r="D24" s="9">
        <v>5.95</v>
      </c>
      <c r="E24" s="9">
        <f t="shared" si="1"/>
        <v>11.9</v>
      </c>
      <c r="F24" s="24" t="s">
        <v>42</v>
      </c>
    </row>
    <row r="25" spans="1:6">
      <c r="A25" s="14"/>
      <c r="B25" s="14"/>
      <c r="D25" s="7"/>
    </row>
    <row r="26" spans="1:6">
      <c r="A26" s="14"/>
      <c r="B26" s="14"/>
      <c r="D26" s="7"/>
    </row>
    <row r="27" spans="1:6" ht="29">
      <c r="A27" s="14"/>
      <c r="B27" s="14"/>
      <c r="D27" s="10" t="s">
        <v>103</v>
      </c>
      <c r="E27" s="7">
        <f>SUM(E3:E24)</f>
        <v>456.13999999999993</v>
      </c>
    </row>
    <row r="28" spans="1:6">
      <c r="A28" s="14"/>
      <c r="B28" s="14"/>
      <c r="D28" s="11" t="s">
        <v>135</v>
      </c>
    </row>
    <row r="29" spans="1:6">
      <c r="A29" s="14"/>
      <c r="B29" s="14"/>
      <c r="D29" s="27"/>
    </row>
    <row r="30" spans="1:6">
      <c r="A30" s="14"/>
      <c r="B30" s="14"/>
      <c r="D30" s="7"/>
    </row>
    <row r="31" spans="1:6">
      <c r="A31" s="14"/>
      <c r="B31" s="14"/>
      <c r="D31" s="7"/>
    </row>
    <row r="32" spans="1:6">
      <c r="A32" s="17" t="s">
        <v>31</v>
      </c>
      <c r="B32" s="14"/>
      <c r="D32" s="7"/>
    </row>
    <row r="33" spans="1:6" ht="29">
      <c r="A33" s="13" t="s">
        <v>136</v>
      </c>
      <c r="B33" s="14" t="s">
        <v>44</v>
      </c>
      <c r="C33">
        <v>1</v>
      </c>
      <c r="D33" s="7">
        <v>9.9499999999999993</v>
      </c>
      <c r="F33" s="2" t="s">
        <v>45</v>
      </c>
    </row>
    <row r="34" spans="1:6" ht="29">
      <c r="A34" s="13" t="s">
        <v>137</v>
      </c>
      <c r="B34" s="14" t="s">
        <v>46</v>
      </c>
      <c r="C34">
        <v>1</v>
      </c>
      <c r="D34" s="7">
        <v>9.9499999999999993</v>
      </c>
      <c r="F34" s="2" t="s">
        <v>47</v>
      </c>
    </row>
    <row r="35" spans="1:6">
      <c r="A35" s="13" t="s">
        <v>33</v>
      </c>
      <c r="B35" s="14" t="s">
        <v>50</v>
      </c>
      <c r="C35">
        <v>1</v>
      </c>
      <c r="D35" s="7">
        <v>7.95</v>
      </c>
      <c r="F35" s="2" t="s">
        <v>51</v>
      </c>
    </row>
    <row r="36" spans="1:6">
      <c r="A36" s="13" t="s">
        <v>32</v>
      </c>
      <c r="B36" s="12" t="s">
        <v>102</v>
      </c>
      <c r="C36">
        <v>1</v>
      </c>
      <c r="D36" s="7">
        <v>29.99</v>
      </c>
      <c r="F36" s="2" t="s">
        <v>48</v>
      </c>
    </row>
    <row r="37" spans="1:6" s="2" customFormat="1" ht="29">
      <c r="A37" s="13" t="s">
        <v>105</v>
      </c>
      <c r="B37" s="18" t="s">
        <v>107</v>
      </c>
      <c r="C37" s="2">
        <v>1</v>
      </c>
      <c r="D37" s="7">
        <v>17.489999999999998</v>
      </c>
      <c r="F37" s="2" t="s">
        <v>106</v>
      </c>
    </row>
    <row r="38" spans="1:6">
      <c r="A38" s="14"/>
      <c r="B38" s="14"/>
      <c r="D38" s="7"/>
    </row>
    <row r="39" spans="1:6">
      <c r="A39" s="14"/>
      <c r="B39" s="14"/>
      <c r="D39" s="7"/>
    </row>
    <row r="40" spans="1:6">
      <c r="A40" s="17" t="s">
        <v>61</v>
      </c>
      <c r="B40" s="14"/>
      <c r="D40" s="7"/>
    </row>
    <row r="41" spans="1:6">
      <c r="A41" s="13" t="s">
        <v>62</v>
      </c>
      <c r="B41" s="14" t="s">
        <v>64</v>
      </c>
      <c r="C41">
        <v>1</v>
      </c>
      <c r="D41" s="7">
        <v>66.95</v>
      </c>
      <c r="F41" s="6" t="s">
        <v>63</v>
      </c>
    </row>
    <row r="42" spans="1:6" ht="29">
      <c r="A42" s="13" t="s">
        <v>65</v>
      </c>
      <c r="B42" s="14" t="s">
        <v>66</v>
      </c>
      <c r="C42">
        <v>1</v>
      </c>
      <c r="D42" s="7">
        <v>69.95</v>
      </c>
      <c r="F42" s="6" t="s">
        <v>67</v>
      </c>
    </row>
    <row r="43" spans="1:6" ht="29">
      <c r="A43" s="13" t="s">
        <v>68</v>
      </c>
      <c r="B43" s="14" t="s">
        <v>64</v>
      </c>
      <c r="C43">
        <v>1</v>
      </c>
      <c r="D43" s="7">
        <v>84.95</v>
      </c>
      <c r="F43" s="2" t="s">
        <v>69</v>
      </c>
    </row>
    <row r="44" spans="1:6">
      <c r="A44" s="13"/>
      <c r="B44" s="14"/>
      <c r="D44" s="7"/>
    </row>
    <row r="45" spans="1:6" s="2" customFormat="1">
      <c r="A45" s="20" t="s">
        <v>109</v>
      </c>
      <c r="B45" s="14"/>
      <c r="D45" s="7"/>
    </row>
    <row r="46" spans="1:6" s="2" customFormat="1">
      <c r="A46" s="13" t="s">
        <v>112</v>
      </c>
      <c r="B46" s="14" t="s">
        <v>113</v>
      </c>
      <c r="C46" s="2" t="s">
        <v>118</v>
      </c>
      <c r="D46" s="7" t="s">
        <v>114</v>
      </c>
      <c r="E46" s="2" t="s">
        <v>116</v>
      </c>
      <c r="F46" s="2" t="s">
        <v>115</v>
      </c>
    </row>
    <row r="47" spans="1:6" s="2" customFormat="1">
      <c r="A47" s="23" t="s">
        <v>110</v>
      </c>
      <c r="B47" s="14" t="s">
        <v>124</v>
      </c>
      <c r="C47" s="2">
        <v>1</v>
      </c>
      <c r="D47" s="7">
        <v>7.15</v>
      </c>
      <c r="E47" s="2" t="s">
        <v>117</v>
      </c>
      <c r="F47" s="2" t="s">
        <v>111</v>
      </c>
    </row>
    <row r="48" spans="1:6" s="2" customFormat="1">
      <c r="A48" s="13" t="s">
        <v>119</v>
      </c>
      <c r="B48" s="14" t="s">
        <v>120</v>
      </c>
      <c r="C48" s="2">
        <v>1</v>
      </c>
      <c r="D48" s="7">
        <v>7.25</v>
      </c>
      <c r="E48" s="22" t="s">
        <v>122</v>
      </c>
      <c r="F48" s="6" t="s">
        <v>121</v>
      </c>
    </row>
    <row r="49" spans="1:6">
      <c r="A49" s="13" t="s">
        <v>123</v>
      </c>
      <c r="B49" s="14" t="s">
        <v>124</v>
      </c>
      <c r="C49" s="2">
        <v>1</v>
      </c>
      <c r="D49" s="7">
        <v>4.9800000000000004</v>
      </c>
      <c r="E49" s="22" t="s">
        <v>126</v>
      </c>
      <c r="F49" s="6" t="s">
        <v>125</v>
      </c>
    </row>
    <row r="50" spans="1:6">
      <c r="A50" s="13" t="s">
        <v>128</v>
      </c>
      <c r="B50" s="14" t="s">
        <v>129</v>
      </c>
      <c r="C50" s="2">
        <v>1</v>
      </c>
      <c r="D50" s="7">
        <v>6.5</v>
      </c>
      <c r="E50" s="22" t="s">
        <v>127</v>
      </c>
      <c r="F50" s="6" t="s">
        <v>130</v>
      </c>
    </row>
    <row r="51" spans="1:6">
      <c r="A51" s="13"/>
      <c r="B51" s="14"/>
      <c r="C51" s="2"/>
      <c r="D51" s="7"/>
      <c r="E51" s="21"/>
      <c r="F51" s="6"/>
    </row>
    <row r="52" spans="1:6" s="2" customFormat="1">
      <c r="A52" s="13"/>
      <c r="B52" s="14"/>
      <c r="D52" s="7"/>
      <c r="E52" s="21"/>
      <c r="F52" s="6"/>
    </row>
    <row r="53" spans="1:6" s="2" customFormat="1">
      <c r="A53" s="20" t="s">
        <v>131</v>
      </c>
      <c r="B53" s="14"/>
      <c r="D53" s="7"/>
      <c r="E53" s="21"/>
      <c r="F53" s="6"/>
    </row>
    <row r="54" spans="1:6" s="2" customFormat="1">
      <c r="A54" s="25" t="s">
        <v>133</v>
      </c>
      <c r="B54" s="25"/>
      <c r="C54" s="26"/>
      <c r="D54" s="7"/>
      <c r="E54" s="21"/>
      <c r="F54" s="6"/>
    </row>
    <row r="55" spans="1:6" s="2" customFormat="1">
      <c r="A55" s="25" t="s">
        <v>132</v>
      </c>
      <c r="B55" s="25"/>
      <c r="C55" s="26"/>
      <c r="D55" s="7"/>
      <c r="E55" s="21"/>
      <c r="F55" s="6"/>
    </row>
    <row r="56" spans="1:6" s="2" customFormat="1">
      <c r="A56" s="25" t="s">
        <v>134</v>
      </c>
      <c r="B56" s="25"/>
      <c r="C56" s="26"/>
      <c r="D56" s="7"/>
      <c r="E56" s="21"/>
      <c r="F56" s="6"/>
    </row>
    <row r="57" spans="1:6" s="2" customFormat="1">
      <c r="A57" s="13"/>
      <c r="B57" s="14"/>
      <c r="D57" s="7"/>
      <c r="E57" s="21"/>
      <c r="F57" s="6"/>
    </row>
    <row r="58" spans="1:6">
      <c r="A58" s="14"/>
      <c r="B58" s="14"/>
      <c r="D58" s="7"/>
    </row>
    <row r="59" spans="1:6">
      <c r="A59" s="17" t="s">
        <v>71</v>
      </c>
      <c r="B59" s="14"/>
      <c r="D59" s="7"/>
    </row>
    <row r="60" spans="1:6">
      <c r="A60" s="13" t="s">
        <v>74</v>
      </c>
      <c r="B60" s="19" t="s">
        <v>73</v>
      </c>
      <c r="C60">
        <v>1</v>
      </c>
      <c r="D60" s="7">
        <v>3.14</v>
      </c>
      <c r="F60" s="2" t="s">
        <v>72</v>
      </c>
    </row>
    <row r="61" spans="1:6">
      <c r="A61" s="13" t="s">
        <v>75</v>
      </c>
      <c r="B61" s="14" t="s">
        <v>76</v>
      </c>
      <c r="C61">
        <v>1</v>
      </c>
      <c r="D61" s="7">
        <v>6.26</v>
      </c>
      <c r="F61" s="2" t="s">
        <v>77</v>
      </c>
    </row>
    <row r="62" spans="1:6">
      <c r="A62" s="13" t="s">
        <v>74</v>
      </c>
      <c r="B62" s="14" t="s">
        <v>78</v>
      </c>
      <c r="C62">
        <v>1</v>
      </c>
      <c r="D62" s="7">
        <v>2.6</v>
      </c>
      <c r="F62" s="2" t="s">
        <v>79</v>
      </c>
    </row>
    <row r="63" spans="1:6">
      <c r="A63" s="13" t="s">
        <v>82</v>
      </c>
      <c r="B63" s="14" t="s">
        <v>80</v>
      </c>
      <c r="C63">
        <v>1</v>
      </c>
      <c r="D63" s="7">
        <v>5.55</v>
      </c>
      <c r="F63" s="2" t="s">
        <v>81</v>
      </c>
    </row>
    <row r="64" spans="1:6">
      <c r="A64" s="13" t="s">
        <v>75</v>
      </c>
      <c r="B64" s="14" t="s">
        <v>83</v>
      </c>
      <c r="C64">
        <v>1</v>
      </c>
      <c r="D64" s="7">
        <v>6.1</v>
      </c>
      <c r="F64" s="2" t="s">
        <v>84</v>
      </c>
    </row>
  </sheetData>
  <mergeCells count="1">
    <mergeCell ref="A1:F1"/>
  </mergeCells>
  <hyperlinks>
    <hyperlink ref="F3" r:id="rId1"/>
    <hyperlink ref="F4" r:id="rId2"/>
    <hyperlink ref="F18" r:id="rId3"/>
    <hyperlink ref="F24" r:id="rId4"/>
    <hyperlink ref="F41" r:id="rId5"/>
    <hyperlink ref="F42" r:id="rId6"/>
    <hyperlink ref="F15" r:id="rId7"/>
    <hyperlink ref="F9" r:id="rId8"/>
    <hyperlink ref="F48" r:id="rId9"/>
    <hyperlink ref="F49" r:id="rId10"/>
  </hyperlinks>
  <pageMargins left="0.7" right="0.7" top="0.75" bottom="0.75" header="0.51180555555555496" footer="0.51180555555555496"/>
  <pageSetup firstPageNumber="0" orientation="portrait" horizontalDpi="0" verticalDpi="0" r:id="rId11"/>
  <tableParts count="2"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Human01</dc:creator>
  <dc:description/>
  <cp:lastModifiedBy>Human01</cp:lastModifiedBy>
  <cp:revision>3</cp:revision>
  <dcterms:created xsi:type="dcterms:W3CDTF">2018-06-13T15:56:24Z</dcterms:created>
  <dcterms:modified xsi:type="dcterms:W3CDTF">2018-09-07T22:15:33Z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