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0355" windowHeight="7320"/>
  </bookViews>
  <sheets>
    <sheet name="TOTAL (2)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1단" localSheetId="0">#REF!</definedName>
    <definedName name="_1단">#REF!</definedName>
    <definedName name="_Key2" localSheetId="0" hidden="1">#REF!</definedName>
    <definedName name="_Key2" hidden="1">#REF!</definedName>
    <definedName name="_Order2" hidden="1">0</definedName>
    <definedName name="\s" localSheetId="0">#REF!</definedName>
    <definedName name="\s">#REF!</definedName>
    <definedName name="\t" localSheetId="0">#REF!</definedName>
    <definedName name="\t">#REF!</definedName>
    <definedName name="ㄱ휼ㄹㅇ" localSheetId="0">#REF!</definedName>
    <definedName name="ㄱ휼ㄹㅇ">#REF!</definedName>
    <definedName name="단_가" localSheetId="0">#REF!</definedName>
    <definedName name="단_가">#REF!</definedName>
    <definedName name="단_가2" localSheetId="0">[1]일위대가표!#REF!</definedName>
    <definedName name="단_가2">[1]일위대가표!#REF!</definedName>
    <definedName name="단_가3" localSheetId="0">[1]일위대가표!#REF!</definedName>
    <definedName name="단_가3">[1]일위대가표!#REF!</definedName>
    <definedName name="단_가4" localSheetId="0">[1]일위대가표!#REF!</definedName>
    <definedName name="단_가4">[1]일위대가표!#REF!</definedName>
    <definedName name="단_가5" localSheetId="0">[1]일위대가표!#REF!</definedName>
    <definedName name="단_가5">[1]일위대가표!#REF!</definedName>
    <definedName name="단_가6" localSheetId="0">[1]일위대가표!#REF!</definedName>
    <definedName name="단_가6">[1]일위대가표!#REF!</definedName>
    <definedName name="단같">#N/A</definedName>
    <definedName name="단같1">#N/A</definedName>
    <definedName name="단같2">#N/A</definedName>
    <definedName name="단같3">#N/A</definedName>
    <definedName name="단같4">#N/A</definedName>
    <definedName name="단위공량1" localSheetId="0">#REF!</definedName>
    <definedName name="단위공량1">#REF!</definedName>
    <definedName name="단위공량10" localSheetId="0">[1]일위대가표!#REF!</definedName>
    <definedName name="단위공량10">[1]일위대가표!#REF!</definedName>
    <definedName name="단위공량11" localSheetId="0">[1]일위대가표!#REF!</definedName>
    <definedName name="단위공량11">[1]일위대가표!#REF!</definedName>
    <definedName name="단위공량12" localSheetId="0">[1]일위대가표!#REF!</definedName>
    <definedName name="단위공량12">[1]일위대가표!#REF!</definedName>
    <definedName name="단위공량13" localSheetId="0">[1]일위대가표!#REF!</definedName>
    <definedName name="단위공량13">[1]일위대가표!#REF!</definedName>
    <definedName name="단위공량14" localSheetId="0">[1]일위대가표!#REF!</definedName>
    <definedName name="단위공량14">[1]일위대가표!#REF!</definedName>
    <definedName name="단위공량15" localSheetId="0">[1]일위대가표!#REF!</definedName>
    <definedName name="단위공량15">[1]일위대가표!#REF!</definedName>
    <definedName name="단위공량16" localSheetId="0">[1]일위대가표!#REF!</definedName>
    <definedName name="단위공량16">[1]일위대가표!#REF!</definedName>
    <definedName name="단위공량17" localSheetId="0">[1]일위대가표!#REF!</definedName>
    <definedName name="단위공량17">[1]일위대가표!#REF!</definedName>
    <definedName name="단위공량2" localSheetId="0">#REF!</definedName>
    <definedName name="단위공량2">#REF!</definedName>
    <definedName name="단위공량3" localSheetId="0">#REF!</definedName>
    <definedName name="단위공량3">#REF!</definedName>
    <definedName name="단위공량4" localSheetId="0">[1]일위대가표!#REF!</definedName>
    <definedName name="단위공량4">[1]일위대가표!#REF!</definedName>
    <definedName name="단위공량5" localSheetId="0">[1]일위대가표!#REF!</definedName>
    <definedName name="단위공량5">[1]일위대가표!#REF!</definedName>
    <definedName name="단위공량6" localSheetId="0">[1]일위대가표!#REF!</definedName>
    <definedName name="단위공량6">[1]일위대가표!#REF!</definedName>
    <definedName name="단위공량7" localSheetId="0">[1]일위대가표!#REF!</definedName>
    <definedName name="단위공량7">[1]일위대가표!#REF!</definedName>
    <definedName name="단위공량8" localSheetId="0">[1]일위대가표!#REF!</definedName>
    <definedName name="단위공량8">[1]일위대가표!#REF!</definedName>
    <definedName name="단위공량9" localSheetId="0">[1]일위대가표!#REF!</definedName>
    <definedName name="단위공량9">[1]일위대가표!#REF!</definedName>
    <definedName name="대상" localSheetId="0">#REF!</definedName>
    <definedName name="대상">#REF!</definedName>
    <definedName name="리스트">[2]Front!$C$54:$C$60</definedName>
    <definedName name="생산계" localSheetId="0">#REF!</definedName>
    <definedName name="생산계">#REF!</definedName>
    <definedName name="수선비" localSheetId="0">#REF!</definedName>
    <definedName name="수선비">#REF!</definedName>
    <definedName name="신생산" localSheetId="0">#REF!</definedName>
    <definedName name="신생산">#REF!</definedName>
    <definedName name="실적손익분석" localSheetId="0" hidden="1">#REF!</definedName>
    <definedName name="실적손익분석" hidden="1">#REF!</definedName>
    <definedName name="ㅠㅠㅠ" localSheetId="0">#REF!</definedName>
    <definedName name="ㅠㅠㅠ">#REF!</definedName>
    <definedName name="오승" localSheetId="0">#REF!</definedName>
    <definedName name="오승">#REF!</definedName>
    <definedName name="저장품" localSheetId="0">#REF!</definedName>
    <definedName name="저장품">#REF!</definedName>
    <definedName name="진짜원가" localSheetId="0">#REF!</definedName>
    <definedName name="진짜원가">#REF!</definedName>
    <definedName name="a" localSheetId="0">#REF!</definedName>
    <definedName name="a">#REF!</definedName>
    <definedName name="AA" localSheetId="0">#REF!</definedName>
    <definedName name="AA">#REF!</definedName>
    <definedName name="AAA" localSheetId="0">#REF!</definedName>
    <definedName name="AAA">#REF!</definedName>
    <definedName name="AB" localSheetId="0">#REF!</definedName>
    <definedName name="AB">#REF!</definedName>
    <definedName name="AC" localSheetId="0">#REF!</definedName>
    <definedName name="AC">#REF!</definedName>
    <definedName name="AD" localSheetId="0">#REF!</definedName>
    <definedName name="AD">#REF!</definedName>
    <definedName name="AE" localSheetId="0">#REF!</definedName>
    <definedName name="AE">#REF!</definedName>
    <definedName name="AF" localSheetId="0">#REF!</definedName>
    <definedName name="AF">#REF!</definedName>
    <definedName name="AG" localSheetId="0">#REF!</definedName>
    <definedName name="AG">#REF!</definedName>
    <definedName name="AH" localSheetId="0">#REF!</definedName>
    <definedName name="AH">#REF!</definedName>
    <definedName name="AI" localSheetId="0">#REF!</definedName>
    <definedName name="AI">#REF!</definedName>
    <definedName name="AJ" localSheetId="0">#REF!</definedName>
    <definedName name="AJ">#REF!</definedName>
    <definedName name="AK" localSheetId="0">#REF!</definedName>
    <definedName name="AK">#REF!</definedName>
    <definedName name="AL" localSheetId="0">#REF!</definedName>
    <definedName name="AL">#REF!</definedName>
    <definedName name="AM" localSheetId="0">#REF!</definedName>
    <definedName name="AM">#REF!</definedName>
    <definedName name="AN" localSheetId="0">#REF!</definedName>
    <definedName name="AN">#REF!</definedName>
    <definedName name="AO" localSheetId="0">#REF!</definedName>
    <definedName name="AO">#REF!</definedName>
    <definedName name="AP" localSheetId="0">#REF!</definedName>
    <definedName name="AP">#REF!</definedName>
    <definedName name="AVS7.0">[3]Front!$C$54:$C$60</definedName>
    <definedName name="B" localSheetId="0">#REF!</definedName>
    <definedName name="B">#REF!</definedName>
    <definedName name="C_" localSheetId="0">#REF!</definedName>
    <definedName name="C_">#REF!</definedName>
    <definedName name="_xlnm.Criteria" localSheetId="0">[4]TG9504!#REF!</definedName>
    <definedName name="_xlnm.Criteria">[4]TG9504!#REF!</definedName>
    <definedName name="D" localSheetId="0">#REF!</definedName>
    <definedName name="D">#REF!</definedName>
    <definedName name="_xlnm.Database" localSheetId="0">[5]P280297!#REF!</definedName>
    <definedName name="_xlnm.Database">[5]P280297!#REF!</definedName>
    <definedName name="DD">[3]Front!$C$54:$C$60</definedName>
    <definedName name="E" localSheetId="0">#REF!</definedName>
    <definedName name="E">#REF!</definedName>
    <definedName name="F" localSheetId="0">#REF!</definedName>
    <definedName name="F">#REF!</definedName>
    <definedName name="G" localSheetId="0">#REF!</definedName>
    <definedName name="G">#REF!</definedName>
    <definedName name="H" localSheetId="0">#REF!</definedName>
    <definedName name="H">#REF!</definedName>
    <definedName name="MAINEQ" localSheetId="0">[6]BGT!#REF!</definedName>
    <definedName name="MAINEQ">[6]BGT!#REF!</definedName>
    <definedName name="_xlnm.Print_Titles">#N/A</definedName>
    <definedName name="PRINT1" localSheetId="0">#REF!</definedName>
    <definedName name="PRINT1">#REF!</definedName>
    <definedName name="PRINT2" localSheetId="0">#REF!</definedName>
    <definedName name="PRINT2">#REF!</definedName>
    <definedName name="PRINT3" localSheetId="0">#REF!</definedName>
    <definedName name="PRINT3">#REF!</definedName>
    <definedName name="PRINT4" localSheetId="0">#REF!</definedName>
    <definedName name="PRINT4">#REF!</definedName>
    <definedName name="PRINT5" localSheetId="0">#REF!</definedName>
    <definedName name="PRINT5">#REF!</definedName>
    <definedName name="R_" localSheetId="0">#REF!</definedName>
    <definedName name="R_">#REF!</definedName>
    <definedName name="_xlnm.Recorder" localSheetId="0">#REF!</definedName>
    <definedName name="_xlnm.Recorder">#REF!</definedName>
    <definedName name="se" localSheetId="0">#REF!</definedName>
    <definedName name="se">#REF!</definedName>
    <definedName name="SSS">[3]Front!$C$54:$C$60</definedName>
    <definedName name="TEST" localSheetId="0">[7]Sheet1!#REF!</definedName>
    <definedName name="TEST">[7]Sheet1!#REF!</definedName>
    <definedName name="TT" localSheetId="0">#REF!</definedName>
    <definedName name="TT">#REF!</definedName>
    <definedName name="vmb">[3]Front!$C$54:$C$60</definedName>
    <definedName name="W" localSheetId="0">#REF!</definedName>
    <definedName name="W">#REF!</definedName>
    <definedName name="X" localSheetId="0">#REF!</definedName>
    <definedName name="X">#REF!</definedName>
    <definedName name="Y" localSheetId="0">#REF!</definedName>
    <definedName name="Y">#REF!</definedName>
    <definedName name="Z" localSheetId="0">#REF!</definedName>
    <definedName name="Z">#REF!</definedName>
    <definedName name="ZZ">[3]Front!$C$54:$C$60</definedName>
  </definedNames>
  <calcPr calcId="145621"/>
</workbook>
</file>

<file path=xl/calcChain.xml><?xml version="1.0" encoding="utf-8"?>
<calcChain xmlns="http://schemas.openxmlformats.org/spreadsheetml/2006/main">
  <c r="J6" i="2" l="1"/>
  <c r="J5" i="2"/>
  <c r="H5" i="2"/>
  <c r="H6" i="2"/>
  <c r="F5" i="2"/>
  <c r="F6" i="2"/>
  <c r="D7" i="2" l="1"/>
  <c r="E6" i="2"/>
  <c r="E5" i="2"/>
  <c r="G6" i="2" l="1"/>
  <c r="K6" i="2"/>
  <c r="G5" i="2"/>
  <c r="K5" i="2"/>
  <c r="I6" i="2"/>
  <c r="C7" i="2"/>
  <c r="E7" i="2" s="1"/>
  <c r="I5" i="2"/>
  <c r="F7" i="2" l="1"/>
  <c r="G7" i="2" s="1"/>
  <c r="J7" i="2"/>
  <c r="K7" i="2" s="1"/>
  <c r="G3" i="2"/>
  <c r="H7" i="2"/>
  <c r="K3" i="2" l="1"/>
  <c r="I7" i="2"/>
  <c r="I3" i="2"/>
</calcChain>
</file>

<file path=xl/sharedStrings.xml><?xml version="1.0" encoding="utf-8"?>
<sst xmlns="http://schemas.openxmlformats.org/spreadsheetml/2006/main" count="26" uniqueCount="22">
  <si>
    <t>구분</t>
    <phoneticPr fontId="4" type="noConversion"/>
  </si>
  <si>
    <t>수량</t>
    <phoneticPr fontId="4" type="noConversion"/>
  </si>
  <si>
    <t>재료비</t>
    <phoneticPr fontId="4" type="noConversion"/>
  </si>
  <si>
    <t>Nego 2안</t>
    <phoneticPr fontId="4" type="noConversion"/>
  </si>
  <si>
    <t>비고</t>
    <phoneticPr fontId="4" type="noConversion"/>
  </si>
  <si>
    <t>금액</t>
    <phoneticPr fontId="4" type="noConversion"/>
  </si>
  <si>
    <t>비율</t>
    <phoneticPr fontId="4" type="noConversion"/>
  </si>
  <si>
    <t>TOTAL AMOUNT</t>
    <phoneticPr fontId="4" type="noConversion"/>
  </si>
  <si>
    <t>HCL</t>
    <phoneticPr fontId="3" type="noConversion"/>
  </si>
  <si>
    <t>B2H6</t>
    <phoneticPr fontId="3" type="noConversion"/>
  </si>
  <si>
    <t>TCS</t>
    <phoneticPr fontId="3" type="noConversion"/>
  </si>
  <si>
    <t>He(고)</t>
    <phoneticPr fontId="3" type="noConversion"/>
  </si>
  <si>
    <t>VMB HCL</t>
    <phoneticPr fontId="3" type="noConversion"/>
  </si>
  <si>
    <t>VMB H2</t>
    <phoneticPr fontId="3" type="noConversion"/>
  </si>
  <si>
    <t>VMB TCS</t>
    <phoneticPr fontId="3" type="noConversion"/>
  </si>
  <si>
    <t>VMB B2H6</t>
    <phoneticPr fontId="3" type="noConversion"/>
  </si>
  <si>
    <t>Nego 3안</t>
    <phoneticPr fontId="4" type="noConversion"/>
  </si>
  <si>
    <t>견적가</t>
    <phoneticPr fontId="4" type="noConversion"/>
  </si>
  <si>
    <t>** 삼성광통신 해남도 2G 양산 PJT NEGO 방안</t>
    <phoneticPr fontId="4" type="noConversion"/>
  </si>
  <si>
    <t>SYSTEM</t>
    <phoneticPr fontId="4" type="noConversion"/>
  </si>
  <si>
    <t>배관공사</t>
    <phoneticPr fontId="3" type="noConversion"/>
  </si>
  <si>
    <t>실적가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</si>
</sst>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General_)"/>
    <numFmt numFmtId="177" formatCode="&quot;₩&quot;#,##0.00\ ;\(&quot;₩&quot;#,##0.00\)"/>
    <numFmt numFmtId="178" formatCode="&quot;₩&quot;#,##0;&quot;₩&quot;\-#,##0"/>
    <numFmt numFmtId="179" formatCode="_ &quot;₩&quot;* #,##0_ ;_ &quot;₩&quot;* \-#,##0_ ;_ &quot;₩&quot;* &quot;-&quot;_ ;_ @_ "/>
    <numFmt numFmtId="180" formatCode="_ &quot;₩&quot;* #,##0.00_ ;_ &quot;₩&quot;* \-#,##0.00_ ;_ &quot;₩&quot;* &quot;-&quot;??_ ;_ @_ "/>
    <numFmt numFmtId="181" formatCode="_ * #,##0_ ;_ * \-#,##0_ ;_ * &quot;-&quot;_ ;_ @_ "/>
    <numFmt numFmtId="182" formatCode="_ * #,##0.00_ ;_ * \-#,##0.00_ ;_ * &quot;-&quot;??_ ;_ @_ "/>
    <numFmt numFmtId="183" formatCode="&quot;₩&quot;#,##0.00;&quot;₩&quot;&quot;₩&quot;&quot;₩&quot;&quot;₩&quot;&quot;₩&quot;&quot;₩&quot;&quot;₩&quot;&quot;₩&quot;\-#,##0.00"/>
    <numFmt numFmtId="184" formatCode="0.000"/>
    <numFmt numFmtId="185" formatCode="&quot;kr&quot;\ #,##0;&quot;kr&quot;\ \-#,##0"/>
    <numFmt numFmtId="186" formatCode="&quot;$&quot;#,##0.00_);[Red]\(&quot;$&quot;#,##0.00\)"/>
  </numFmts>
  <fonts count="43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4"/>
      <name val="굴림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굴림"/>
      <family val="3"/>
      <charset val="129"/>
    </font>
    <font>
      <sz val="12"/>
      <name val="바탕체"/>
      <family val="1"/>
      <charset val="129"/>
    </font>
    <font>
      <sz val="8"/>
      <name val="굴림"/>
      <family val="3"/>
      <charset val="129"/>
    </font>
    <font>
      <b/>
      <sz val="8"/>
      <name val="굴림"/>
      <family val="3"/>
      <charset val="129"/>
    </font>
    <font>
      <sz val="10"/>
      <name val="돋움"/>
      <family val="3"/>
      <charset val="129"/>
    </font>
    <font>
      <sz val="10"/>
      <name val="굴림"/>
      <family val="3"/>
      <charset val="129"/>
    </font>
    <font>
      <sz val="9"/>
      <name val="굴림"/>
      <family val="3"/>
      <charset val="129"/>
    </font>
    <font>
      <sz val="10"/>
      <name val="Arial"/>
      <family val="2"/>
    </font>
    <font>
      <b/>
      <sz val="12"/>
      <name val="바탕체"/>
      <family val="1"/>
      <charset val="129"/>
    </font>
    <font>
      <sz val="10"/>
      <name val="Helv"/>
      <family val="2"/>
    </font>
    <font>
      <sz val="10"/>
      <name val="굴림체"/>
      <family val="3"/>
      <charset val="129"/>
    </font>
    <font>
      <sz val="12"/>
      <name val="Times New Roman"/>
      <family val="1"/>
    </font>
    <font>
      <sz val="12"/>
      <color indexed="24"/>
      <name val="바탕체"/>
      <family val="1"/>
      <charset val="129"/>
    </font>
    <font>
      <b/>
      <sz val="18"/>
      <color indexed="24"/>
      <name val="바탕체"/>
      <family val="1"/>
      <charset val="129"/>
    </font>
    <font>
      <b/>
      <sz val="15"/>
      <color indexed="24"/>
      <name val="바탕체"/>
      <family val="1"/>
      <charset val="129"/>
    </font>
    <font>
      <sz val="12"/>
      <name val="Courier"/>
      <family val="3"/>
    </font>
    <font>
      <sz val="14"/>
      <name val="뼻뮝"/>
      <family val="3"/>
      <charset val="129"/>
    </font>
    <font>
      <sz val="11"/>
      <name val="굴림체"/>
      <family val="3"/>
      <charset val="129"/>
    </font>
    <font>
      <sz val="11"/>
      <name val="뼻뮝"/>
      <family val="3"/>
      <charset val="129"/>
    </font>
    <font>
      <sz val="12"/>
      <name val="新細明體"/>
      <family val="1"/>
    </font>
    <font>
      <sz val="12"/>
      <name val="돋움체"/>
      <family val="3"/>
      <charset val="129"/>
    </font>
    <font>
      <sz val="11"/>
      <name val="ＭＳ Ｐゴシック"/>
      <family val="2"/>
    </font>
    <font>
      <u/>
      <sz val="8.25"/>
      <color indexed="12"/>
      <name val="돋움"/>
      <family val="3"/>
      <charset val="129"/>
    </font>
    <font>
      <sz val="12"/>
      <name val="¹UAAA¼"/>
      <family val="3"/>
      <charset val="129"/>
    </font>
    <font>
      <sz val="12"/>
      <name val="¹ÙÅÁÃ¼"/>
      <family val="1"/>
      <charset val="129"/>
    </font>
    <font>
      <sz val="11"/>
      <name val="μ¸¿o"/>
      <family val="3"/>
      <charset val="129"/>
    </font>
    <font>
      <sz val="11"/>
      <name val="µ¸¿ò"/>
      <family val="3"/>
      <charset val="129"/>
    </font>
    <font>
      <sz val="8"/>
      <name val="¹UAAA¼"/>
      <family val="1"/>
      <charset val="129"/>
    </font>
    <font>
      <sz val="12"/>
      <name val="System"/>
      <family val="2"/>
      <charset val="129"/>
    </font>
    <font>
      <sz val="1"/>
      <color indexed="8"/>
      <name val="Courier"/>
      <family val="3"/>
    </font>
    <font>
      <sz val="11"/>
      <name val="돋움체"/>
      <family val="3"/>
      <charset val="129"/>
    </font>
    <font>
      <sz val="10"/>
      <name val="Times New Roman"/>
      <family val="1"/>
    </font>
    <font>
      <sz val="10"/>
      <name val="돋움체"/>
      <family val="3"/>
      <charset val="129"/>
    </font>
    <font>
      <sz val="8"/>
      <name val="Arial"/>
      <family val="2"/>
    </font>
    <font>
      <b/>
      <sz val="12"/>
      <name val="Arial"/>
      <family val="2"/>
    </font>
    <font>
      <sz val="10"/>
      <name val="Geneva"/>
      <family val="2"/>
    </font>
    <font>
      <sz val="12"/>
      <name val="¨IoUAAA¡§u"/>
      <family val="3"/>
      <charset val="129"/>
    </font>
    <font>
      <b/>
      <sz val="18"/>
      <name val="굴림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43">
    <xf numFmtId="0" fontId="0" fillId="0" borderId="0">
      <alignment vertical="center"/>
    </xf>
    <xf numFmtId="9" fontId="6" fillId="0" borderId="0" applyFont="0" applyFill="0" applyBorder="0" applyAlignment="0" applyProtection="0"/>
    <xf numFmtId="0" fontId="1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12" fillId="0" borderId="0"/>
    <xf numFmtId="0" fontId="12" fillId="0" borderId="0"/>
    <xf numFmtId="0" fontId="6" fillId="0" borderId="0"/>
    <xf numFmtId="0" fontId="6" fillId="0" borderId="0"/>
    <xf numFmtId="0" fontId="12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/>
    <xf numFmtId="0" fontId="15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12" fillId="0" borderId="0"/>
    <xf numFmtId="0" fontId="6" fillId="0" borderId="0"/>
    <xf numFmtId="0" fontId="6" fillId="0" borderId="0"/>
    <xf numFmtId="0" fontId="12" fillId="0" borderId="0"/>
    <xf numFmtId="0" fontId="6" fillId="0" borderId="0"/>
    <xf numFmtId="0" fontId="16" fillId="0" borderId="0"/>
    <xf numFmtId="2" fontId="17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40" fontId="21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3" fillId="0" borderId="0"/>
    <xf numFmtId="0" fontId="1" fillId="0" borderId="0"/>
    <xf numFmtId="41" fontId="1" fillId="0" borderId="0" applyFont="0" applyFill="0" applyBorder="0" applyAlignment="0" applyProtection="0">
      <alignment vertical="center"/>
    </xf>
    <xf numFmtId="0" fontId="12" fillId="0" borderId="0"/>
    <xf numFmtId="0" fontId="24" fillId="0" borderId="0"/>
    <xf numFmtId="4" fontId="17" fillId="0" borderId="0" applyFont="0" applyFill="0" applyBorder="0" applyAlignment="0" applyProtection="0"/>
    <xf numFmtId="3" fontId="17" fillId="0" borderId="0" applyFont="0" applyFill="0" applyBorder="0" applyAlignment="0" applyProtection="0"/>
    <xf numFmtId="0" fontId="6" fillId="0" borderId="0"/>
    <xf numFmtId="41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2" fontId="1" fillId="0" borderId="0" applyFont="0" applyFill="0" applyBorder="0" applyAlignment="0" applyProtection="0">
      <alignment vertical="center"/>
    </xf>
    <xf numFmtId="10" fontId="1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7" fillId="0" borderId="0" applyNumberFormat="0" applyFill="0" applyBorder="0" applyAlignment="0" applyProtection="0">
      <alignment vertical="top"/>
      <protection locked="0"/>
    </xf>
    <xf numFmtId="0" fontId="17" fillId="0" borderId="10" applyNumberFormat="0" applyFont="0" applyFill="0" applyAlignment="0" applyProtection="0"/>
    <xf numFmtId="177" fontId="17" fillId="0" borderId="0" applyFont="0" applyFill="0" applyBorder="0" applyAlignment="0" applyProtection="0"/>
    <xf numFmtId="178" fontId="17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8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8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30" fillId="0" borderId="0" applyFont="0" applyFill="0" applyBorder="0" applyAlignment="0" applyProtection="0"/>
    <xf numFmtId="181" fontId="29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5" fillId="0" borderId="0" applyFont="0" applyFill="0" applyBorder="0" applyAlignment="0" applyProtection="0"/>
    <xf numFmtId="182" fontId="29" fillId="0" borderId="0" applyFont="0" applyFill="0" applyBorder="0" applyAlignment="0" applyProtection="0"/>
    <xf numFmtId="0" fontId="32" fillId="0" borderId="0"/>
    <xf numFmtId="0" fontId="29" fillId="0" borderId="0"/>
    <xf numFmtId="0" fontId="28" fillId="0" borderId="0"/>
    <xf numFmtId="0" fontId="33" fillId="0" borderId="0"/>
    <xf numFmtId="0" fontId="33" fillId="0" borderId="0"/>
    <xf numFmtId="0" fontId="31" fillId="0" borderId="0"/>
    <xf numFmtId="0" fontId="33" fillId="0" borderId="0" applyNumberFormat="0"/>
    <xf numFmtId="0" fontId="29" fillId="0" borderId="0"/>
    <xf numFmtId="0" fontId="28" fillId="0" borderId="0"/>
    <xf numFmtId="0" fontId="29" fillId="0" borderId="0"/>
    <xf numFmtId="0" fontId="28" fillId="0" borderId="0"/>
    <xf numFmtId="4" fontId="34" fillId="0" borderId="0">
      <protection locked="0"/>
    </xf>
    <xf numFmtId="181" fontId="12" fillId="0" borderId="0" applyFont="0" applyFill="0" applyBorder="0" applyAlignment="0" applyProtection="0"/>
    <xf numFmtId="182" fontId="12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35" fillId="0" borderId="0">
      <protection locked="0"/>
    </xf>
    <xf numFmtId="0" fontId="12" fillId="0" borderId="0" applyFont="0" applyFill="0" applyBorder="0" applyAlignment="0" applyProtection="0"/>
    <xf numFmtId="183" fontId="12" fillId="0" borderId="0" applyFont="0" applyFill="0" applyBorder="0" applyAlignment="0" applyProtection="0"/>
    <xf numFmtId="0" fontId="36" fillId="0" borderId="0"/>
    <xf numFmtId="184" fontId="1" fillId="0" borderId="0" applyFont="0" applyFill="0" applyBorder="0" applyAlignment="0" applyProtection="0"/>
    <xf numFmtId="0" fontId="25" fillId="0" borderId="0">
      <protection locked="0"/>
    </xf>
    <xf numFmtId="0" fontId="34" fillId="0" borderId="0">
      <protection locked="0"/>
    </xf>
    <xf numFmtId="0" fontId="34" fillId="0" borderId="0">
      <protection locked="0"/>
    </xf>
    <xf numFmtId="0" fontId="34" fillId="0" borderId="0">
      <protection locked="0"/>
    </xf>
    <xf numFmtId="0" fontId="34" fillId="0" borderId="0">
      <protection locked="0"/>
    </xf>
    <xf numFmtId="0" fontId="34" fillId="0" borderId="0">
      <protection locked="0"/>
    </xf>
    <xf numFmtId="0" fontId="34" fillId="0" borderId="0">
      <protection locked="0"/>
    </xf>
    <xf numFmtId="0" fontId="34" fillId="0" borderId="0">
      <protection locked="0"/>
    </xf>
    <xf numFmtId="0" fontId="37" fillId="0" borderId="0">
      <protection locked="0"/>
    </xf>
    <xf numFmtId="38" fontId="38" fillId="3" borderId="0" applyNumberFormat="0" applyBorder="0" applyAlignment="0" applyProtection="0"/>
    <xf numFmtId="0" fontId="39" fillId="0" borderId="11" applyNumberFormat="0" applyAlignment="0" applyProtection="0">
      <alignment horizontal="left" vertical="center"/>
    </xf>
    <xf numFmtId="0" fontId="39" fillId="0" borderId="12">
      <alignment horizontal="left" vertical="center"/>
    </xf>
    <xf numFmtId="0" fontId="25" fillId="0" borderId="0">
      <protection locked="0"/>
    </xf>
    <xf numFmtId="179" fontId="15" fillId="0" borderId="0">
      <protection locked="0"/>
    </xf>
    <xf numFmtId="10" fontId="38" fillId="4" borderId="1" applyNumberFormat="0" applyBorder="0" applyAlignment="0" applyProtection="0"/>
    <xf numFmtId="4" fontId="40" fillId="0" borderId="0" applyFont="0" applyFill="0" applyBorder="0" applyAlignment="0" applyProtection="0"/>
    <xf numFmtId="185" fontId="41" fillId="0" borderId="0"/>
    <xf numFmtId="0" fontId="12" fillId="0" borderId="0"/>
    <xf numFmtId="0" fontId="35" fillId="0" borderId="0">
      <protection locked="0"/>
    </xf>
    <xf numFmtId="10" fontId="12" fillId="0" borderId="0" applyFont="0" applyFill="0" applyBorder="0" applyAlignment="0" applyProtection="0"/>
    <xf numFmtId="0" fontId="40" fillId="0" borderId="1" applyNumberFormat="0"/>
    <xf numFmtId="0" fontId="25" fillId="0" borderId="13">
      <protection locked="0"/>
    </xf>
    <xf numFmtId="37" fontId="38" fillId="0" borderId="0"/>
    <xf numFmtId="186" fontId="40" fillId="0" borderId="0" applyFont="0" applyFill="0" applyBorder="0" applyAlignment="0" applyProtection="0"/>
  </cellStyleXfs>
  <cellXfs count="45">
    <xf numFmtId="0" fontId="0" fillId="0" borderId="0" xfId="0">
      <alignment vertical="center"/>
    </xf>
    <xf numFmtId="0" fontId="2" fillId="0" borderId="0" xfId="2" applyFont="1">
      <alignment vertical="center"/>
    </xf>
    <xf numFmtId="0" fontId="5" fillId="0" borderId="0" xfId="2" applyFont="1" applyAlignment="1">
      <alignment horizontal="center" vertical="center"/>
    </xf>
    <xf numFmtId="42" fontId="5" fillId="0" borderId="0" xfId="3" applyFont="1">
      <alignment vertical="center"/>
    </xf>
    <xf numFmtId="9" fontId="5" fillId="0" borderId="0" xfId="1" applyFont="1" applyAlignment="1">
      <alignment horizontal="center" vertical="center"/>
    </xf>
    <xf numFmtId="0" fontId="5" fillId="0" borderId="0" xfId="2" applyFont="1">
      <alignment vertical="center"/>
    </xf>
    <xf numFmtId="42" fontId="7" fillId="0" borderId="4" xfId="3" applyFont="1" applyBorder="1" applyAlignment="1">
      <alignment horizontal="center" vertical="center"/>
    </xf>
    <xf numFmtId="9" fontId="7" fillId="0" borderId="5" xfId="1" applyFont="1" applyBorder="1" applyAlignment="1">
      <alignment horizontal="center" vertical="center"/>
    </xf>
    <xf numFmtId="0" fontId="7" fillId="0" borderId="0" xfId="2" applyFont="1">
      <alignment vertical="center"/>
    </xf>
    <xf numFmtId="9" fontId="7" fillId="0" borderId="6" xfId="1" applyFont="1" applyBorder="1" applyAlignment="1">
      <alignment horizontal="center" vertical="center"/>
    </xf>
    <xf numFmtId="0" fontId="7" fillId="0" borderId="9" xfId="2" applyFont="1" applyBorder="1">
      <alignment vertical="center"/>
    </xf>
    <xf numFmtId="0" fontId="7" fillId="0" borderId="9" xfId="2" applyFont="1" applyBorder="1" applyAlignment="1">
      <alignment horizontal="center" vertical="center"/>
    </xf>
    <xf numFmtId="42" fontId="7" fillId="0" borderId="9" xfId="3" applyFont="1" applyBorder="1">
      <alignment vertical="center"/>
    </xf>
    <xf numFmtId="9" fontId="7" fillId="0" borderId="9" xfId="1" applyFont="1" applyBorder="1" applyAlignment="1">
      <alignment horizontal="center" vertical="center"/>
    </xf>
    <xf numFmtId="0" fontId="8" fillId="0" borderId="0" xfId="2" applyFont="1">
      <alignment vertical="center"/>
    </xf>
    <xf numFmtId="0" fontId="8" fillId="2" borderId="1" xfId="2" applyFont="1" applyFill="1" applyBorder="1" applyAlignment="1">
      <alignment horizontal="center" vertical="center"/>
    </xf>
    <xf numFmtId="42" fontId="8" fillId="2" borderId="1" xfId="3" applyFont="1" applyFill="1" applyBorder="1">
      <alignment vertical="center"/>
    </xf>
    <xf numFmtId="9" fontId="8" fillId="2" borderId="9" xfId="1" applyFont="1" applyFill="1" applyBorder="1" applyAlignment="1">
      <alignment horizontal="center" vertical="center"/>
    </xf>
    <xf numFmtId="9" fontId="8" fillId="2" borderId="1" xfId="1" applyFont="1" applyFill="1" applyBorder="1" applyAlignment="1">
      <alignment horizontal="center" vertical="center"/>
    </xf>
    <xf numFmtId="0" fontId="9" fillId="0" borderId="0" xfId="2" applyFont="1" applyAlignment="1">
      <alignment horizontal="left" vertical="center"/>
    </xf>
    <xf numFmtId="0" fontId="10" fillId="0" borderId="0" xfId="2" applyFont="1" applyAlignment="1">
      <alignment horizontal="center" vertical="center"/>
    </xf>
    <xf numFmtId="42" fontId="10" fillId="0" borderId="0" xfId="3" applyFont="1">
      <alignment vertical="center"/>
    </xf>
    <xf numFmtId="42" fontId="11" fillId="0" borderId="0" xfId="3" applyFont="1">
      <alignment vertical="center"/>
    </xf>
    <xf numFmtId="9" fontId="11" fillId="0" borderId="0" xfId="1" applyFont="1" applyAlignment="1">
      <alignment horizontal="center" vertical="center"/>
    </xf>
    <xf numFmtId="0" fontId="1" fillId="0" borderId="0" xfId="2">
      <alignment vertical="center"/>
    </xf>
    <xf numFmtId="0" fontId="10" fillId="0" borderId="0" xfId="2" applyFont="1">
      <alignment vertical="center"/>
    </xf>
    <xf numFmtId="9" fontId="10" fillId="0" borderId="0" xfId="1" applyFont="1" applyAlignment="1">
      <alignment horizontal="center" vertical="center"/>
    </xf>
    <xf numFmtId="42" fontId="7" fillId="5" borderId="4" xfId="3" applyFont="1" applyFill="1" applyBorder="1" applyAlignment="1">
      <alignment horizontal="center" vertical="center"/>
    </xf>
    <xf numFmtId="9" fontId="7" fillId="5" borderId="5" xfId="1" applyFont="1" applyFill="1" applyBorder="1" applyAlignment="1">
      <alignment horizontal="center" vertical="center"/>
    </xf>
    <xf numFmtId="42" fontId="7" fillId="5" borderId="6" xfId="3" applyFont="1" applyFill="1" applyBorder="1" applyAlignment="1">
      <alignment horizontal="center" vertical="center"/>
    </xf>
    <xf numFmtId="9" fontId="7" fillId="5" borderId="6" xfId="1" applyFont="1" applyFill="1" applyBorder="1" applyAlignment="1">
      <alignment horizontal="center" vertical="center"/>
    </xf>
    <xf numFmtId="42" fontId="7" fillId="6" borderId="9" xfId="3" applyFont="1" applyFill="1" applyBorder="1">
      <alignment vertical="center"/>
    </xf>
    <xf numFmtId="9" fontId="7" fillId="6" borderId="9" xfId="1" applyFont="1" applyFill="1" applyBorder="1" applyAlignment="1">
      <alignment vertical="center"/>
    </xf>
    <xf numFmtId="42" fontId="8" fillId="6" borderId="1" xfId="3" applyFont="1" applyFill="1" applyBorder="1">
      <alignment vertical="center"/>
    </xf>
    <xf numFmtId="9" fontId="8" fillId="6" borderId="1" xfId="1" applyFont="1" applyFill="1" applyBorder="1" applyAlignment="1">
      <alignment vertical="center"/>
    </xf>
    <xf numFmtId="42" fontId="7" fillId="0" borderId="6" xfId="3" applyFont="1" applyBorder="1" applyAlignment="1">
      <alignment horizontal="center" vertical="center"/>
    </xf>
    <xf numFmtId="0" fontId="42" fillId="0" borderId="0" xfId="2" applyFont="1">
      <alignment vertical="center"/>
    </xf>
    <xf numFmtId="0" fontId="7" fillId="0" borderId="1" xfId="2" applyFont="1" applyBorder="1" applyAlignment="1">
      <alignment horizontal="center" vertical="center"/>
    </xf>
    <xf numFmtId="0" fontId="7" fillId="0" borderId="6" xfId="2" applyFont="1" applyBorder="1" applyAlignment="1">
      <alignment horizontal="center" vertical="center"/>
    </xf>
    <xf numFmtId="42" fontId="7" fillId="0" borderId="1" xfId="3" applyFont="1" applyBorder="1" applyAlignment="1">
      <alignment horizontal="center" vertical="center"/>
    </xf>
    <xf numFmtId="42" fontId="7" fillId="0" borderId="6" xfId="3" applyFont="1" applyBorder="1" applyAlignment="1">
      <alignment horizontal="center" vertical="center"/>
    </xf>
    <xf numFmtId="42" fontId="7" fillId="6" borderId="2" xfId="3" applyFont="1" applyFill="1" applyBorder="1" applyAlignment="1">
      <alignment horizontal="center" vertical="center"/>
    </xf>
    <xf numFmtId="0" fontId="1" fillId="6" borderId="3" xfId="2" applyFill="1" applyBorder="1" applyAlignment="1">
      <alignment horizontal="center" vertical="center"/>
    </xf>
    <xf numFmtId="42" fontId="7" fillId="6" borderId="7" xfId="3" applyFont="1" applyFill="1" applyBorder="1" applyAlignment="1">
      <alignment horizontal="center" vertical="center"/>
    </xf>
    <xf numFmtId="0" fontId="1" fillId="6" borderId="8" xfId="2" applyFill="1" applyBorder="1" applyAlignment="1">
      <alignment horizontal="center" vertical="center"/>
    </xf>
  </cellXfs>
  <cellStyles count="143">
    <cellStyle name="_x0002_._x0011__x0002_._x001b__x0002_ _x0015_%_x0018__x0001_" xfId="4"/>
    <cellStyle name="_x001f_?--_x0004_ _x000c__x0009__x0003__x000b__x0001__x000a__x000b__x0002_--_x0008__x0004__x0002__x0002__x0007__x0007__x0007__x0007__x0007__x0007__x0007__x0007__x0007__x0007__x0007__x0007__x0007__x0007__x0002_-_x0004_ _x000c__x0009__x0003__x000b__x0001__x000a__x000b__x0002_--_x0008__x0002_" xfId="5"/>
    <cellStyle name="??&amp;O?&amp;H?_x0008__x000f__x0007_?_x0007__x0001__x0001_" xfId="6"/>
    <cellStyle name="??&amp;O?&amp;H?_x0008_??_x0007__x0001__x0001_" xfId="7"/>
    <cellStyle name="_06년 10,12,13L 1Q SYSTEM수량 및 BM LIST(060111)-3사" xfId="8"/>
    <cellStyle name="_06년 1Q 10L 투자설비 세부내역(060124)-cvd &amp; PHOTO" xfId="9"/>
    <cellStyle name="_06년12L 철거.이설투자 Set-up현황(061019)" xfId="10"/>
    <cellStyle name="_06년12L Ashing설비 이설투자 Set-up현황(061013),HYT" xfId="11"/>
    <cellStyle name="_06년1Q 12L 투자 Set-up현황(R0.2 060125)-HYT" xfId="12"/>
    <cellStyle name="_3Q필요GasSystem수량및유휴수량(06(1).06.12)" xfId="13"/>
    <cellStyle name="_3Q필요GasSystem수량및유휴수량(06.06.09)" xfId="14"/>
    <cellStyle name="_3Q필요GasSystem수량및유휴수량(06.06.20)VER1" xfId="15"/>
    <cellStyle name="_3Q필요GasSystem수량및유휴수량(06.06.26)VER2" xfId="16"/>
    <cellStyle name="_3Q필요GasSystem수량및유휴수량(06.07.01)VER3" xfId="17"/>
    <cellStyle name="_넥스파시스템(견적)(0629)" xfId="18"/>
    <cellStyle name="_동부아남상우리(106068)" xfId="19"/>
    <cellStyle name="_삼성전자(6월~9월납품일정)06(1).07.01" xfId="20"/>
    <cellStyle name="_삼성전자(6월~9월납품일정)06(1).07.05" xfId="21"/>
    <cellStyle name="_삼성전자납품일정(06(1).12.07)ver1" xfId="22"/>
    <cellStyle name="_아토 견적폼" xfId="23"/>
    <cellStyle name="_아토 납품 일정(06.06.20)VER1" xfId="24"/>
    <cellStyle name="_아토 납품 일정(06.06.26)VER2" xfId="25"/>
    <cellStyle name="_아토 납품 일정(06.07.01)VER3" xfId="26"/>
    <cellStyle name="_천안발주등록변경분" xfId="27"/>
    <cellStyle name="_필요GasSystem수량및유휴수량(060103)(1)" xfId="28"/>
    <cellStyle name="_필요GasSystem수량및유휴수량(060104)" xfId="29"/>
    <cellStyle name="_CVD" xfId="30"/>
    <cellStyle name="_DIFF" xfId="31"/>
    <cellStyle name="_F1-PJT" xfId="32"/>
    <cellStyle name="_H1-PJT수량 및 납기 일정 (061207)" xfId="33"/>
    <cellStyle name="_MATAL" xfId="34"/>
    <cellStyle name="_NF3" xfId="35"/>
    <cellStyle name="_Phase 1" xfId="36"/>
    <cellStyle name="_SiH4" xfId="37"/>
    <cellStyle name="¤@?e_TEST-1 " xfId="38"/>
    <cellStyle name="고정소숫점" xfId="39"/>
    <cellStyle name="고정출력1" xfId="40"/>
    <cellStyle name="고정출력2" xfId="41"/>
    <cellStyle name="咬訌裝?INCOM1" xfId="42"/>
    <cellStyle name="咬訌裝?INCOM10" xfId="43"/>
    <cellStyle name="咬訌裝?INCOM2" xfId="44"/>
    <cellStyle name="咬訌裝?INCOM3" xfId="45"/>
    <cellStyle name="咬訌裝?INCOM4" xfId="46"/>
    <cellStyle name="咬訌裝?INCOM5" xfId="47"/>
    <cellStyle name="咬訌裝?INCOM6" xfId="48"/>
    <cellStyle name="咬訌裝?INCOM7" xfId="49"/>
    <cellStyle name="咬訌裝?INCOM8" xfId="50"/>
    <cellStyle name="咬訌裝?INCOM9" xfId="51"/>
    <cellStyle name="咬訌裝?PRIB11" xfId="52"/>
    <cellStyle name="날짜" xfId="53"/>
    <cellStyle name="달러" xfId="54"/>
    <cellStyle name="똿뗦먛귟 [0.00]_PRODUCT DETAIL Q1" xfId="55"/>
    <cellStyle name="똿뗦먛귟_NT Server " xfId="56"/>
    <cellStyle name="믅됞 [0.00]_NT Server " xfId="57"/>
    <cellStyle name="믅됞_NT Server " xfId="58"/>
    <cellStyle name="백분율" xfId="1" builtinId="5"/>
    <cellStyle name="뷭?_빟랹둴봃섟 " xfId="59"/>
    <cellStyle name="常规_App B1 GC01-R2" xfId="60"/>
    <cellStyle name="쉼표 [0] 2" xfId="61"/>
    <cellStyle name="스타일 1" xfId="62"/>
    <cellStyle name="一般_GAS_QUO" xfId="63"/>
    <cellStyle name="자리수" xfId="64"/>
    <cellStyle name="자리수0" xfId="65"/>
    <cellStyle name="지정되지 않음" xfId="66"/>
    <cellStyle name="콤마 [0]_   1997   " xfId="67"/>
    <cellStyle name="콤마_   1997   " xfId="68"/>
    <cellStyle name="통화 [0] 2" xfId="69"/>
    <cellStyle name="통화 [0]_TOTAL NEGO방안(11.02.09)rev3" xfId="3"/>
    <cellStyle name="퍼센트" xfId="70"/>
    <cellStyle name="표준" xfId="0" builtinId="0"/>
    <cellStyle name="표준 10" xfId="71"/>
    <cellStyle name="표준 2" xfId="72"/>
    <cellStyle name="표준 2 2" xfId="73"/>
    <cellStyle name="표준 3" xfId="74"/>
    <cellStyle name="표준 4" xfId="75"/>
    <cellStyle name="표준 71" xfId="76"/>
    <cellStyle name="표준 79" xfId="77"/>
    <cellStyle name="표준 90" xfId="78"/>
    <cellStyle name="標準_DBBA17INTGFAX0099_CMOS3_ZS89Z_POR_Ver8" xfId="79"/>
    <cellStyle name="표준_TOTAL NEGO방안(11.02.09)rev3" xfId="2"/>
    <cellStyle name="하이퍼링크 2" xfId="80"/>
    <cellStyle name="합산" xfId="81"/>
    <cellStyle name="화폐기호" xfId="82"/>
    <cellStyle name="화폐기호0" xfId="83"/>
    <cellStyle name="AeE­ [0]_¼oAI¼º " xfId="84"/>
    <cellStyle name="ÅëÈ­ [0]_INQUIRY ¿µ¾÷ÃßÁø " xfId="85"/>
    <cellStyle name="AeE­ [0]_INQUIRY ¿μ¾÷AßAø " xfId="86"/>
    <cellStyle name="ÅëÈ­ [0]_laroux" xfId="87"/>
    <cellStyle name="AeE­_¼oAI¼º " xfId="88"/>
    <cellStyle name="ÅëÈ­_INQUIRY ¿µ¾÷ÃßÁø " xfId="89"/>
    <cellStyle name="AeE­_INQUIRY ¿μ¾÷AßAø " xfId="90"/>
    <cellStyle name="ÅëÈ­_laroux" xfId="91"/>
    <cellStyle name="AÞ¸¶ [0]_¼oAI¼º " xfId="92"/>
    <cellStyle name="ÄÞ¸¶ [0]_¹Ú½ÇÇà" xfId="93"/>
    <cellStyle name="AÞ¸¶ [0]_INQUIRY ¿μ¾÷AßAø " xfId="94"/>
    <cellStyle name="AÞ¸¶_¼oAI¼º " xfId="95"/>
    <cellStyle name="ÄÞ¸¶_INQUIRY ¿µ¾÷ÃßÁø " xfId="96"/>
    <cellStyle name="AÞ¸¶_INQUIRY ¿μ¾÷AßAø " xfId="97"/>
    <cellStyle name="ÄÞ¸¶_laroux" xfId="98"/>
    <cellStyle name="C￥AØ_  FAB AIA¤  " xfId="99"/>
    <cellStyle name="Ç¥ÁØ_¿µ¾÷ÇöÈ² " xfId="100"/>
    <cellStyle name="C￥AØ_¿μ¾÷CoE² " xfId="101"/>
    <cellStyle name="Ç¥ÁØ_»ç¾÷ºÎº° ÃÑ°è " xfId="102"/>
    <cellStyle name="C￥AØ_≫c¾÷ºIº° AN°e " xfId="103"/>
    <cellStyle name="Ç¥ÁØ_074" xfId="104"/>
    <cellStyle name="C￥AØ_¾c½A " xfId="105"/>
    <cellStyle name="Ç¥ÁØ_5-1±¤°í " xfId="106"/>
    <cellStyle name="C￥AØ_5-1±¤°i _세부원가첨~1" xfId="107"/>
    <cellStyle name="Ç¥ÁØ_Áý°èÇ¥(2¿ù) " xfId="108"/>
    <cellStyle name="C￥AØ_laroux" xfId="109"/>
    <cellStyle name="Comma" xfId="110"/>
    <cellStyle name="Comma [0]_ SG&amp;A Bridge " xfId="111"/>
    <cellStyle name="Comma_ SG&amp;A Bridge " xfId="112"/>
    <cellStyle name="Curren?_x0012_퐀_x0017_?" xfId="113"/>
    <cellStyle name="Currency" xfId="114"/>
    <cellStyle name="Currency [0]_ SG&amp;A Bridge" xfId="115"/>
    <cellStyle name="Currency_ SG&amp;A Bridge " xfId="116"/>
    <cellStyle name="Currency1" xfId="117"/>
    <cellStyle name="Curreucy [0]_laroux_2_PERSONAL_Hardware Spec" xfId="118"/>
    <cellStyle name="Date_PJT원가정리 " xfId="119"/>
    <cellStyle name="F2" xfId="120"/>
    <cellStyle name="F3" xfId="121"/>
    <cellStyle name="F4" xfId="122"/>
    <cellStyle name="F5" xfId="123"/>
    <cellStyle name="F6" xfId="124"/>
    <cellStyle name="F7" xfId="125"/>
    <cellStyle name="F8" xfId="126"/>
    <cellStyle name="Fixed_PJT원가정리 " xfId="127"/>
    <cellStyle name="Grey" xfId="128"/>
    <cellStyle name="Header1" xfId="129"/>
    <cellStyle name="Header2" xfId="130"/>
    <cellStyle name="Heading1_PJT원가정리 " xfId="131"/>
    <cellStyle name="Heading2" xfId="132"/>
    <cellStyle name="Input [yellow]" xfId="133"/>
    <cellStyle name="Komma_P280297" xfId="134"/>
    <cellStyle name="Normal - Style1" xfId="135"/>
    <cellStyle name="Normal_ SG&amp;A Bridge " xfId="136"/>
    <cellStyle name="Percent" xfId="137"/>
    <cellStyle name="Percent [2]" xfId="138"/>
    <cellStyle name="Standaard_P280297" xfId="139"/>
    <cellStyle name="Total_PJT원가정리 " xfId="140"/>
    <cellStyle name="Unprot$" xfId="141"/>
    <cellStyle name="Valuta_P280297" xfId="14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200025</xdr:colOff>
      <xdr:row>0</xdr:row>
      <xdr:rowOff>47625</xdr:rowOff>
    </xdr:from>
    <xdr:to>
      <xdr:col>11</xdr:col>
      <xdr:colOff>647700</xdr:colOff>
      <xdr:row>0</xdr:row>
      <xdr:rowOff>923925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9575" y="47625"/>
          <a:ext cx="25146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HAN\&#44277;&#50976;\temp\DATA\&#44204;&#51201;DATA\&#54532;&#47196;&#51229;&#53944;\&#48512;&#49328;&#50500;&#49884;&#50504;&#44172;&#51076;&#49440;&#49688;&#52492;\&#51068;&#50948;&#45824;&#44032;&#5436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9373;&#49328;&#44060;&#48156;&#49436;&#48260;\&#44592;&#44396;&#49444;&#44228;-Part\Documents%20and%20Settings\Administrator\Local%20Settings\Temp\_AZTMP0_\30minlessonforBaby_05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dministrator/Local%20Settings/Temp/_AZTMP0_/30minlessonforBaby_057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724;&#49440;&#48120;\&#50896;&#44032;&#51208;&#44048;\EXCEL\DATA\KGC\EDUCA\1&#44284;&#51312;&#51649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SMC\BidPack\SpecGas\Data\NewGasConsW9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DUMMY\JJK_HIS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Startup" Target="BOOK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일위대가표"/>
      <sheetName val="평가대상(A1이상) 현황 "/>
      <sheetName val="개인성과Raw Data"/>
      <sheetName val="개인성과종합(평가군별-직급별)"/>
      <sheetName val="개인성과종합(전사단위-직급별)"/>
      <sheetName val="개인성과종합(전사단위-직급무시)"/>
      <sheetName val="개인성과종합(본부별-직급별)"/>
      <sheetName val="개인성과종합(본부별-직급무시)"/>
      <sheetName val="시뮬(종합)"/>
      <sheetName val="양식"/>
      <sheetName val="Sheet1"/>
      <sheetName val="Sheet2"/>
      <sheetName val="Sheet3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</sheetNames>
    <sheetDataSet>
      <sheetData sheetId="0">
        <row r="54">
          <cell r="C54" t="str">
            <v>서울</v>
          </cell>
        </row>
        <row r="55">
          <cell r="C55" t="str">
            <v>인천</v>
          </cell>
        </row>
        <row r="56">
          <cell r="C56" t="str">
            <v>부산</v>
          </cell>
        </row>
        <row r="57">
          <cell r="C57" t="str">
            <v>광주</v>
          </cell>
        </row>
        <row r="58">
          <cell r="C58" t="str">
            <v>대구</v>
          </cell>
        </row>
        <row r="59">
          <cell r="C59" t="str">
            <v>천안</v>
          </cell>
        </row>
        <row r="60">
          <cell r="C60" t="str">
            <v>대전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</sheetNames>
    <sheetDataSet>
      <sheetData sheetId="0">
        <row r="54">
          <cell r="C54" t="str">
            <v>서울</v>
          </cell>
        </row>
        <row r="55">
          <cell r="C55" t="str">
            <v>인천</v>
          </cell>
        </row>
        <row r="56">
          <cell r="C56" t="str">
            <v>부산</v>
          </cell>
        </row>
        <row r="57">
          <cell r="C57" t="str">
            <v>광주</v>
          </cell>
        </row>
        <row r="58">
          <cell r="C58" t="str">
            <v>대구</v>
          </cell>
        </row>
        <row r="59">
          <cell r="C59" t="str">
            <v>천안</v>
          </cell>
        </row>
        <row r="60">
          <cell r="C60" t="str">
            <v>대전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G9504"/>
      <sheetName val="1과진급"/>
      <sheetName val="조직도"/>
      <sheetName val="95TG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280297"/>
      <sheetName val="WORK"/>
      <sheetName val="Manpower in hours"/>
      <sheetName val="Sheet1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GT"/>
      <sheetName val="HELP1"/>
      <sheetName val="Module2"/>
      <sheetName val="HELP "/>
      <sheetName val="기획"/>
      <sheetName val="CR"/>
      <sheetName val="건설"/>
      <sheetName val="일반"/>
      <sheetName val="15라인 60K Toxic Gas Set-up현황"/>
      <sheetName val="LOT_관리"/>
      <sheetName val="data"/>
      <sheetName val="FT제어기술그룹 검토 Items"/>
      <sheetName val="diff_tube"/>
      <sheetName val="HELP_"/>
      <sheetName val="15라인_60K_Toxic_Gas_Set-up현황"/>
      <sheetName val="FT제어기술그룹_검토_Items"/>
      <sheetName val="코드표"/>
      <sheetName val="공정분류"/>
      <sheetName val="물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"/>
      <sheetName val="MASTER PLC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6"/>
  <sheetViews>
    <sheetView tabSelected="1" zoomScaleNormal="100" workbookViewId="0">
      <selection activeCell="F4" sqref="F4"/>
    </sheetView>
  </sheetViews>
  <sheetFormatPr defaultColWidth="10" defaultRowHeight="13.5"/>
  <cols>
    <col min="1" max="1" width="20.25" style="5" customWidth="1"/>
    <col min="2" max="2" width="6.875" style="2" bestFit="1" customWidth="1"/>
    <col min="3" max="3" width="16.5" style="3" bestFit="1" customWidth="1"/>
    <col min="4" max="4" width="16.125" style="3" bestFit="1" customWidth="1"/>
    <col min="5" max="5" width="6" style="3" bestFit="1" customWidth="1"/>
    <col min="6" max="6" width="15.5" style="3" bestFit="1" customWidth="1"/>
    <col min="7" max="7" width="6" style="4" bestFit="1" customWidth="1"/>
    <col min="8" max="8" width="15.5" style="3" bestFit="1" customWidth="1"/>
    <col min="9" max="9" width="6" style="4" bestFit="1" customWidth="1"/>
    <col min="10" max="10" width="15.125" style="3" bestFit="1" customWidth="1"/>
    <col min="11" max="11" width="6" style="4" bestFit="1" customWidth="1"/>
    <col min="12" max="12" width="9" style="2" bestFit="1" customWidth="1"/>
    <col min="13" max="16384" width="10" style="24"/>
  </cols>
  <sheetData>
    <row r="1" spans="1:12" s="5" customFormat="1" ht="75" customHeight="1">
      <c r="A1" s="36" t="s">
        <v>18</v>
      </c>
      <c r="B1" s="2"/>
      <c r="C1" s="3"/>
      <c r="D1" s="3"/>
      <c r="E1" s="3"/>
      <c r="F1" s="3"/>
      <c r="G1" s="4"/>
      <c r="H1" s="3"/>
      <c r="I1" s="4"/>
      <c r="J1" s="3"/>
      <c r="K1" s="4"/>
      <c r="L1" s="2"/>
    </row>
    <row r="2" spans="1:12" s="5" customFormat="1" ht="18" customHeight="1">
      <c r="A2" s="1"/>
      <c r="B2" s="2"/>
      <c r="C2" s="3"/>
      <c r="D2" s="3"/>
      <c r="E2" s="3"/>
      <c r="F2" s="3"/>
      <c r="G2" s="4"/>
      <c r="H2" s="3"/>
      <c r="I2" s="4"/>
      <c r="J2" s="3"/>
      <c r="K2" s="4"/>
      <c r="L2" s="2"/>
    </row>
    <row r="3" spans="1:12" s="8" customFormat="1" ht="20.25" customHeight="1">
      <c r="A3" s="37" t="s">
        <v>0</v>
      </c>
      <c r="B3" s="37" t="s">
        <v>1</v>
      </c>
      <c r="C3" s="39" t="s">
        <v>17</v>
      </c>
      <c r="D3" s="41" t="s">
        <v>2</v>
      </c>
      <c r="E3" s="42"/>
      <c r="F3" s="27" t="s">
        <v>21</v>
      </c>
      <c r="G3" s="28">
        <f>100%-(F7/C7)</f>
        <v>0.12411561691113027</v>
      </c>
      <c r="H3" s="6" t="s">
        <v>3</v>
      </c>
      <c r="I3" s="7">
        <f>100%-(H7/C7)</f>
        <v>0.14152717860224329</v>
      </c>
      <c r="J3" s="27" t="s">
        <v>16</v>
      </c>
      <c r="K3" s="28">
        <f>100%-(J7/C7)</f>
        <v>0.1515271786022433</v>
      </c>
      <c r="L3" s="37" t="s">
        <v>4</v>
      </c>
    </row>
    <row r="4" spans="1:12" s="8" customFormat="1" ht="19.5" customHeight="1" thickBot="1">
      <c r="A4" s="38"/>
      <c r="B4" s="38"/>
      <c r="C4" s="40"/>
      <c r="D4" s="43"/>
      <c r="E4" s="44"/>
      <c r="F4" s="29" t="s">
        <v>5</v>
      </c>
      <c r="G4" s="30" t="s">
        <v>6</v>
      </c>
      <c r="H4" s="35" t="s">
        <v>5</v>
      </c>
      <c r="I4" s="9" t="s">
        <v>6</v>
      </c>
      <c r="J4" s="29" t="s">
        <v>5</v>
      </c>
      <c r="K4" s="30" t="s">
        <v>6</v>
      </c>
      <c r="L4" s="38"/>
    </row>
    <row r="5" spans="1:12" s="8" customFormat="1" ht="29.25" customHeight="1" thickTop="1">
      <c r="A5" s="10" t="s">
        <v>19</v>
      </c>
      <c r="B5" s="11">
        <v>22</v>
      </c>
      <c r="C5" s="12">
        <v>2577000000</v>
      </c>
      <c r="D5" s="31">
        <v>1351000000</v>
      </c>
      <c r="E5" s="32">
        <f t="shared" ref="E5:E7" si="0">D5/C5</f>
        <v>0.52425300737291425</v>
      </c>
      <c r="F5" s="12">
        <f>C5*0.85</f>
        <v>2190450000</v>
      </c>
      <c r="G5" s="13">
        <f t="shared" ref="G5:G7" si="1">D5/F5</f>
        <v>0.61676824396813446</v>
      </c>
      <c r="H5" s="12">
        <f>C5*0.83</f>
        <v>2138910000</v>
      </c>
      <c r="I5" s="13">
        <f t="shared" ref="I5:I7" si="2">D5/H5</f>
        <v>0.63163012936495688</v>
      </c>
      <c r="J5" s="12">
        <f>C5*0.82</f>
        <v>2113139999.9999998</v>
      </c>
      <c r="K5" s="13">
        <f t="shared" ref="K5:K7" si="3">D5/J5</f>
        <v>0.63933293582062722</v>
      </c>
      <c r="L5" s="11"/>
    </row>
    <row r="6" spans="1:12" s="8" customFormat="1" ht="27" customHeight="1">
      <c r="A6" s="10" t="s">
        <v>20</v>
      </c>
      <c r="B6" s="11">
        <v>1</v>
      </c>
      <c r="C6" s="12">
        <v>900000000</v>
      </c>
      <c r="D6" s="31">
        <v>750000000</v>
      </c>
      <c r="E6" s="32">
        <f t="shared" si="0"/>
        <v>0.83333333333333337</v>
      </c>
      <c r="F6" s="12">
        <f>C6*0.95</f>
        <v>855000000</v>
      </c>
      <c r="G6" s="13">
        <f t="shared" si="1"/>
        <v>0.8771929824561403</v>
      </c>
      <c r="H6" s="12">
        <f>C6*0.94</f>
        <v>846000000</v>
      </c>
      <c r="I6" s="13">
        <f t="shared" si="2"/>
        <v>0.88652482269503541</v>
      </c>
      <c r="J6" s="12">
        <f>C6*0.93</f>
        <v>837000000</v>
      </c>
      <c r="K6" s="13">
        <f t="shared" si="3"/>
        <v>0.89605734767025091</v>
      </c>
      <c r="L6" s="11"/>
    </row>
    <row r="7" spans="1:12" s="14" customFormat="1" ht="45.75" customHeight="1">
      <c r="A7" s="15" t="s">
        <v>7</v>
      </c>
      <c r="B7" s="15"/>
      <c r="C7" s="16">
        <f>SUM(C5:C6)</f>
        <v>3477000000</v>
      </c>
      <c r="D7" s="33">
        <f>SUM(D5:D6)</f>
        <v>2101000000</v>
      </c>
      <c r="E7" s="34">
        <f t="shared" si="0"/>
        <v>0.6042565429968364</v>
      </c>
      <c r="F7" s="16">
        <f>SUM(F5:F6)</f>
        <v>3045450000</v>
      </c>
      <c r="G7" s="17">
        <f t="shared" si="1"/>
        <v>0.68988162668899511</v>
      </c>
      <c r="H7" s="16">
        <f>SUM(H5:H6)</f>
        <v>2984910000</v>
      </c>
      <c r="I7" s="18">
        <f t="shared" si="2"/>
        <v>0.7038738186410981</v>
      </c>
      <c r="J7" s="16">
        <f>SUM(J5:J6)</f>
        <v>2950140000</v>
      </c>
      <c r="K7" s="18">
        <f t="shared" si="3"/>
        <v>0.71216959195156837</v>
      </c>
      <c r="L7" s="15"/>
    </row>
    <row r="9" spans="1:12" hidden="1">
      <c r="A9" s="19" t="s">
        <v>8</v>
      </c>
      <c r="B9" s="20"/>
      <c r="C9" s="21"/>
      <c r="D9" s="21">
        <v>57000000</v>
      </c>
      <c r="E9" s="21"/>
      <c r="F9" s="22"/>
      <c r="G9" s="23"/>
      <c r="H9" s="22"/>
      <c r="I9" s="23"/>
      <c r="J9" s="22"/>
      <c r="K9" s="23"/>
    </row>
    <row r="10" spans="1:12" hidden="1">
      <c r="A10" s="19" t="s">
        <v>9</v>
      </c>
      <c r="B10" s="20"/>
      <c r="C10" s="21"/>
      <c r="D10" s="21">
        <v>17000000</v>
      </c>
      <c r="E10" s="21"/>
      <c r="F10" s="22"/>
      <c r="G10" s="23"/>
      <c r="H10" s="22"/>
      <c r="I10" s="23"/>
      <c r="J10" s="22"/>
      <c r="K10" s="23"/>
    </row>
    <row r="11" spans="1:12" hidden="1">
      <c r="A11" s="25" t="s">
        <v>10</v>
      </c>
      <c r="B11" s="20"/>
      <c r="C11" s="21"/>
      <c r="D11" s="21">
        <v>21000000</v>
      </c>
      <c r="E11" s="21"/>
      <c r="F11" s="21"/>
      <c r="G11" s="26"/>
      <c r="H11" s="21"/>
    </row>
    <row r="12" spans="1:12" hidden="1">
      <c r="A12" s="25" t="s">
        <v>11</v>
      </c>
      <c r="B12" s="20"/>
      <c r="C12" s="21"/>
      <c r="D12" s="3">
        <v>9800000</v>
      </c>
      <c r="E12" s="21"/>
      <c r="F12" s="21"/>
      <c r="G12" s="26"/>
      <c r="H12" s="21"/>
    </row>
    <row r="13" spans="1:12" hidden="1">
      <c r="A13" s="25" t="s">
        <v>12</v>
      </c>
      <c r="B13" s="20"/>
      <c r="C13" s="21"/>
      <c r="D13" s="21">
        <v>17000000</v>
      </c>
      <c r="E13" s="21"/>
      <c r="F13" s="21"/>
      <c r="G13" s="26"/>
      <c r="H13" s="21"/>
    </row>
    <row r="14" spans="1:12" hidden="1">
      <c r="A14" s="25" t="s">
        <v>13</v>
      </c>
      <c r="B14" s="20"/>
      <c r="C14" s="21"/>
      <c r="D14" s="21">
        <v>18000000</v>
      </c>
      <c r="E14" s="21"/>
      <c r="F14" s="21"/>
      <c r="G14" s="26"/>
      <c r="H14" s="21"/>
    </row>
    <row r="15" spans="1:12" s="4" customFormat="1" hidden="1">
      <c r="A15" s="25" t="s">
        <v>14</v>
      </c>
      <c r="B15" s="20"/>
      <c r="C15" s="21"/>
      <c r="D15" s="21">
        <v>11000000</v>
      </c>
      <c r="E15" s="21"/>
      <c r="F15" s="21"/>
      <c r="G15" s="26"/>
      <c r="H15" s="21"/>
      <c r="J15" s="3"/>
      <c r="L15" s="2"/>
    </row>
    <row r="16" spans="1:12" hidden="1">
      <c r="A16" s="5" t="s">
        <v>15</v>
      </c>
      <c r="D16" s="21">
        <v>12000000</v>
      </c>
    </row>
  </sheetData>
  <mergeCells count="5">
    <mergeCell ref="A3:A4"/>
    <mergeCell ref="B3:B4"/>
    <mergeCell ref="C3:C4"/>
    <mergeCell ref="D3:E4"/>
    <mergeCell ref="L3:L4"/>
  </mergeCells>
  <phoneticPr fontId="3" type="noConversion"/>
  <pageMargins left="0.7" right="0.7" top="0.75" bottom="0.75" header="0.3" footer="0.3"/>
  <pageSetup paperSize="9" scale="87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TOTAL (2)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 보길</dc:creator>
  <cp:lastModifiedBy>최 보길</cp:lastModifiedBy>
  <cp:lastPrinted>2012-11-20T10:41:38Z</cp:lastPrinted>
  <dcterms:created xsi:type="dcterms:W3CDTF">2012-07-18T07:39:32Z</dcterms:created>
  <dcterms:modified xsi:type="dcterms:W3CDTF">2012-11-20T10:43:38Z</dcterms:modified>
</cp:coreProperties>
</file>